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Web Postings\"/>
    </mc:Choice>
  </mc:AlternateContent>
  <bookViews>
    <workbookView xWindow="-105" yWindow="-105" windowWidth="23250" windowHeight="12570" activeTab="2"/>
  </bookViews>
  <sheets>
    <sheet name="Cover" sheetId="10" r:id="rId1"/>
    <sheet name="SFY25 FFS Rate_NFQIPP-120224" sheetId="18" state="hidden" r:id="rId2"/>
    <sheet name="SFY25 FFS Rate_NFQIPP-120224 R" sheetId="19" r:id="rId3"/>
    <sheet name="SFY25 FFS Rate_NFQIPP-07052024" sheetId="16" state="hidden" r:id="rId4"/>
    <sheet name="Special Focus and Star Rating" sheetId="2" state="hidden" r:id="rId5"/>
    <sheet name="Total Nursing Staff Turnover " sheetId="7" state="hidden" r:id="rId6"/>
    <sheet name="Deficiency_Count_Report 2023" sheetId="8" state="hidden" r:id="rId7"/>
    <sheet name="Pressure Ulcers" sheetId="4" state="hidden" r:id="rId8"/>
    <sheet name="hospitalizations per 1000" sheetId="5" state="hidden" r:id="rId9"/>
    <sheet name="Lose too much weight" sheetId="3" state="hidden" r:id="rId10"/>
  </sheets>
  <externalReferences>
    <externalReference r:id="rId11"/>
  </externalReferences>
  <definedNames>
    <definedName name="_xlnm._FilterDatabase" localSheetId="6" hidden="1">'Deficiency_Count_Report 2023'!$A$11:$O$11</definedName>
    <definedName name="_xlnm._FilterDatabase" localSheetId="8" hidden="1">'hospitalizations per 1000'!$A$1:$Q$347</definedName>
    <definedName name="_xlnm._FilterDatabase" localSheetId="9" hidden="1">'Lose too much weight'!$A$1:$W$347</definedName>
    <definedName name="_xlnm._FilterDatabase" localSheetId="7" hidden="1">'Pressure Ulcers'!$A$1:$W$347</definedName>
    <definedName name="_xlnm._FilterDatabase" localSheetId="3" hidden="1">'SFY25 FFS Rate_NFQIPP-07052024'!$A$5:$KZ$379</definedName>
    <definedName name="_xlnm._FilterDatabase" localSheetId="1" hidden="1">'SFY25 FFS Rate_NFQIPP-120224'!$A$5:$XDP$380</definedName>
    <definedName name="_xlnm._FilterDatabase" localSheetId="2" hidden="1">'SFY25 FFS Rate_NFQIPP-120224 R'!$A$5:$XDP$380</definedName>
    <definedName name="_xlnm._FilterDatabase" localSheetId="4" hidden="1">'Special Focus and Star Rating'!$A$5:$AQ$5</definedName>
    <definedName name="_xlnm._FilterDatabase" localSheetId="5" hidden="1">'Total Nursing Staff Turnover '!$A$5:$AG$5</definedName>
    <definedName name="_Key3" localSheetId="3" hidden="1">#REF!</definedName>
    <definedName name="_Key3" localSheetId="1" hidden="1">#REF!</definedName>
    <definedName name="_Key3" hidden="1">#REF!</definedName>
    <definedName name="_Sort2" localSheetId="3" hidden="1">#REF!</definedName>
    <definedName name="_Sort2" localSheetId="1" hidden="1">#REF!</definedName>
    <definedName name="_Sort2" hidden="1">#REF!</definedName>
    <definedName name="a" localSheetId="3">#REF!</definedName>
    <definedName name="a" localSheetId="1">#REF!</definedName>
    <definedName name="a">#REF!</definedName>
    <definedName name="ALPHA" localSheetId="3" hidden="1">#REF!</definedName>
    <definedName name="ALPHA" localSheetId="1" hidden="1">#REF!</definedName>
    <definedName name="ALPHA" hidden="1">#REF!</definedName>
    <definedName name="BAF">[1]Documentation!$D$54</definedName>
    <definedName name="CURRENT_RIGHT_PROPOSED_NURSINGRATE_070" localSheetId="3">#REF!</definedName>
    <definedName name="CURRENT_RIGHT_PROPOSED_NURSINGRATE_070" localSheetId="1">#REF!</definedName>
    <definedName name="CURRENT_RIGHT_PROPOSED_NURSINGRATE_070">#REF!</definedName>
    <definedName name="four" localSheetId="3" hidden="1">#REF!</definedName>
    <definedName name="four" localSheetId="1" hidden="1">#REF!</definedName>
    <definedName name="four" hidden="1">#REF!</definedName>
    <definedName name="FY20Tresubtotalcombined" localSheetId="3" hidden="1">#REF!</definedName>
    <definedName name="FY20Tresubtotalcombined" localSheetId="1" hidden="1">#REF!</definedName>
    <definedName name="FY20Tresubtotalcombined" hidden="1">#REF!</definedName>
    <definedName name="keyfour" localSheetId="3" hidden="1">#REF!</definedName>
    <definedName name="keyfour" localSheetId="1" hidden="1">#REF!</definedName>
    <definedName name="keyfour" hidden="1">#REF!</definedName>
    <definedName name="MADays">[1]NF!$E$2:$E$341</definedName>
    <definedName name="one" localSheetId="3" hidden="1">#REF!</definedName>
    <definedName name="one" localSheetId="1" hidden="1">#REF!</definedName>
    <definedName name="one" hidden="1">#REF!</definedName>
    <definedName name="rename" localSheetId="3" hidden="1">#REF!</definedName>
    <definedName name="rename" localSheetId="1" hidden="1">#REF!</definedName>
    <definedName name="rename" hidden="1">#REF!</definedName>
    <definedName name="subtotal" localSheetId="3" hidden="1">#REF!</definedName>
    <definedName name="subtotal" localSheetId="1" hidden="1">#REF!</definedName>
    <definedName name="subtotal" hidden="1">#REF!</definedName>
    <definedName name="subtotalcombined" localSheetId="3" hidden="1">#REF!</definedName>
    <definedName name="subtotalcombined" localSheetId="1" hidden="1">#REF!</definedName>
    <definedName name="subtotalcombined" hidden="1">#REF!</definedName>
    <definedName name="temp" localSheetId="3" hidden="1">#REF!</definedName>
    <definedName name="temp" localSheetId="1" hidden="1">#REF!</definedName>
    <definedName name="temp" hidden="1">#REF!</definedName>
    <definedName name="temp1" localSheetId="3" hidden="1">#REF!</definedName>
    <definedName name="temp1" localSheetId="1" hidden="1">#REF!</definedName>
    <definedName name="temp1" hidden="1">#REF!</definedName>
    <definedName name="temp10" localSheetId="3" hidden="1">#REF!</definedName>
    <definedName name="temp10" localSheetId="1" hidden="1">#REF!</definedName>
    <definedName name="temp10" hidden="1">#REF!</definedName>
    <definedName name="temp11" localSheetId="3" hidden="1">#REF!</definedName>
    <definedName name="temp11" localSheetId="1" hidden="1">#REF!</definedName>
    <definedName name="temp11" hidden="1">#REF!</definedName>
    <definedName name="temp12" localSheetId="3" hidden="1">#REF!</definedName>
    <definedName name="temp12" localSheetId="1" hidden="1">#REF!</definedName>
    <definedName name="temp12" hidden="1">#REF!</definedName>
    <definedName name="temp3" localSheetId="3" hidden="1">#REF!</definedName>
    <definedName name="temp3" localSheetId="1" hidden="1">#REF!</definedName>
    <definedName name="temp3" hidden="1">#REF!</definedName>
    <definedName name="temp4" localSheetId="3" hidden="1">#REF!</definedName>
    <definedName name="temp4" localSheetId="1" hidden="1">#REF!</definedName>
    <definedName name="temp4" hidden="1">#REF!</definedName>
    <definedName name="TEMP5" localSheetId="3" hidden="1">#REF!</definedName>
    <definedName name="TEMP5" localSheetId="1" hidden="1">#REF!</definedName>
    <definedName name="TEMP5" hidden="1">#REF!</definedName>
    <definedName name="TEMP6" localSheetId="3" hidden="1">#REF!</definedName>
    <definedName name="TEMP6" localSheetId="1" hidden="1">#REF!</definedName>
    <definedName name="TEMP6" hidden="1">#REF!</definedName>
    <definedName name="TEMP7" localSheetId="3" hidden="1">#REF!</definedName>
    <definedName name="TEMP7" localSheetId="1" hidden="1">#REF!</definedName>
    <definedName name="TEMP7" hidden="1">#REF!</definedName>
    <definedName name="temp8" localSheetId="3" hidden="1">#REF!</definedName>
    <definedName name="temp8" localSheetId="1" hidden="1">#REF!</definedName>
    <definedName name="temp8" hidden="1">#REF!</definedName>
    <definedName name="temp9" localSheetId="3" hidden="1">#REF!</definedName>
    <definedName name="temp9" localSheetId="1" hidden="1">#REF!</definedName>
    <definedName name="temp9" hidden="1">#REF!</definedName>
    <definedName name="three" localSheetId="3" hidden="1">#REF!</definedName>
    <definedName name="three" localSheetId="1" hidden="1">#REF!</definedName>
    <definedName name="three" hidden="1">#REF!</definedName>
    <definedName name="totalmodel">[1]NF!$J$2:$J$341</definedName>
    <definedName name="TotalModelBAF">[1]NF!$N$2:$N$341</definedName>
    <definedName name="treasury" localSheetId="3" hidden="1">#REF!</definedName>
    <definedName name="treasury" localSheetId="1" hidden="1">#REF!</definedName>
    <definedName name="treasury" hidden="1">#REF!</definedName>
    <definedName name="Twenty" localSheetId="3" hidden="1">#REF!</definedName>
    <definedName name="Twenty" localSheetId="1" hidden="1">#REF!</definedName>
    <definedName name="Twenty" hidden="1">#REF!</definedName>
    <definedName name="two" localSheetId="3" hidden="1">#REF!</definedName>
    <definedName name="two" localSheetId="1" hidden="1">#REF!</definedName>
    <definedName name="two" hidden="1">#REF!</definedName>
    <definedName name="TypeFacility">[1]NF!$D$2:$D$341</definedName>
    <definedName name="work1" localSheetId="3" hidden="1">#REF!</definedName>
    <definedName name="work1" localSheetId="1" hidden="1">#REF!</definedName>
    <definedName name="work1" hidden="1">#REF!</definedName>
    <definedName name="WORK2" localSheetId="3" hidden="1">#REF!</definedName>
    <definedName name="WORK2" localSheetId="1" hidden="1">#REF!</definedName>
    <definedName name="WORK2" hidden="1">#REF!</definedName>
    <definedName name="WORK3" localSheetId="3" hidden="1">#REF!</definedName>
    <definedName name="WORK3" localSheetId="1" hidden="1">#REF!</definedName>
    <definedName name="WORK3" hidden="1">#REF!</definedName>
    <definedName name="worksheet" localSheetId="3" hidden="1">#REF!</definedName>
    <definedName name="worksheet" localSheetId="1" hidden="1">#REF!</definedName>
    <definedName name="worksheet" hidden="1">#REF!</definedName>
    <definedName name="worksheet3" localSheetId="3" hidden="1">#REF!</definedName>
    <definedName name="worksheet3" localSheetId="1" hidden="1">#REF!</definedName>
    <definedName name="worksheet3" hidden="1">#REF!</definedName>
    <definedName name="worksheet5" localSheetId="3" hidden="1">#REF!</definedName>
    <definedName name="worksheet5" localSheetId="1" hidden="1">#REF!</definedName>
    <definedName name="worksheet5" hidden="1">#REF!</definedName>
    <definedName name="worksheet6" localSheetId="3" hidden="1">#REF!</definedName>
    <definedName name="worksheet6" localSheetId="1" hidden="1">#REF!</definedName>
    <definedName name="worksheet6" hidden="1">#REF!</definedName>
    <definedName name="worksheet7" localSheetId="3" hidden="1">#REF!</definedName>
    <definedName name="worksheet7" localSheetId="1" hidden="1">#REF!</definedName>
    <definedName name="worksheet7" hidden="1">#REF!</definedName>
    <definedName name="worksheet8" localSheetId="3" hidden="1">#REF!</definedName>
    <definedName name="worksheet8" localSheetId="1" hidden="1">#REF!</definedName>
    <definedName name="worksheet8" hidden="1">#REF!</definedName>
    <definedName name="worksheet9" localSheetId="3" hidden="1">#REF!</definedName>
    <definedName name="worksheet9" localSheetId="1" hidden="1">#REF!</definedName>
    <definedName name="worksheet9" hidden="1">#REF!</definedName>
    <definedName name="WORKSHETT2" localSheetId="3" hidden="1">#REF!</definedName>
    <definedName name="WORKSHETT2" localSheetId="1" hidden="1">#REF!</definedName>
    <definedName name="WORKSHETT2"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80" i="19" l="1"/>
  <c r="H380" i="19"/>
  <c r="M379" i="19"/>
  <c r="H379" i="19"/>
  <c r="I377" i="19"/>
  <c r="M377" i="19" s="1"/>
  <c r="H377" i="19"/>
  <c r="I376" i="19"/>
  <c r="M376" i="19" s="1"/>
  <c r="H376" i="19"/>
  <c r="I375" i="19"/>
  <c r="M375" i="19" s="1"/>
  <c r="H375" i="19"/>
  <c r="I374" i="19"/>
  <c r="M374" i="19" s="1"/>
  <c r="H374" i="19"/>
  <c r="I373" i="19"/>
  <c r="M373" i="19" s="1"/>
  <c r="H373" i="19"/>
  <c r="I372" i="19"/>
  <c r="M372" i="19" s="1"/>
  <c r="H372" i="19"/>
  <c r="I371" i="19"/>
  <c r="M371" i="19" s="1"/>
  <c r="H371" i="19"/>
  <c r="I369" i="19"/>
  <c r="M369" i="19" s="1"/>
  <c r="H369" i="19"/>
  <c r="I368" i="19"/>
  <c r="M368" i="19" s="1"/>
  <c r="H368" i="19"/>
  <c r="I367" i="19"/>
  <c r="M367" i="19" s="1"/>
  <c r="H367" i="19"/>
  <c r="I366" i="19"/>
  <c r="M366" i="19" s="1"/>
  <c r="H366" i="19"/>
  <c r="I365" i="19"/>
  <c r="M365" i="19" s="1"/>
  <c r="H365" i="19"/>
  <c r="I364" i="19"/>
  <c r="M364" i="19" s="1"/>
  <c r="H364" i="19"/>
  <c r="I363" i="19"/>
  <c r="M363" i="19" s="1"/>
  <c r="H363" i="19"/>
  <c r="I361" i="19"/>
  <c r="M361" i="19" s="1"/>
  <c r="H361" i="19"/>
  <c r="I360" i="19"/>
  <c r="M360" i="19" s="1"/>
  <c r="H360" i="19"/>
  <c r="I359" i="19"/>
  <c r="M359" i="19" s="1"/>
  <c r="H359" i="19"/>
  <c r="BD358" i="19"/>
  <c r="I358" i="19"/>
  <c r="M358" i="19" s="1"/>
  <c r="H358" i="19"/>
  <c r="I357" i="19"/>
  <c r="M357" i="19" s="1"/>
  <c r="H357" i="19"/>
  <c r="I356" i="19"/>
  <c r="M356" i="19" s="1"/>
  <c r="H356" i="19"/>
  <c r="I355" i="19"/>
  <c r="M355" i="19" s="1"/>
  <c r="H355" i="19"/>
  <c r="I354" i="19"/>
  <c r="M354" i="19" s="1"/>
  <c r="H354" i="19"/>
  <c r="I353" i="19"/>
  <c r="M353" i="19" s="1"/>
  <c r="H353" i="19"/>
  <c r="I352" i="19"/>
  <c r="M352" i="19" s="1"/>
  <c r="H352" i="19"/>
  <c r="I351" i="19"/>
  <c r="M351" i="19" s="1"/>
  <c r="H351" i="19"/>
  <c r="M350" i="19"/>
  <c r="H350" i="19"/>
  <c r="I349" i="19"/>
  <c r="M349" i="19" s="1"/>
  <c r="H349" i="19"/>
  <c r="I348" i="19"/>
  <c r="M348" i="19" s="1"/>
  <c r="H348" i="19"/>
  <c r="I347" i="19"/>
  <c r="M347" i="19" s="1"/>
  <c r="H347" i="19"/>
  <c r="I346" i="19"/>
  <c r="M346" i="19" s="1"/>
  <c r="H346" i="19"/>
  <c r="I345" i="19"/>
  <c r="M345" i="19" s="1"/>
  <c r="H345" i="19"/>
  <c r="I344" i="19"/>
  <c r="M344" i="19" s="1"/>
  <c r="H344" i="19"/>
  <c r="I343" i="19"/>
  <c r="M343" i="19" s="1"/>
  <c r="H343" i="19"/>
  <c r="I342" i="19"/>
  <c r="M342" i="19" s="1"/>
  <c r="H342" i="19"/>
  <c r="I341" i="19"/>
  <c r="M341" i="19" s="1"/>
  <c r="H341" i="19"/>
  <c r="I340" i="19"/>
  <c r="M340" i="19" s="1"/>
  <c r="H340" i="19"/>
  <c r="I339" i="19"/>
  <c r="M339" i="19" s="1"/>
  <c r="H339" i="19"/>
  <c r="I338" i="19"/>
  <c r="M338" i="19" s="1"/>
  <c r="H338" i="19"/>
  <c r="I337" i="19"/>
  <c r="M337" i="19" s="1"/>
  <c r="H337" i="19"/>
  <c r="I336" i="19"/>
  <c r="M336" i="19" s="1"/>
  <c r="H336" i="19"/>
  <c r="I335" i="19"/>
  <c r="M335" i="19" s="1"/>
  <c r="H335" i="19"/>
  <c r="M334" i="19"/>
  <c r="H334" i="19"/>
  <c r="I333" i="19"/>
  <c r="M333" i="19" s="1"/>
  <c r="H333" i="19"/>
  <c r="I332" i="19"/>
  <c r="M332" i="19" s="1"/>
  <c r="H332" i="19"/>
  <c r="I331" i="19"/>
  <c r="M331" i="19" s="1"/>
  <c r="H331" i="19"/>
  <c r="I330" i="19"/>
  <c r="M330" i="19" s="1"/>
  <c r="H330" i="19"/>
  <c r="I329" i="19"/>
  <c r="M329" i="19" s="1"/>
  <c r="H329" i="19"/>
  <c r="I328" i="19"/>
  <c r="M328" i="19" s="1"/>
  <c r="H328" i="19"/>
  <c r="I326" i="19"/>
  <c r="M326" i="19" s="1"/>
  <c r="H326" i="19"/>
  <c r="I325" i="19"/>
  <c r="M325" i="19" s="1"/>
  <c r="H325" i="19"/>
  <c r="I324" i="19"/>
  <c r="M324" i="19" s="1"/>
  <c r="H324" i="19"/>
  <c r="I323" i="19"/>
  <c r="M323" i="19" s="1"/>
  <c r="H323" i="19"/>
  <c r="I322" i="19"/>
  <c r="M322" i="19" s="1"/>
  <c r="H322" i="19"/>
  <c r="I321" i="19"/>
  <c r="M321" i="19" s="1"/>
  <c r="H321" i="19"/>
  <c r="I320" i="19"/>
  <c r="M320" i="19" s="1"/>
  <c r="H320" i="19"/>
  <c r="I319" i="19"/>
  <c r="M319" i="19" s="1"/>
  <c r="H319" i="19"/>
  <c r="I318" i="19"/>
  <c r="M318" i="19" s="1"/>
  <c r="H318" i="19"/>
  <c r="I317" i="19"/>
  <c r="M317" i="19" s="1"/>
  <c r="H317" i="19"/>
  <c r="I316" i="19"/>
  <c r="M316" i="19" s="1"/>
  <c r="H316" i="19"/>
  <c r="I315" i="19"/>
  <c r="M315" i="19" s="1"/>
  <c r="H315" i="19"/>
  <c r="I314" i="19"/>
  <c r="M314" i="19" s="1"/>
  <c r="H314" i="19"/>
  <c r="I313" i="19"/>
  <c r="M313" i="19" s="1"/>
  <c r="H313" i="19"/>
  <c r="I312" i="19"/>
  <c r="M312" i="19" s="1"/>
  <c r="H312" i="19"/>
  <c r="I311" i="19"/>
  <c r="M311" i="19" s="1"/>
  <c r="H311" i="19"/>
  <c r="I310" i="19"/>
  <c r="M310" i="19" s="1"/>
  <c r="H310" i="19"/>
  <c r="I309" i="19"/>
  <c r="M309" i="19" s="1"/>
  <c r="H309" i="19"/>
  <c r="I308" i="19"/>
  <c r="M308" i="19" s="1"/>
  <c r="H308" i="19"/>
  <c r="I307" i="19"/>
  <c r="M307" i="19" s="1"/>
  <c r="H307" i="19"/>
  <c r="I306" i="19"/>
  <c r="M306" i="19" s="1"/>
  <c r="H306" i="19"/>
  <c r="I305" i="19"/>
  <c r="M305" i="19" s="1"/>
  <c r="H305" i="19"/>
  <c r="I304" i="19"/>
  <c r="M304" i="19" s="1"/>
  <c r="H304" i="19"/>
  <c r="I303" i="19"/>
  <c r="M303" i="19" s="1"/>
  <c r="H303" i="19"/>
  <c r="I302" i="19"/>
  <c r="M302" i="19" s="1"/>
  <c r="H302" i="19"/>
  <c r="I301" i="19"/>
  <c r="M301" i="19" s="1"/>
  <c r="H301" i="19"/>
  <c r="I300" i="19"/>
  <c r="M300" i="19" s="1"/>
  <c r="H300" i="19"/>
  <c r="I299" i="19"/>
  <c r="M299" i="19" s="1"/>
  <c r="H299" i="19"/>
  <c r="I298" i="19"/>
  <c r="M298" i="19" s="1"/>
  <c r="H298" i="19"/>
  <c r="I297" i="19"/>
  <c r="M297" i="19" s="1"/>
  <c r="H297" i="19"/>
  <c r="I296" i="19"/>
  <c r="M296" i="19" s="1"/>
  <c r="H296" i="19"/>
  <c r="I295" i="19"/>
  <c r="M295" i="19" s="1"/>
  <c r="H295" i="19"/>
  <c r="I294" i="19"/>
  <c r="M294" i="19" s="1"/>
  <c r="H294" i="19"/>
  <c r="I293" i="19"/>
  <c r="M293" i="19" s="1"/>
  <c r="H293" i="19"/>
  <c r="I292" i="19"/>
  <c r="M292" i="19" s="1"/>
  <c r="H292" i="19"/>
  <c r="I291" i="19"/>
  <c r="M291" i="19" s="1"/>
  <c r="H291" i="19"/>
  <c r="I290" i="19"/>
  <c r="M290" i="19" s="1"/>
  <c r="H290" i="19"/>
  <c r="I289" i="19"/>
  <c r="M289" i="19" s="1"/>
  <c r="H289" i="19"/>
  <c r="I288" i="19"/>
  <c r="M288" i="19" s="1"/>
  <c r="H288" i="19"/>
  <c r="I287" i="19"/>
  <c r="M287" i="19" s="1"/>
  <c r="H287" i="19"/>
  <c r="I286" i="19"/>
  <c r="M286" i="19" s="1"/>
  <c r="H286" i="19"/>
  <c r="I285" i="19"/>
  <c r="M285" i="19" s="1"/>
  <c r="H285" i="19"/>
  <c r="I284" i="19"/>
  <c r="M284" i="19" s="1"/>
  <c r="H284" i="19"/>
  <c r="I283" i="19"/>
  <c r="M283" i="19" s="1"/>
  <c r="H283" i="19"/>
  <c r="I282" i="19"/>
  <c r="M282" i="19" s="1"/>
  <c r="H282" i="19"/>
  <c r="I281" i="19"/>
  <c r="M281" i="19" s="1"/>
  <c r="H281" i="19"/>
  <c r="I280" i="19"/>
  <c r="M280" i="19" s="1"/>
  <c r="H280" i="19"/>
  <c r="I279" i="19"/>
  <c r="M279" i="19" s="1"/>
  <c r="H279" i="19"/>
  <c r="I278" i="19"/>
  <c r="M278" i="19" s="1"/>
  <c r="H278" i="19"/>
  <c r="I277" i="19"/>
  <c r="M277" i="19" s="1"/>
  <c r="H277" i="19"/>
  <c r="I276" i="19"/>
  <c r="M276" i="19" s="1"/>
  <c r="H276" i="19"/>
  <c r="I275" i="19"/>
  <c r="M275" i="19" s="1"/>
  <c r="H275" i="19"/>
  <c r="I274" i="19"/>
  <c r="M274" i="19" s="1"/>
  <c r="H274" i="19"/>
  <c r="I273" i="19"/>
  <c r="M273" i="19" s="1"/>
  <c r="H273" i="19"/>
  <c r="I272" i="19"/>
  <c r="M272" i="19" s="1"/>
  <c r="H272" i="19"/>
  <c r="I271" i="19"/>
  <c r="M271" i="19" s="1"/>
  <c r="H271" i="19"/>
  <c r="I270" i="19"/>
  <c r="M270" i="19" s="1"/>
  <c r="H270" i="19"/>
  <c r="I269" i="19"/>
  <c r="M269" i="19" s="1"/>
  <c r="H269" i="19"/>
  <c r="I268" i="19"/>
  <c r="M268" i="19" s="1"/>
  <c r="H268" i="19"/>
  <c r="I267" i="19"/>
  <c r="M267" i="19" s="1"/>
  <c r="H267" i="19"/>
  <c r="I266" i="19"/>
  <c r="M266" i="19" s="1"/>
  <c r="H266" i="19"/>
  <c r="I265" i="19"/>
  <c r="M265" i="19" s="1"/>
  <c r="H265" i="19"/>
  <c r="I264" i="19"/>
  <c r="M264" i="19" s="1"/>
  <c r="H264" i="19"/>
  <c r="I263" i="19"/>
  <c r="M263" i="19" s="1"/>
  <c r="H263" i="19"/>
  <c r="I262" i="19"/>
  <c r="M262" i="19" s="1"/>
  <c r="H262" i="19"/>
  <c r="I261" i="19"/>
  <c r="M261" i="19" s="1"/>
  <c r="H261" i="19"/>
  <c r="I260" i="19"/>
  <c r="M260" i="19" s="1"/>
  <c r="H260" i="19"/>
  <c r="I259" i="19"/>
  <c r="M259" i="19" s="1"/>
  <c r="H259" i="19"/>
  <c r="I258" i="19"/>
  <c r="M258" i="19" s="1"/>
  <c r="H258" i="19"/>
  <c r="I257" i="19"/>
  <c r="M257" i="19" s="1"/>
  <c r="H257" i="19"/>
  <c r="I256" i="19"/>
  <c r="M256" i="19" s="1"/>
  <c r="H256" i="19"/>
  <c r="I255" i="19"/>
  <c r="M255" i="19" s="1"/>
  <c r="H255" i="19"/>
  <c r="I254" i="19"/>
  <c r="M254" i="19" s="1"/>
  <c r="H254" i="19"/>
  <c r="I253" i="19"/>
  <c r="M253" i="19" s="1"/>
  <c r="H253" i="19"/>
  <c r="I252" i="19"/>
  <c r="M252" i="19" s="1"/>
  <c r="H252" i="19"/>
  <c r="I251" i="19"/>
  <c r="M251" i="19" s="1"/>
  <c r="H251" i="19"/>
  <c r="I250" i="19"/>
  <c r="M250" i="19" s="1"/>
  <c r="H250" i="19"/>
  <c r="I249" i="19"/>
  <c r="M249" i="19" s="1"/>
  <c r="H249" i="19"/>
  <c r="BD248" i="19"/>
  <c r="I248" i="19"/>
  <c r="M248" i="19" s="1"/>
  <c r="H248" i="19"/>
  <c r="I247" i="19"/>
  <c r="M247" i="19" s="1"/>
  <c r="H247" i="19"/>
  <c r="I246" i="19"/>
  <c r="M246" i="19" s="1"/>
  <c r="H246" i="19"/>
  <c r="I245" i="19"/>
  <c r="M245" i="19" s="1"/>
  <c r="H245" i="19"/>
  <c r="I244" i="19"/>
  <c r="M244" i="19" s="1"/>
  <c r="H244" i="19"/>
  <c r="I243" i="19"/>
  <c r="M243" i="19" s="1"/>
  <c r="H243" i="19"/>
  <c r="I242" i="19"/>
  <c r="M242" i="19" s="1"/>
  <c r="H242" i="19"/>
  <c r="I241" i="19"/>
  <c r="M241" i="19" s="1"/>
  <c r="H241" i="19"/>
  <c r="I240" i="19"/>
  <c r="M240" i="19" s="1"/>
  <c r="H240" i="19"/>
  <c r="I239" i="19"/>
  <c r="M239" i="19" s="1"/>
  <c r="H239" i="19"/>
  <c r="I238" i="19"/>
  <c r="M238" i="19" s="1"/>
  <c r="H238" i="19"/>
  <c r="I237" i="19"/>
  <c r="M237" i="19" s="1"/>
  <c r="H237" i="19"/>
  <c r="I236" i="19"/>
  <c r="M236" i="19" s="1"/>
  <c r="H236" i="19"/>
  <c r="I235" i="19"/>
  <c r="M235" i="19" s="1"/>
  <c r="H235" i="19"/>
  <c r="I234" i="19"/>
  <c r="M234" i="19" s="1"/>
  <c r="H234" i="19"/>
  <c r="I233" i="19"/>
  <c r="M233" i="19" s="1"/>
  <c r="H233" i="19"/>
  <c r="I232" i="19"/>
  <c r="M232" i="19" s="1"/>
  <c r="H232" i="19"/>
  <c r="I231" i="19"/>
  <c r="M231" i="19" s="1"/>
  <c r="H231" i="19"/>
  <c r="I230" i="19"/>
  <c r="M230" i="19" s="1"/>
  <c r="H230" i="19"/>
  <c r="I229" i="19"/>
  <c r="M229" i="19" s="1"/>
  <c r="H229" i="19"/>
  <c r="I228" i="19"/>
  <c r="M228" i="19" s="1"/>
  <c r="H228" i="19"/>
  <c r="I227" i="19"/>
  <c r="M227" i="19" s="1"/>
  <c r="H227" i="19"/>
  <c r="I226" i="19"/>
  <c r="M226" i="19" s="1"/>
  <c r="H226" i="19"/>
  <c r="I225" i="19"/>
  <c r="M225" i="19" s="1"/>
  <c r="H225" i="19"/>
  <c r="I224" i="19"/>
  <c r="M224" i="19" s="1"/>
  <c r="H224" i="19"/>
  <c r="I223" i="19"/>
  <c r="M223" i="19" s="1"/>
  <c r="H223" i="19"/>
  <c r="I222" i="19"/>
  <c r="M222" i="19" s="1"/>
  <c r="H222" i="19"/>
  <c r="I221" i="19"/>
  <c r="M221" i="19" s="1"/>
  <c r="H221" i="19"/>
  <c r="I220" i="19"/>
  <c r="M220" i="19" s="1"/>
  <c r="H220" i="19"/>
  <c r="I219" i="19"/>
  <c r="M219" i="19" s="1"/>
  <c r="H219" i="19"/>
  <c r="I218" i="19"/>
  <c r="M218" i="19" s="1"/>
  <c r="H218" i="19"/>
  <c r="I217" i="19"/>
  <c r="M217" i="19" s="1"/>
  <c r="H217" i="19"/>
  <c r="I216" i="19"/>
  <c r="M216" i="19" s="1"/>
  <c r="H216" i="19"/>
  <c r="I215" i="19"/>
  <c r="M215" i="19" s="1"/>
  <c r="H215" i="19"/>
  <c r="I214" i="19"/>
  <c r="M214" i="19" s="1"/>
  <c r="H214" i="19"/>
  <c r="I213" i="19"/>
  <c r="M213" i="19" s="1"/>
  <c r="H213" i="19"/>
  <c r="I212" i="19"/>
  <c r="M212" i="19" s="1"/>
  <c r="H212" i="19"/>
  <c r="I211" i="19"/>
  <c r="M211" i="19" s="1"/>
  <c r="H211" i="19"/>
  <c r="I210" i="19"/>
  <c r="M210" i="19" s="1"/>
  <c r="H210" i="19"/>
  <c r="I209" i="19"/>
  <c r="M209" i="19" s="1"/>
  <c r="H209" i="19"/>
  <c r="I208" i="19"/>
  <c r="M208" i="19" s="1"/>
  <c r="H208" i="19"/>
  <c r="I207" i="19"/>
  <c r="M207" i="19" s="1"/>
  <c r="H207" i="19"/>
  <c r="I206" i="19"/>
  <c r="M206" i="19" s="1"/>
  <c r="H206" i="19"/>
  <c r="I205" i="19"/>
  <c r="M205" i="19" s="1"/>
  <c r="H205" i="19"/>
  <c r="I204" i="19"/>
  <c r="M204" i="19" s="1"/>
  <c r="H204" i="19"/>
  <c r="I203" i="19"/>
  <c r="M203" i="19" s="1"/>
  <c r="H203" i="19"/>
  <c r="I202" i="19"/>
  <c r="M202" i="19" s="1"/>
  <c r="H202" i="19"/>
  <c r="I201" i="19"/>
  <c r="M201" i="19" s="1"/>
  <c r="H201" i="19"/>
  <c r="I200" i="19"/>
  <c r="M200" i="19" s="1"/>
  <c r="H200" i="19"/>
  <c r="I199" i="19"/>
  <c r="M199" i="19" s="1"/>
  <c r="H199" i="19"/>
  <c r="I198" i="19"/>
  <c r="M198" i="19" s="1"/>
  <c r="H198" i="19"/>
  <c r="I197" i="19"/>
  <c r="M197" i="19" s="1"/>
  <c r="H197" i="19"/>
  <c r="I196" i="19"/>
  <c r="M196" i="19" s="1"/>
  <c r="H196" i="19"/>
  <c r="I195" i="19"/>
  <c r="M195" i="19" s="1"/>
  <c r="H195" i="19"/>
  <c r="I194" i="19"/>
  <c r="M194" i="19" s="1"/>
  <c r="H194" i="19"/>
  <c r="I193" i="19"/>
  <c r="M193" i="19" s="1"/>
  <c r="H193" i="19"/>
  <c r="I192" i="19"/>
  <c r="M192" i="19" s="1"/>
  <c r="H192" i="19"/>
  <c r="I191" i="19"/>
  <c r="M191" i="19" s="1"/>
  <c r="H191" i="19"/>
  <c r="I190" i="19"/>
  <c r="M190" i="19" s="1"/>
  <c r="H190" i="19"/>
  <c r="I189" i="19"/>
  <c r="M189" i="19" s="1"/>
  <c r="H189" i="19"/>
  <c r="I188" i="19"/>
  <c r="M188" i="19" s="1"/>
  <c r="H188" i="19"/>
  <c r="I187" i="19"/>
  <c r="M187" i="19" s="1"/>
  <c r="H187" i="19"/>
  <c r="I186" i="19"/>
  <c r="M186" i="19" s="1"/>
  <c r="H186" i="19"/>
  <c r="I185" i="19"/>
  <c r="M185" i="19" s="1"/>
  <c r="H185" i="19"/>
  <c r="I184" i="19"/>
  <c r="M184" i="19" s="1"/>
  <c r="H184" i="19"/>
  <c r="I183" i="19"/>
  <c r="M183" i="19" s="1"/>
  <c r="H183" i="19"/>
  <c r="I182" i="19"/>
  <c r="M182" i="19" s="1"/>
  <c r="H182" i="19"/>
  <c r="I181" i="19"/>
  <c r="M181" i="19" s="1"/>
  <c r="H181" i="19"/>
  <c r="I180" i="19"/>
  <c r="M180" i="19" s="1"/>
  <c r="H180" i="19"/>
  <c r="I179" i="19"/>
  <c r="M179" i="19" s="1"/>
  <c r="H179" i="19"/>
  <c r="I178" i="19"/>
  <c r="M178" i="19" s="1"/>
  <c r="H178" i="19"/>
  <c r="I177" i="19"/>
  <c r="M177" i="19" s="1"/>
  <c r="H177" i="19"/>
  <c r="I176" i="19"/>
  <c r="M176" i="19" s="1"/>
  <c r="H176" i="19"/>
  <c r="I175" i="19"/>
  <c r="M175" i="19" s="1"/>
  <c r="H175" i="19"/>
  <c r="I174" i="19"/>
  <c r="M174" i="19" s="1"/>
  <c r="H174" i="19"/>
  <c r="I173" i="19"/>
  <c r="M173" i="19" s="1"/>
  <c r="H173" i="19"/>
  <c r="I172" i="19"/>
  <c r="M172" i="19" s="1"/>
  <c r="H172" i="19"/>
  <c r="I171" i="19"/>
  <c r="M171" i="19" s="1"/>
  <c r="H171" i="19"/>
  <c r="I170" i="19"/>
  <c r="M170" i="19" s="1"/>
  <c r="H170" i="19"/>
  <c r="I169" i="19"/>
  <c r="M169" i="19" s="1"/>
  <c r="H169" i="19"/>
  <c r="I168" i="19"/>
  <c r="M168" i="19" s="1"/>
  <c r="H168" i="19"/>
  <c r="I167" i="19"/>
  <c r="M167" i="19" s="1"/>
  <c r="H167" i="19"/>
  <c r="I166" i="19"/>
  <c r="M166" i="19" s="1"/>
  <c r="H166" i="19"/>
  <c r="I165" i="19"/>
  <c r="M165" i="19" s="1"/>
  <c r="H165" i="19"/>
  <c r="I164" i="19"/>
  <c r="M164" i="19" s="1"/>
  <c r="H164" i="19"/>
  <c r="I163" i="19"/>
  <c r="M163" i="19" s="1"/>
  <c r="H163" i="19"/>
  <c r="I162" i="19"/>
  <c r="M162" i="19" s="1"/>
  <c r="H162" i="19"/>
  <c r="I161" i="19"/>
  <c r="M161" i="19" s="1"/>
  <c r="H161" i="19"/>
  <c r="I160" i="19"/>
  <c r="M160" i="19" s="1"/>
  <c r="H160" i="19"/>
  <c r="I159" i="19"/>
  <c r="M159" i="19" s="1"/>
  <c r="H159" i="19"/>
  <c r="I158" i="19"/>
  <c r="M158" i="19" s="1"/>
  <c r="H158" i="19"/>
  <c r="I157" i="19"/>
  <c r="M157" i="19" s="1"/>
  <c r="H157" i="19"/>
  <c r="I156" i="19"/>
  <c r="M156" i="19" s="1"/>
  <c r="H156" i="19"/>
  <c r="I155" i="19"/>
  <c r="M155" i="19" s="1"/>
  <c r="H155" i="19"/>
  <c r="I154" i="19"/>
  <c r="M154" i="19" s="1"/>
  <c r="H154" i="19"/>
  <c r="I153" i="19"/>
  <c r="M153" i="19" s="1"/>
  <c r="H153" i="19"/>
  <c r="I152" i="19"/>
  <c r="M152" i="19" s="1"/>
  <c r="H152" i="19"/>
  <c r="I151" i="19"/>
  <c r="M151" i="19" s="1"/>
  <c r="H151" i="19"/>
  <c r="I150" i="19"/>
  <c r="M150" i="19" s="1"/>
  <c r="H150" i="19"/>
  <c r="I149" i="19"/>
  <c r="M149" i="19" s="1"/>
  <c r="H149" i="19"/>
  <c r="I148" i="19"/>
  <c r="M148" i="19" s="1"/>
  <c r="H148" i="19"/>
  <c r="I147" i="19"/>
  <c r="M147" i="19" s="1"/>
  <c r="H147" i="19"/>
  <c r="I146" i="19"/>
  <c r="M146" i="19" s="1"/>
  <c r="H146" i="19"/>
  <c r="I145" i="19"/>
  <c r="M145" i="19" s="1"/>
  <c r="H145" i="19"/>
  <c r="I144" i="19"/>
  <c r="M144" i="19" s="1"/>
  <c r="H144" i="19"/>
  <c r="I143" i="19"/>
  <c r="M143" i="19" s="1"/>
  <c r="H143" i="19"/>
  <c r="I142" i="19"/>
  <c r="M142" i="19" s="1"/>
  <c r="H142" i="19"/>
  <c r="I141" i="19"/>
  <c r="M141" i="19" s="1"/>
  <c r="H141" i="19"/>
  <c r="I140" i="19"/>
  <c r="M140" i="19" s="1"/>
  <c r="H140" i="19"/>
  <c r="I139" i="19"/>
  <c r="M139" i="19" s="1"/>
  <c r="H139" i="19"/>
  <c r="I138" i="19"/>
  <c r="M138" i="19" s="1"/>
  <c r="H138" i="19"/>
  <c r="I137" i="19"/>
  <c r="M137" i="19" s="1"/>
  <c r="H137" i="19"/>
  <c r="I136" i="19"/>
  <c r="M136" i="19" s="1"/>
  <c r="H136" i="19"/>
  <c r="I135" i="19"/>
  <c r="M135" i="19" s="1"/>
  <c r="H135" i="19"/>
  <c r="I134" i="19"/>
  <c r="M134" i="19" s="1"/>
  <c r="H134" i="19"/>
  <c r="I133" i="19"/>
  <c r="M133" i="19" s="1"/>
  <c r="H133" i="19"/>
  <c r="I132" i="19"/>
  <c r="M132" i="19" s="1"/>
  <c r="H132" i="19"/>
  <c r="I131" i="19"/>
  <c r="M131" i="19" s="1"/>
  <c r="H131" i="19"/>
  <c r="I130" i="19"/>
  <c r="M130" i="19" s="1"/>
  <c r="H130" i="19"/>
  <c r="I129" i="19"/>
  <c r="M129" i="19" s="1"/>
  <c r="H129" i="19"/>
  <c r="I128" i="19"/>
  <c r="M128" i="19" s="1"/>
  <c r="H128" i="19"/>
  <c r="I127" i="19"/>
  <c r="M127" i="19" s="1"/>
  <c r="H127" i="19"/>
  <c r="I126" i="19"/>
  <c r="M126" i="19" s="1"/>
  <c r="H126" i="19"/>
  <c r="I125" i="19"/>
  <c r="M125" i="19" s="1"/>
  <c r="H125" i="19"/>
  <c r="I124" i="19"/>
  <c r="M124" i="19" s="1"/>
  <c r="H124" i="19"/>
  <c r="I123" i="19"/>
  <c r="M123" i="19" s="1"/>
  <c r="H123" i="19"/>
  <c r="I122" i="19"/>
  <c r="M122" i="19" s="1"/>
  <c r="H122" i="19"/>
  <c r="I121" i="19"/>
  <c r="M121" i="19" s="1"/>
  <c r="H121" i="19"/>
  <c r="I120" i="19"/>
  <c r="M120" i="19" s="1"/>
  <c r="H120" i="19"/>
  <c r="I119" i="19"/>
  <c r="M119" i="19" s="1"/>
  <c r="H119" i="19"/>
  <c r="I118" i="19"/>
  <c r="M118" i="19" s="1"/>
  <c r="H118" i="19"/>
  <c r="I117" i="19"/>
  <c r="M117" i="19" s="1"/>
  <c r="H117" i="19"/>
  <c r="I116" i="19"/>
  <c r="M116" i="19" s="1"/>
  <c r="H116" i="19"/>
  <c r="I115" i="19"/>
  <c r="M115" i="19" s="1"/>
  <c r="H115" i="19"/>
  <c r="I114" i="19"/>
  <c r="M114" i="19" s="1"/>
  <c r="H114" i="19"/>
  <c r="I113" i="19"/>
  <c r="M113" i="19" s="1"/>
  <c r="H113" i="19"/>
  <c r="I112" i="19"/>
  <c r="M112" i="19" s="1"/>
  <c r="H112" i="19"/>
  <c r="I111" i="19"/>
  <c r="M111" i="19" s="1"/>
  <c r="H111" i="19"/>
  <c r="I110" i="19"/>
  <c r="M110" i="19" s="1"/>
  <c r="H110" i="19"/>
  <c r="I109" i="19"/>
  <c r="M109" i="19" s="1"/>
  <c r="H109" i="19"/>
  <c r="I108" i="19"/>
  <c r="M108" i="19" s="1"/>
  <c r="H108" i="19"/>
  <c r="I107" i="19"/>
  <c r="M107" i="19" s="1"/>
  <c r="H107" i="19"/>
  <c r="I106" i="19"/>
  <c r="M106" i="19" s="1"/>
  <c r="H106" i="19"/>
  <c r="I105" i="19"/>
  <c r="M105" i="19" s="1"/>
  <c r="H105" i="19"/>
  <c r="I104" i="19"/>
  <c r="M104" i="19" s="1"/>
  <c r="H104" i="19"/>
  <c r="I103" i="19"/>
  <c r="M103" i="19" s="1"/>
  <c r="H103" i="19"/>
  <c r="I102" i="19"/>
  <c r="M102" i="19" s="1"/>
  <c r="H102" i="19"/>
  <c r="I101" i="19"/>
  <c r="M101" i="19" s="1"/>
  <c r="H101" i="19"/>
  <c r="I100" i="19"/>
  <c r="M100" i="19" s="1"/>
  <c r="H100" i="19"/>
  <c r="I99" i="19"/>
  <c r="M99" i="19" s="1"/>
  <c r="H99" i="19"/>
  <c r="I98" i="19"/>
  <c r="M98" i="19" s="1"/>
  <c r="H98" i="19"/>
  <c r="I97" i="19"/>
  <c r="M97" i="19" s="1"/>
  <c r="H97" i="19"/>
  <c r="I96" i="19"/>
  <c r="M96" i="19" s="1"/>
  <c r="H96" i="19"/>
  <c r="I95" i="19"/>
  <c r="M95" i="19" s="1"/>
  <c r="H95" i="19"/>
  <c r="I94" i="19"/>
  <c r="M94" i="19" s="1"/>
  <c r="H94" i="19"/>
  <c r="I93" i="19"/>
  <c r="M93" i="19" s="1"/>
  <c r="H93" i="19"/>
  <c r="I92" i="19"/>
  <c r="M92" i="19" s="1"/>
  <c r="H92" i="19"/>
  <c r="I91" i="19"/>
  <c r="M91" i="19" s="1"/>
  <c r="H91" i="19"/>
  <c r="I90" i="19"/>
  <c r="M90" i="19" s="1"/>
  <c r="H90" i="19"/>
  <c r="I89" i="19"/>
  <c r="M89" i="19" s="1"/>
  <c r="H89" i="19"/>
  <c r="I88" i="19"/>
  <c r="M88" i="19" s="1"/>
  <c r="H88" i="19"/>
  <c r="I87" i="19"/>
  <c r="M87" i="19" s="1"/>
  <c r="H87" i="19"/>
  <c r="I86" i="19"/>
  <c r="M86" i="19" s="1"/>
  <c r="H86" i="19"/>
  <c r="I85" i="19"/>
  <c r="M85" i="19" s="1"/>
  <c r="H85" i="19"/>
  <c r="I84" i="19"/>
  <c r="M84" i="19" s="1"/>
  <c r="H84" i="19"/>
  <c r="I83" i="19"/>
  <c r="M83" i="19" s="1"/>
  <c r="H83" i="19"/>
  <c r="I82" i="19"/>
  <c r="M82" i="19" s="1"/>
  <c r="H82" i="19"/>
  <c r="I81" i="19"/>
  <c r="M81" i="19" s="1"/>
  <c r="H81" i="19"/>
  <c r="I80" i="19"/>
  <c r="M80" i="19" s="1"/>
  <c r="H80" i="19"/>
  <c r="I79" i="19"/>
  <c r="M79" i="19" s="1"/>
  <c r="H79" i="19"/>
  <c r="I78" i="19"/>
  <c r="M78" i="19" s="1"/>
  <c r="H78" i="19"/>
  <c r="I77" i="19"/>
  <c r="M77" i="19" s="1"/>
  <c r="H77" i="19"/>
  <c r="I76" i="19"/>
  <c r="M76" i="19" s="1"/>
  <c r="H76" i="19"/>
  <c r="I75" i="19"/>
  <c r="M75" i="19" s="1"/>
  <c r="H75" i="19"/>
  <c r="I74" i="19"/>
  <c r="M74" i="19" s="1"/>
  <c r="H74" i="19"/>
  <c r="I73" i="19"/>
  <c r="M73" i="19" s="1"/>
  <c r="H73" i="19"/>
  <c r="I72" i="19"/>
  <c r="M72" i="19" s="1"/>
  <c r="H72" i="19"/>
  <c r="I71" i="19"/>
  <c r="M71" i="19" s="1"/>
  <c r="H71" i="19"/>
  <c r="I70" i="19"/>
  <c r="M70" i="19" s="1"/>
  <c r="H70" i="19"/>
  <c r="I69" i="19"/>
  <c r="M69" i="19" s="1"/>
  <c r="H69" i="19"/>
  <c r="I68" i="19"/>
  <c r="M68" i="19" s="1"/>
  <c r="H68" i="19"/>
  <c r="I67" i="19"/>
  <c r="M67" i="19" s="1"/>
  <c r="H67" i="19"/>
  <c r="I66" i="19"/>
  <c r="M66" i="19" s="1"/>
  <c r="H66" i="19"/>
  <c r="I65" i="19"/>
  <c r="M65" i="19" s="1"/>
  <c r="H65" i="19"/>
  <c r="I64" i="19"/>
  <c r="M64" i="19" s="1"/>
  <c r="H64" i="19"/>
  <c r="I63" i="19"/>
  <c r="M63" i="19" s="1"/>
  <c r="H63" i="19"/>
  <c r="I62" i="19"/>
  <c r="M62" i="19" s="1"/>
  <c r="H62" i="19"/>
  <c r="I61" i="19"/>
  <c r="M61" i="19" s="1"/>
  <c r="H61" i="19"/>
  <c r="I60" i="19"/>
  <c r="M60" i="19" s="1"/>
  <c r="H60" i="19"/>
  <c r="I59" i="19"/>
  <c r="M59" i="19" s="1"/>
  <c r="H59" i="19"/>
  <c r="I58" i="19"/>
  <c r="M58" i="19" s="1"/>
  <c r="H58" i="19"/>
  <c r="I57" i="19"/>
  <c r="M57" i="19" s="1"/>
  <c r="H57" i="19"/>
  <c r="I56" i="19"/>
  <c r="M56" i="19" s="1"/>
  <c r="H56" i="19"/>
  <c r="I55" i="19"/>
  <c r="M55" i="19" s="1"/>
  <c r="H55" i="19"/>
  <c r="I54" i="19"/>
  <c r="M54" i="19" s="1"/>
  <c r="H54" i="19"/>
  <c r="I53" i="19"/>
  <c r="M53" i="19" s="1"/>
  <c r="H53" i="19"/>
  <c r="I52" i="19"/>
  <c r="M52" i="19" s="1"/>
  <c r="H52" i="19"/>
  <c r="I51" i="19"/>
  <c r="M51" i="19" s="1"/>
  <c r="H51" i="19"/>
  <c r="I50" i="19"/>
  <c r="M50" i="19" s="1"/>
  <c r="H50" i="19"/>
  <c r="I49" i="19"/>
  <c r="M49" i="19" s="1"/>
  <c r="H49" i="19"/>
  <c r="I48" i="19"/>
  <c r="M48" i="19" s="1"/>
  <c r="H48" i="19"/>
  <c r="I47" i="19"/>
  <c r="M47" i="19" s="1"/>
  <c r="H47" i="19"/>
  <c r="I46" i="19"/>
  <c r="M46" i="19" s="1"/>
  <c r="H46" i="19"/>
  <c r="I45" i="19"/>
  <c r="M45" i="19" s="1"/>
  <c r="H45" i="19"/>
  <c r="I44" i="19"/>
  <c r="M44" i="19" s="1"/>
  <c r="H44" i="19"/>
  <c r="I43" i="19"/>
  <c r="M43" i="19" s="1"/>
  <c r="H43" i="19"/>
  <c r="I42" i="19"/>
  <c r="M42" i="19" s="1"/>
  <c r="H42" i="19"/>
  <c r="I41" i="19"/>
  <c r="M41" i="19" s="1"/>
  <c r="H41" i="19"/>
  <c r="I40" i="19"/>
  <c r="M40" i="19" s="1"/>
  <c r="H40" i="19"/>
  <c r="I39" i="19"/>
  <c r="M39" i="19" s="1"/>
  <c r="H39" i="19"/>
  <c r="I38" i="19"/>
  <c r="M38" i="19" s="1"/>
  <c r="H38" i="19"/>
  <c r="I37" i="19"/>
  <c r="M37" i="19" s="1"/>
  <c r="H37" i="19"/>
  <c r="I36" i="19"/>
  <c r="M36" i="19" s="1"/>
  <c r="H36" i="19"/>
  <c r="BD35" i="19"/>
  <c r="I35" i="19"/>
  <c r="M35" i="19" s="1"/>
  <c r="H35" i="19"/>
  <c r="I34" i="19"/>
  <c r="M34" i="19" s="1"/>
  <c r="H34" i="19"/>
  <c r="I33" i="19"/>
  <c r="M33" i="19" s="1"/>
  <c r="H33" i="19"/>
  <c r="I32" i="19"/>
  <c r="M32" i="19" s="1"/>
  <c r="H32" i="19"/>
  <c r="I31" i="19"/>
  <c r="M31" i="19" s="1"/>
  <c r="H31" i="19"/>
  <c r="I30" i="19"/>
  <c r="M30" i="19" s="1"/>
  <c r="H30" i="19"/>
  <c r="I29" i="19"/>
  <c r="M29" i="19" s="1"/>
  <c r="H29" i="19"/>
  <c r="I28" i="19"/>
  <c r="M28" i="19" s="1"/>
  <c r="H28" i="19"/>
  <c r="I27" i="19"/>
  <c r="M27" i="19" s="1"/>
  <c r="H27" i="19"/>
  <c r="I26" i="19"/>
  <c r="M26" i="19" s="1"/>
  <c r="H26" i="19"/>
  <c r="I25" i="19"/>
  <c r="M25" i="19" s="1"/>
  <c r="H25" i="19"/>
  <c r="I24" i="19"/>
  <c r="M24" i="19" s="1"/>
  <c r="H24" i="19"/>
  <c r="I23" i="19"/>
  <c r="M23" i="19" s="1"/>
  <c r="H23" i="19"/>
  <c r="I22" i="19"/>
  <c r="M22" i="19" s="1"/>
  <c r="H22" i="19"/>
  <c r="I21" i="19"/>
  <c r="M21" i="19" s="1"/>
  <c r="H21" i="19"/>
  <c r="I20" i="19"/>
  <c r="M20" i="19" s="1"/>
  <c r="H20" i="19"/>
  <c r="I19" i="19"/>
  <c r="M19" i="19" s="1"/>
  <c r="H19" i="19"/>
  <c r="I18" i="19"/>
  <c r="M18" i="19" s="1"/>
  <c r="H18" i="19"/>
  <c r="I17" i="19"/>
  <c r="M17" i="19" s="1"/>
  <c r="H17" i="19"/>
  <c r="I16" i="19"/>
  <c r="M16" i="19" s="1"/>
  <c r="H16" i="19"/>
  <c r="I15" i="19"/>
  <c r="M15" i="19" s="1"/>
  <c r="H15" i="19"/>
  <c r="I14" i="19"/>
  <c r="M14" i="19" s="1"/>
  <c r="H14" i="19"/>
  <c r="I13" i="19"/>
  <c r="M13" i="19" s="1"/>
  <c r="H13" i="19"/>
  <c r="I12" i="19"/>
  <c r="M12" i="19" s="1"/>
  <c r="H12" i="19"/>
  <c r="I11" i="19"/>
  <c r="M11" i="19" s="1"/>
  <c r="H11" i="19"/>
  <c r="I10" i="19"/>
  <c r="M10" i="19" s="1"/>
  <c r="H10" i="19"/>
  <c r="I9" i="19"/>
  <c r="M9" i="19" s="1"/>
  <c r="H9" i="19"/>
  <c r="I8" i="19"/>
  <c r="M8" i="19" s="1"/>
  <c r="H8" i="19"/>
  <c r="I7" i="19"/>
  <c r="M7" i="19" s="1"/>
  <c r="H7" i="19"/>
  <c r="I6" i="19"/>
  <c r="M6" i="19" s="1"/>
  <c r="H6" i="19"/>
  <c r="I258" i="18"/>
  <c r="M258" i="18" s="1"/>
  <c r="H258" i="18"/>
  <c r="BD358" i="18" l="1"/>
  <c r="I358" i="18"/>
  <c r="M358" i="18" s="1"/>
  <c r="H358" i="18"/>
  <c r="BD248" i="18"/>
  <c r="I248" i="18"/>
  <c r="M248" i="18" s="1"/>
  <c r="H248" i="18"/>
  <c r="BD35" i="18"/>
  <c r="I35" i="18"/>
  <c r="M35" i="18" s="1"/>
  <c r="H35" i="18"/>
  <c r="I380" i="18"/>
  <c r="M380" i="18" s="1"/>
  <c r="H380" i="18"/>
  <c r="I379" i="18"/>
  <c r="M379" i="18" s="1"/>
  <c r="H379" i="18"/>
  <c r="I377" i="18"/>
  <c r="M377" i="18" s="1"/>
  <c r="H377" i="18"/>
  <c r="I376" i="18"/>
  <c r="M376" i="18" s="1"/>
  <c r="H376" i="18"/>
  <c r="I375" i="18"/>
  <c r="M375" i="18" s="1"/>
  <c r="H375" i="18"/>
  <c r="I374" i="18"/>
  <c r="M374" i="18" s="1"/>
  <c r="H374" i="18"/>
  <c r="I373" i="18"/>
  <c r="M373" i="18" s="1"/>
  <c r="H373" i="18"/>
  <c r="I372" i="18"/>
  <c r="M372" i="18" s="1"/>
  <c r="H372" i="18"/>
  <c r="I371" i="18"/>
  <c r="M371" i="18" s="1"/>
  <c r="H371" i="18"/>
  <c r="I369" i="18"/>
  <c r="M369" i="18" s="1"/>
  <c r="H369" i="18"/>
  <c r="I368" i="18"/>
  <c r="M368" i="18" s="1"/>
  <c r="H368" i="18"/>
  <c r="I367" i="18"/>
  <c r="M367" i="18" s="1"/>
  <c r="H367" i="18"/>
  <c r="I366" i="18"/>
  <c r="M366" i="18" s="1"/>
  <c r="H366" i="18"/>
  <c r="I365" i="18"/>
  <c r="M365" i="18" s="1"/>
  <c r="H365" i="18"/>
  <c r="I364" i="18"/>
  <c r="M364" i="18" s="1"/>
  <c r="H364" i="18"/>
  <c r="I363" i="18"/>
  <c r="M363" i="18" s="1"/>
  <c r="H363" i="18"/>
  <c r="I361" i="18"/>
  <c r="M361" i="18" s="1"/>
  <c r="H361" i="18"/>
  <c r="I353" i="18"/>
  <c r="M353" i="18" s="1"/>
  <c r="H353" i="18"/>
  <c r="I360" i="18"/>
  <c r="M360" i="18" s="1"/>
  <c r="H360" i="18"/>
  <c r="I359" i="18"/>
  <c r="M359" i="18" s="1"/>
  <c r="H359" i="18"/>
  <c r="I357" i="18"/>
  <c r="M357" i="18" s="1"/>
  <c r="H357" i="18"/>
  <c r="I356" i="18"/>
  <c r="M356" i="18" s="1"/>
  <c r="H356" i="18"/>
  <c r="I355" i="18"/>
  <c r="M355" i="18" s="1"/>
  <c r="H355" i="18"/>
  <c r="I354" i="18"/>
  <c r="M354" i="18" s="1"/>
  <c r="H354" i="18"/>
  <c r="I352" i="18"/>
  <c r="M352" i="18" s="1"/>
  <c r="H352" i="18"/>
  <c r="I351" i="18"/>
  <c r="M351" i="18" s="1"/>
  <c r="H351" i="18"/>
  <c r="M350" i="18"/>
  <c r="H350" i="18"/>
  <c r="I349" i="18"/>
  <c r="M349" i="18" s="1"/>
  <c r="H349" i="18"/>
  <c r="I348" i="18"/>
  <c r="M348" i="18" s="1"/>
  <c r="H348" i="18"/>
  <c r="I347" i="18"/>
  <c r="M347" i="18" s="1"/>
  <c r="H347" i="18"/>
  <c r="I346" i="18"/>
  <c r="M346" i="18" s="1"/>
  <c r="H346" i="18"/>
  <c r="I345" i="18"/>
  <c r="M345" i="18" s="1"/>
  <c r="H345" i="18"/>
  <c r="I344" i="18"/>
  <c r="M344" i="18" s="1"/>
  <c r="H344" i="18"/>
  <c r="I343" i="18"/>
  <c r="M343" i="18" s="1"/>
  <c r="H343" i="18"/>
  <c r="I342" i="18"/>
  <c r="M342" i="18" s="1"/>
  <c r="H342" i="18"/>
  <c r="I341" i="18"/>
  <c r="M341" i="18" s="1"/>
  <c r="H341" i="18"/>
  <c r="I340" i="18"/>
  <c r="M340" i="18" s="1"/>
  <c r="H340" i="18"/>
  <c r="I339" i="18"/>
  <c r="M339" i="18" s="1"/>
  <c r="H339" i="18"/>
  <c r="I338" i="18"/>
  <c r="M338" i="18" s="1"/>
  <c r="H338" i="18"/>
  <c r="I337" i="18"/>
  <c r="M337" i="18" s="1"/>
  <c r="H337" i="18"/>
  <c r="I336" i="18"/>
  <c r="M336" i="18" s="1"/>
  <c r="H336" i="18"/>
  <c r="I335" i="18"/>
  <c r="M335" i="18" s="1"/>
  <c r="H335" i="18"/>
  <c r="M334" i="18"/>
  <c r="H334" i="18"/>
  <c r="I333" i="18"/>
  <c r="M333" i="18" s="1"/>
  <c r="H333" i="18"/>
  <c r="I332" i="18"/>
  <c r="M332" i="18" s="1"/>
  <c r="H332" i="18"/>
  <c r="I331" i="18"/>
  <c r="M331" i="18" s="1"/>
  <c r="H331" i="18"/>
  <c r="I330" i="18"/>
  <c r="M330" i="18" s="1"/>
  <c r="H330" i="18"/>
  <c r="I329" i="18"/>
  <c r="M329" i="18" s="1"/>
  <c r="H329" i="18"/>
  <c r="I328" i="18"/>
  <c r="M328" i="18" s="1"/>
  <c r="H328" i="18"/>
  <c r="I326" i="18"/>
  <c r="M326" i="18" s="1"/>
  <c r="H326" i="18"/>
  <c r="I325" i="18"/>
  <c r="M325" i="18" s="1"/>
  <c r="H325" i="18"/>
  <c r="I324" i="18"/>
  <c r="M324" i="18" s="1"/>
  <c r="H324" i="18"/>
  <c r="I323" i="18"/>
  <c r="M323" i="18" s="1"/>
  <c r="H323" i="18"/>
  <c r="I322" i="18"/>
  <c r="M322" i="18" s="1"/>
  <c r="H322" i="18"/>
  <c r="I321" i="18"/>
  <c r="M321" i="18" s="1"/>
  <c r="H321" i="18"/>
  <c r="I320" i="18"/>
  <c r="M320" i="18" s="1"/>
  <c r="H320" i="18"/>
  <c r="I319" i="18"/>
  <c r="M319" i="18" s="1"/>
  <c r="H319" i="18"/>
  <c r="I318" i="18"/>
  <c r="M318" i="18" s="1"/>
  <c r="H318" i="18"/>
  <c r="I317" i="18"/>
  <c r="M317" i="18" s="1"/>
  <c r="H317" i="18"/>
  <c r="I316" i="18"/>
  <c r="M316" i="18" s="1"/>
  <c r="H316" i="18"/>
  <c r="I315" i="18"/>
  <c r="M315" i="18" s="1"/>
  <c r="H315" i="18"/>
  <c r="I314" i="18"/>
  <c r="M314" i="18" s="1"/>
  <c r="H314" i="18"/>
  <c r="I313" i="18"/>
  <c r="M313" i="18" s="1"/>
  <c r="H313" i="18"/>
  <c r="I312" i="18"/>
  <c r="M312" i="18" s="1"/>
  <c r="H312" i="18"/>
  <c r="I311" i="18"/>
  <c r="M311" i="18" s="1"/>
  <c r="H311" i="18"/>
  <c r="I310" i="18"/>
  <c r="M310" i="18" s="1"/>
  <c r="H310" i="18"/>
  <c r="I309" i="18"/>
  <c r="M309" i="18" s="1"/>
  <c r="H309" i="18"/>
  <c r="I308" i="18"/>
  <c r="M308" i="18" s="1"/>
  <c r="H308" i="18"/>
  <c r="I307" i="18"/>
  <c r="M307" i="18" s="1"/>
  <c r="H307" i="18"/>
  <c r="I306" i="18"/>
  <c r="M306" i="18" s="1"/>
  <c r="H306" i="18"/>
  <c r="I305" i="18"/>
  <c r="M305" i="18" s="1"/>
  <c r="H305" i="18"/>
  <c r="I304" i="18"/>
  <c r="M304" i="18" s="1"/>
  <c r="H304" i="18"/>
  <c r="I303" i="18"/>
  <c r="M303" i="18" s="1"/>
  <c r="H303" i="18"/>
  <c r="I302" i="18"/>
  <c r="M302" i="18" s="1"/>
  <c r="H302" i="18"/>
  <c r="I301" i="18"/>
  <c r="M301" i="18" s="1"/>
  <c r="H301" i="18"/>
  <c r="I300" i="18"/>
  <c r="M300" i="18" s="1"/>
  <c r="H300" i="18"/>
  <c r="I299" i="18"/>
  <c r="M299" i="18" s="1"/>
  <c r="H299" i="18"/>
  <c r="I297" i="18"/>
  <c r="M297" i="18" s="1"/>
  <c r="H297" i="18"/>
  <c r="I296" i="18"/>
  <c r="M296" i="18" s="1"/>
  <c r="H296" i="18"/>
  <c r="I295" i="18"/>
  <c r="M295" i="18" s="1"/>
  <c r="H295" i="18"/>
  <c r="I294" i="18"/>
  <c r="M294" i="18" s="1"/>
  <c r="H294" i="18"/>
  <c r="I293" i="18"/>
  <c r="M293" i="18" s="1"/>
  <c r="H293" i="18"/>
  <c r="I292" i="18"/>
  <c r="M292" i="18" s="1"/>
  <c r="H292" i="18"/>
  <c r="I291" i="18"/>
  <c r="M291" i="18" s="1"/>
  <c r="H291" i="18"/>
  <c r="I290" i="18"/>
  <c r="M290" i="18" s="1"/>
  <c r="H290" i="18"/>
  <c r="I289" i="18"/>
  <c r="M289" i="18" s="1"/>
  <c r="H289" i="18"/>
  <c r="I43" i="18"/>
  <c r="M43" i="18" s="1"/>
  <c r="H43" i="18"/>
  <c r="I288" i="18"/>
  <c r="M288" i="18" s="1"/>
  <c r="H288" i="18"/>
  <c r="I287" i="18"/>
  <c r="M287" i="18" s="1"/>
  <c r="H287" i="18"/>
  <c r="I286" i="18"/>
  <c r="M286" i="18" s="1"/>
  <c r="H286" i="18"/>
  <c r="I285" i="18"/>
  <c r="M285" i="18" s="1"/>
  <c r="H285" i="18"/>
  <c r="I284" i="18"/>
  <c r="M284" i="18" s="1"/>
  <c r="H284" i="18"/>
  <c r="I283" i="18"/>
  <c r="M283" i="18" s="1"/>
  <c r="H283" i="18"/>
  <c r="I282" i="18"/>
  <c r="M282" i="18" s="1"/>
  <c r="H282" i="18"/>
  <c r="I281" i="18"/>
  <c r="M281" i="18" s="1"/>
  <c r="H281" i="18"/>
  <c r="I280" i="18"/>
  <c r="M280" i="18" s="1"/>
  <c r="H280" i="18"/>
  <c r="I279" i="18"/>
  <c r="M279" i="18" s="1"/>
  <c r="H279" i="18"/>
  <c r="I278" i="18"/>
  <c r="M278" i="18" s="1"/>
  <c r="H278" i="18"/>
  <c r="I277" i="18"/>
  <c r="M277" i="18" s="1"/>
  <c r="H277" i="18"/>
  <c r="I276" i="18"/>
  <c r="M276" i="18" s="1"/>
  <c r="H276" i="18"/>
  <c r="I275" i="18"/>
  <c r="M275" i="18" s="1"/>
  <c r="H275" i="18"/>
  <c r="I274" i="18"/>
  <c r="M274" i="18" s="1"/>
  <c r="H274" i="18"/>
  <c r="I273" i="18"/>
  <c r="M273" i="18" s="1"/>
  <c r="H273" i="18"/>
  <c r="I272" i="18"/>
  <c r="M272" i="18" s="1"/>
  <c r="H272" i="18"/>
  <c r="I271" i="18"/>
  <c r="M271" i="18" s="1"/>
  <c r="H271" i="18"/>
  <c r="I270" i="18"/>
  <c r="M270" i="18" s="1"/>
  <c r="H270" i="18"/>
  <c r="I269" i="18"/>
  <c r="M269" i="18" s="1"/>
  <c r="H269" i="18"/>
  <c r="I268" i="18"/>
  <c r="M268" i="18" s="1"/>
  <c r="H268" i="18"/>
  <c r="I267" i="18"/>
  <c r="M267" i="18" s="1"/>
  <c r="H267" i="18"/>
  <c r="I266" i="18"/>
  <c r="M266" i="18" s="1"/>
  <c r="H266" i="18"/>
  <c r="I265" i="18"/>
  <c r="M265" i="18" s="1"/>
  <c r="H265" i="18"/>
  <c r="I264" i="18"/>
  <c r="M264" i="18" s="1"/>
  <c r="H264" i="18"/>
  <c r="I263" i="18"/>
  <c r="M263" i="18" s="1"/>
  <c r="H263" i="18"/>
  <c r="I262" i="18"/>
  <c r="M262" i="18" s="1"/>
  <c r="H262" i="18"/>
  <c r="I261" i="18"/>
  <c r="M261" i="18" s="1"/>
  <c r="H261" i="18"/>
  <c r="I260" i="18"/>
  <c r="M260" i="18" s="1"/>
  <c r="H260" i="18"/>
  <c r="I259" i="18"/>
  <c r="M259" i="18" s="1"/>
  <c r="H259" i="18"/>
  <c r="I256" i="18"/>
  <c r="M256" i="18" s="1"/>
  <c r="H256" i="18"/>
  <c r="I255" i="18"/>
  <c r="M255" i="18" s="1"/>
  <c r="H255" i="18"/>
  <c r="I254" i="18"/>
  <c r="M254" i="18" s="1"/>
  <c r="H254" i="18"/>
  <c r="I253" i="18"/>
  <c r="M253" i="18" s="1"/>
  <c r="H253" i="18"/>
  <c r="I252" i="18"/>
  <c r="M252" i="18" s="1"/>
  <c r="H252" i="18"/>
  <c r="I251" i="18"/>
  <c r="M251" i="18" s="1"/>
  <c r="H251" i="18"/>
  <c r="I250" i="18"/>
  <c r="M250" i="18" s="1"/>
  <c r="H250" i="18"/>
  <c r="I249" i="18"/>
  <c r="M249" i="18" s="1"/>
  <c r="H249" i="18"/>
  <c r="I298" i="18"/>
  <c r="M298" i="18" s="1"/>
  <c r="H298" i="18"/>
  <c r="I257" i="18"/>
  <c r="M257" i="18" s="1"/>
  <c r="H257" i="18"/>
  <c r="I247" i="18"/>
  <c r="M247" i="18" s="1"/>
  <c r="H247" i="18"/>
  <c r="I246" i="18"/>
  <c r="M246" i="18" s="1"/>
  <c r="H246" i="18"/>
  <c r="I245" i="18"/>
  <c r="M245" i="18" s="1"/>
  <c r="H245" i="18"/>
  <c r="I244" i="18"/>
  <c r="M244" i="18" s="1"/>
  <c r="H244" i="18"/>
  <c r="I243" i="18"/>
  <c r="M243" i="18" s="1"/>
  <c r="H243" i="18"/>
  <c r="I242" i="18"/>
  <c r="M242" i="18" s="1"/>
  <c r="H242" i="18"/>
  <c r="I241" i="18"/>
  <c r="M241" i="18" s="1"/>
  <c r="H241" i="18"/>
  <c r="I240" i="18"/>
  <c r="M240" i="18" s="1"/>
  <c r="H240" i="18"/>
  <c r="I239" i="18"/>
  <c r="M239" i="18" s="1"/>
  <c r="H239" i="18"/>
  <c r="I238" i="18"/>
  <c r="M238" i="18" s="1"/>
  <c r="H238" i="18"/>
  <c r="I237" i="18"/>
  <c r="M237" i="18" s="1"/>
  <c r="H237" i="18"/>
  <c r="I236" i="18"/>
  <c r="M236" i="18" s="1"/>
  <c r="H236" i="18"/>
  <c r="I235" i="18"/>
  <c r="M235" i="18" s="1"/>
  <c r="H235" i="18"/>
  <c r="I234" i="18"/>
  <c r="M234" i="18" s="1"/>
  <c r="H234" i="18"/>
  <c r="I233" i="18"/>
  <c r="M233" i="18" s="1"/>
  <c r="H233" i="18"/>
  <c r="I232" i="18"/>
  <c r="M232" i="18" s="1"/>
  <c r="H232" i="18"/>
  <c r="I231" i="18"/>
  <c r="M231" i="18" s="1"/>
  <c r="H231" i="18"/>
  <c r="I230" i="18"/>
  <c r="M230" i="18" s="1"/>
  <c r="H230" i="18"/>
  <c r="I229" i="18"/>
  <c r="M229" i="18" s="1"/>
  <c r="H229" i="18"/>
  <c r="I228" i="18"/>
  <c r="M228" i="18" s="1"/>
  <c r="H228" i="18"/>
  <c r="I227" i="18"/>
  <c r="M227" i="18" s="1"/>
  <c r="H227" i="18"/>
  <c r="I226" i="18"/>
  <c r="M226" i="18" s="1"/>
  <c r="H226" i="18"/>
  <c r="I225" i="18"/>
  <c r="M225" i="18" s="1"/>
  <c r="H225" i="18"/>
  <c r="I222" i="18"/>
  <c r="M222" i="18" s="1"/>
  <c r="H222" i="18"/>
  <c r="I221" i="18"/>
  <c r="M221" i="18" s="1"/>
  <c r="H221" i="18"/>
  <c r="I220" i="18"/>
  <c r="M220" i="18" s="1"/>
  <c r="H220" i="18"/>
  <c r="I219" i="18"/>
  <c r="M219" i="18" s="1"/>
  <c r="H219" i="18"/>
  <c r="I218" i="18"/>
  <c r="M218" i="18" s="1"/>
  <c r="H218" i="18"/>
  <c r="I217" i="18"/>
  <c r="M217" i="18" s="1"/>
  <c r="H217" i="18"/>
  <c r="I216" i="18"/>
  <c r="M216" i="18" s="1"/>
  <c r="H216" i="18"/>
  <c r="I215" i="18"/>
  <c r="M215" i="18" s="1"/>
  <c r="H215" i="18"/>
  <c r="I214" i="18"/>
  <c r="M214" i="18" s="1"/>
  <c r="H214" i="18"/>
  <c r="I223" i="18"/>
  <c r="M223" i="18" s="1"/>
  <c r="H223" i="18"/>
  <c r="I213" i="18"/>
  <c r="M213" i="18" s="1"/>
  <c r="H213" i="18"/>
  <c r="I212" i="18"/>
  <c r="M212" i="18" s="1"/>
  <c r="H212" i="18"/>
  <c r="I211" i="18"/>
  <c r="M211" i="18" s="1"/>
  <c r="H211" i="18"/>
  <c r="I210" i="18"/>
  <c r="M210" i="18" s="1"/>
  <c r="H210" i="18"/>
  <c r="I209" i="18"/>
  <c r="M209" i="18" s="1"/>
  <c r="H209" i="18"/>
  <c r="I208" i="18"/>
  <c r="M208" i="18" s="1"/>
  <c r="H208" i="18"/>
  <c r="I207" i="18"/>
  <c r="M207" i="18" s="1"/>
  <c r="H207" i="18"/>
  <c r="I206" i="18"/>
  <c r="M206" i="18" s="1"/>
  <c r="H206" i="18"/>
  <c r="I205" i="18"/>
  <c r="M205" i="18" s="1"/>
  <c r="H205" i="18"/>
  <c r="I204" i="18"/>
  <c r="M204" i="18" s="1"/>
  <c r="H204" i="18"/>
  <c r="I203" i="18"/>
  <c r="M203" i="18" s="1"/>
  <c r="H203" i="18"/>
  <c r="I202" i="18"/>
  <c r="M202" i="18" s="1"/>
  <c r="H202" i="18"/>
  <c r="I201" i="18"/>
  <c r="M201" i="18" s="1"/>
  <c r="H201" i="18"/>
  <c r="I200" i="18"/>
  <c r="M200" i="18" s="1"/>
  <c r="H200" i="18"/>
  <c r="I199" i="18"/>
  <c r="M199" i="18" s="1"/>
  <c r="H199" i="18"/>
  <c r="I198" i="18"/>
  <c r="M198" i="18" s="1"/>
  <c r="H198" i="18"/>
  <c r="I197" i="18"/>
  <c r="M197" i="18" s="1"/>
  <c r="H197" i="18"/>
  <c r="I196" i="18"/>
  <c r="M196" i="18" s="1"/>
  <c r="H196" i="18"/>
  <c r="I195" i="18"/>
  <c r="M195" i="18" s="1"/>
  <c r="H195" i="18"/>
  <c r="I194" i="18"/>
  <c r="M194" i="18" s="1"/>
  <c r="H194" i="18"/>
  <c r="I193" i="18"/>
  <c r="M193" i="18" s="1"/>
  <c r="H193" i="18"/>
  <c r="I192" i="18"/>
  <c r="M192" i="18" s="1"/>
  <c r="H192" i="18"/>
  <c r="I191" i="18"/>
  <c r="M191" i="18" s="1"/>
  <c r="H191" i="18"/>
  <c r="I190" i="18"/>
  <c r="M190" i="18" s="1"/>
  <c r="H190" i="18"/>
  <c r="I189" i="18"/>
  <c r="M189" i="18" s="1"/>
  <c r="H189" i="18"/>
  <c r="I188" i="18"/>
  <c r="M188" i="18" s="1"/>
  <c r="H188" i="18"/>
  <c r="I187" i="18"/>
  <c r="M187" i="18" s="1"/>
  <c r="H187" i="18"/>
  <c r="I186" i="18"/>
  <c r="M186" i="18" s="1"/>
  <c r="H186" i="18"/>
  <c r="I185" i="18"/>
  <c r="M185" i="18" s="1"/>
  <c r="H185" i="18"/>
  <c r="I184" i="18"/>
  <c r="M184" i="18" s="1"/>
  <c r="H184" i="18"/>
  <c r="I183" i="18"/>
  <c r="M183" i="18" s="1"/>
  <c r="H183" i="18"/>
  <c r="I182" i="18"/>
  <c r="M182" i="18" s="1"/>
  <c r="H182" i="18"/>
  <c r="I181" i="18"/>
  <c r="M181" i="18" s="1"/>
  <c r="H181" i="18"/>
  <c r="I180" i="18"/>
  <c r="M180" i="18" s="1"/>
  <c r="H180" i="18"/>
  <c r="I179" i="18"/>
  <c r="M179" i="18" s="1"/>
  <c r="H179" i="18"/>
  <c r="I178" i="18"/>
  <c r="M178" i="18" s="1"/>
  <c r="H178" i="18"/>
  <c r="I177" i="18"/>
  <c r="M177" i="18" s="1"/>
  <c r="H177" i="18"/>
  <c r="I176" i="18"/>
  <c r="M176" i="18" s="1"/>
  <c r="H176" i="18"/>
  <c r="I175" i="18"/>
  <c r="M175" i="18" s="1"/>
  <c r="H175" i="18"/>
  <c r="I174" i="18"/>
  <c r="M174" i="18" s="1"/>
  <c r="H174" i="18"/>
  <c r="I173" i="18"/>
  <c r="M173" i="18" s="1"/>
  <c r="H173" i="18"/>
  <c r="I172" i="18"/>
  <c r="M172" i="18" s="1"/>
  <c r="H172" i="18"/>
  <c r="I171" i="18"/>
  <c r="M171" i="18" s="1"/>
  <c r="H171" i="18"/>
  <c r="I170" i="18"/>
  <c r="M170" i="18" s="1"/>
  <c r="H170" i="18"/>
  <c r="I169" i="18"/>
  <c r="M169" i="18" s="1"/>
  <c r="H169" i="18"/>
  <c r="I168" i="18"/>
  <c r="M168" i="18" s="1"/>
  <c r="H168" i="18"/>
  <c r="I167" i="18"/>
  <c r="M167" i="18" s="1"/>
  <c r="H167" i="18"/>
  <c r="I166" i="18"/>
  <c r="M166" i="18" s="1"/>
  <c r="H166" i="18"/>
  <c r="I165" i="18"/>
  <c r="M165" i="18" s="1"/>
  <c r="H165" i="18"/>
  <c r="I164" i="18"/>
  <c r="M164" i="18" s="1"/>
  <c r="H164" i="18"/>
  <c r="I163" i="18"/>
  <c r="M163" i="18" s="1"/>
  <c r="H163" i="18"/>
  <c r="I162" i="18"/>
  <c r="M162" i="18" s="1"/>
  <c r="H162" i="18"/>
  <c r="I161" i="18"/>
  <c r="M161" i="18" s="1"/>
  <c r="H161" i="18"/>
  <c r="I160" i="18"/>
  <c r="M160" i="18" s="1"/>
  <c r="H160" i="18"/>
  <c r="I159" i="18"/>
  <c r="M159" i="18" s="1"/>
  <c r="H159" i="18"/>
  <c r="I158" i="18"/>
  <c r="M158" i="18" s="1"/>
  <c r="H158" i="18"/>
  <c r="I157" i="18"/>
  <c r="M157" i="18" s="1"/>
  <c r="H157" i="18"/>
  <c r="I156" i="18"/>
  <c r="M156" i="18" s="1"/>
  <c r="H156" i="18"/>
  <c r="I155" i="18"/>
  <c r="M155" i="18" s="1"/>
  <c r="H155" i="18"/>
  <c r="I154" i="18"/>
  <c r="M154" i="18" s="1"/>
  <c r="H154" i="18"/>
  <c r="I153" i="18"/>
  <c r="M153" i="18" s="1"/>
  <c r="H153" i="18"/>
  <c r="I152" i="18"/>
  <c r="M152" i="18" s="1"/>
  <c r="H152" i="18"/>
  <c r="I151" i="18"/>
  <c r="M151" i="18" s="1"/>
  <c r="H151" i="18"/>
  <c r="I150" i="18"/>
  <c r="M150" i="18" s="1"/>
  <c r="H150" i="18"/>
  <c r="I149" i="18"/>
  <c r="M149" i="18" s="1"/>
  <c r="H149" i="18"/>
  <c r="I148" i="18"/>
  <c r="M148" i="18" s="1"/>
  <c r="H148" i="18"/>
  <c r="I147" i="18"/>
  <c r="M147" i="18" s="1"/>
  <c r="H147" i="18"/>
  <c r="I146" i="18"/>
  <c r="M146" i="18" s="1"/>
  <c r="H146" i="18"/>
  <c r="I145" i="18"/>
  <c r="M145" i="18" s="1"/>
  <c r="H145" i="18"/>
  <c r="I144" i="18"/>
  <c r="M144" i="18" s="1"/>
  <c r="H144" i="18"/>
  <c r="I143" i="18"/>
  <c r="M143" i="18" s="1"/>
  <c r="H143" i="18"/>
  <c r="I142" i="18"/>
  <c r="M142" i="18" s="1"/>
  <c r="H142" i="18"/>
  <c r="I141" i="18"/>
  <c r="M141" i="18" s="1"/>
  <c r="H141" i="18"/>
  <c r="I140" i="18"/>
  <c r="M140" i="18" s="1"/>
  <c r="H140" i="18"/>
  <c r="I139" i="18"/>
  <c r="M139" i="18" s="1"/>
  <c r="H139" i="18"/>
  <c r="I138" i="18"/>
  <c r="M138" i="18" s="1"/>
  <c r="H138" i="18"/>
  <c r="I137" i="18"/>
  <c r="M137" i="18" s="1"/>
  <c r="H137" i="18"/>
  <c r="I136" i="18"/>
  <c r="M136" i="18" s="1"/>
  <c r="H136" i="18"/>
  <c r="I135" i="18"/>
  <c r="M135" i="18" s="1"/>
  <c r="H135" i="18"/>
  <c r="I134" i="18"/>
  <c r="M134" i="18" s="1"/>
  <c r="H134" i="18"/>
  <c r="I133" i="18"/>
  <c r="M133" i="18" s="1"/>
  <c r="H133" i="18"/>
  <c r="I132" i="18"/>
  <c r="M132" i="18" s="1"/>
  <c r="H132" i="18"/>
  <c r="I131" i="18"/>
  <c r="M131" i="18" s="1"/>
  <c r="H131" i="18"/>
  <c r="I130" i="18"/>
  <c r="M130" i="18" s="1"/>
  <c r="H130" i="18"/>
  <c r="I129" i="18"/>
  <c r="M129" i="18" s="1"/>
  <c r="H129" i="18"/>
  <c r="I128" i="18"/>
  <c r="M128" i="18" s="1"/>
  <c r="H128" i="18"/>
  <c r="I127" i="18"/>
  <c r="M127" i="18" s="1"/>
  <c r="H127" i="18"/>
  <c r="I126" i="18"/>
  <c r="M126" i="18" s="1"/>
  <c r="H126" i="18"/>
  <c r="I125" i="18"/>
  <c r="M125" i="18" s="1"/>
  <c r="H125" i="18"/>
  <c r="I124" i="18"/>
  <c r="M124" i="18" s="1"/>
  <c r="H124" i="18"/>
  <c r="I123" i="18"/>
  <c r="M123" i="18" s="1"/>
  <c r="H123" i="18"/>
  <c r="I122" i="18"/>
  <c r="M122" i="18" s="1"/>
  <c r="H122" i="18"/>
  <c r="I121" i="18"/>
  <c r="M121" i="18" s="1"/>
  <c r="H121" i="18"/>
  <c r="I120" i="18"/>
  <c r="M120" i="18" s="1"/>
  <c r="H120" i="18"/>
  <c r="I119" i="18"/>
  <c r="M119" i="18" s="1"/>
  <c r="H119" i="18"/>
  <c r="I118" i="18"/>
  <c r="M118" i="18" s="1"/>
  <c r="H118" i="18"/>
  <c r="I117" i="18"/>
  <c r="M117" i="18" s="1"/>
  <c r="H117" i="18"/>
  <c r="I116" i="18"/>
  <c r="M116" i="18" s="1"/>
  <c r="H116" i="18"/>
  <c r="I115" i="18"/>
  <c r="M115" i="18" s="1"/>
  <c r="H115" i="18"/>
  <c r="I114" i="18"/>
  <c r="M114" i="18" s="1"/>
  <c r="H114" i="18"/>
  <c r="I113" i="18"/>
  <c r="M113" i="18" s="1"/>
  <c r="H113" i="18"/>
  <c r="I112" i="18"/>
  <c r="M112" i="18" s="1"/>
  <c r="H112" i="18"/>
  <c r="I111" i="18"/>
  <c r="M111" i="18" s="1"/>
  <c r="H111" i="18"/>
  <c r="I110" i="18"/>
  <c r="M110" i="18" s="1"/>
  <c r="H110" i="18"/>
  <c r="I109" i="18"/>
  <c r="M109" i="18" s="1"/>
  <c r="H109" i="18"/>
  <c r="I108" i="18"/>
  <c r="M108" i="18" s="1"/>
  <c r="H108" i="18"/>
  <c r="I107" i="18"/>
  <c r="M107" i="18" s="1"/>
  <c r="H107" i="18"/>
  <c r="I106" i="18"/>
  <c r="M106" i="18" s="1"/>
  <c r="H106" i="18"/>
  <c r="I105" i="18"/>
  <c r="M105" i="18" s="1"/>
  <c r="H105" i="18"/>
  <c r="I104" i="18"/>
  <c r="M104" i="18" s="1"/>
  <c r="H104" i="18"/>
  <c r="I103" i="18"/>
  <c r="M103" i="18" s="1"/>
  <c r="H103" i="18"/>
  <c r="I102" i="18"/>
  <c r="M102" i="18" s="1"/>
  <c r="H102" i="18"/>
  <c r="I101" i="18"/>
  <c r="M101" i="18" s="1"/>
  <c r="H101" i="18"/>
  <c r="I100" i="18"/>
  <c r="M100" i="18" s="1"/>
  <c r="H100" i="18"/>
  <c r="I99" i="18"/>
  <c r="M99" i="18" s="1"/>
  <c r="H99" i="18"/>
  <c r="I98" i="18"/>
  <c r="M98" i="18" s="1"/>
  <c r="H98" i="18"/>
  <c r="I97" i="18"/>
  <c r="M97" i="18" s="1"/>
  <c r="H97" i="18"/>
  <c r="I96" i="18"/>
  <c r="M96" i="18" s="1"/>
  <c r="H96" i="18"/>
  <c r="I95" i="18"/>
  <c r="M95" i="18" s="1"/>
  <c r="H95" i="18"/>
  <c r="I94" i="18"/>
  <c r="M94" i="18" s="1"/>
  <c r="H94" i="18"/>
  <c r="I93" i="18"/>
  <c r="M93" i="18" s="1"/>
  <c r="H93" i="18"/>
  <c r="I92" i="18"/>
  <c r="M92" i="18" s="1"/>
  <c r="H92" i="18"/>
  <c r="I91" i="18"/>
  <c r="M91" i="18" s="1"/>
  <c r="H91" i="18"/>
  <c r="I90" i="18"/>
  <c r="M90" i="18" s="1"/>
  <c r="H90" i="18"/>
  <c r="I89" i="18"/>
  <c r="M89" i="18" s="1"/>
  <c r="H89" i="18"/>
  <c r="I88" i="18"/>
  <c r="M88" i="18" s="1"/>
  <c r="H88" i="18"/>
  <c r="I87" i="18"/>
  <c r="M87" i="18" s="1"/>
  <c r="H87" i="18"/>
  <c r="I86" i="18"/>
  <c r="M86" i="18" s="1"/>
  <c r="H86" i="18"/>
  <c r="I85" i="18"/>
  <c r="M85" i="18" s="1"/>
  <c r="H85" i="18"/>
  <c r="I84" i="18"/>
  <c r="M84" i="18" s="1"/>
  <c r="H84" i="18"/>
  <c r="I83" i="18"/>
  <c r="M83" i="18" s="1"/>
  <c r="H83" i="18"/>
  <c r="I82" i="18"/>
  <c r="M82" i="18" s="1"/>
  <c r="H82" i="18"/>
  <c r="I81" i="18"/>
  <c r="M81" i="18" s="1"/>
  <c r="H81" i="18"/>
  <c r="I80" i="18"/>
  <c r="M80" i="18" s="1"/>
  <c r="H80" i="18"/>
  <c r="I79" i="18"/>
  <c r="M79" i="18" s="1"/>
  <c r="H79" i="18"/>
  <c r="I78" i="18"/>
  <c r="M78" i="18" s="1"/>
  <c r="H78" i="18"/>
  <c r="I77" i="18"/>
  <c r="M77" i="18" s="1"/>
  <c r="H77" i="18"/>
  <c r="I76" i="18"/>
  <c r="M76" i="18" s="1"/>
  <c r="H76" i="18"/>
  <c r="I75" i="18"/>
  <c r="M75" i="18" s="1"/>
  <c r="H75" i="18"/>
  <c r="I74" i="18"/>
  <c r="M74" i="18" s="1"/>
  <c r="H74" i="18"/>
  <c r="I73" i="18"/>
  <c r="M73" i="18" s="1"/>
  <c r="H73" i="18"/>
  <c r="I72" i="18"/>
  <c r="M72" i="18" s="1"/>
  <c r="H72" i="18"/>
  <c r="I71" i="18"/>
  <c r="M71" i="18" s="1"/>
  <c r="H71" i="18"/>
  <c r="I70" i="18"/>
  <c r="M70" i="18" s="1"/>
  <c r="H70" i="18"/>
  <c r="I69" i="18"/>
  <c r="M69" i="18" s="1"/>
  <c r="H69" i="18"/>
  <c r="I68" i="18"/>
  <c r="M68" i="18" s="1"/>
  <c r="H68" i="18"/>
  <c r="I67" i="18"/>
  <c r="M67" i="18" s="1"/>
  <c r="H67" i="18"/>
  <c r="I66" i="18"/>
  <c r="M66" i="18" s="1"/>
  <c r="H66" i="18"/>
  <c r="I65" i="18"/>
  <c r="M65" i="18" s="1"/>
  <c r="H65" i="18"/>
  <c r="I64" i="18"/>
  <c r="M64" i="18" s="1"/>
  <c r="H64" i="18"/>
  <c r="I63" i="18"/>
  <c r="M63" i="18" s="1"/>
  <c r="H63" i="18"/>
  <c r="I62" i="18"/>
  <c r="M62" i="18" s="1"/>
  <c r="H62" i="18"/>
  <c r="I61" i="18"/>
  <c r="M61" i="18" s="1"/>
  <c r="H61" i="18"/>
  <c r="I60" i="18"/>
  <c r="M60" i="18" s="1"/>
  <c r="H60" i="18"/>
  <c r="I59" i="18"/>
  <c r="M59" i="18" s="1"/>
  <c r="H59" i="18"/>
  <c r="I58" i="18"/>
  <c r="M58" i="18" s="1"/>
  <c r="H58" i="18"/>
  <c r="I57" i="18"/>
  <c r="M57" i="18" s="1"/>
  <c r="H57" i="18"/>
  <c r="I56" i="18"/>
  <c r="M56" i="18" s="1"/>
  <c r="H56" i="18"/>
  <c r="I55" i="18"/>
  <c r="M55" i="18" s="1"/>
  <c r="H55" i="18"/>
  <c r="I54" i="18"/>
  <c r="M54" i="18" s="1"/>
  <c r="H54" i="18"/>
  <c r="I53" i="18"/>
  <c r="M53" i="18" s="1"/>
  <c r="H53" i="18"/>
  <c r="I52" i="18"/>
  <c r="M52" i="18" s="1"/>
  <c r="H52" i="18"/>
  <c r="I51" i="18"/>
  <c r="M51" i="18" s="1"/>
  <c r="H51" i="18"/>
  <c r="I50" i="18"/>
  <c r="M50" i="18" s="1"/>
  <c r="H50" i="18"/>
  <c r="I49" i="18"/>
  <c r="M49" i="18" s="1"/>
  <c r="H49" i="18"/>
  <c r="I48" i="18"/>
  <c r="M48" i="18" s="1"/>
  <c r="H48" i="18"/>
  <c r="I47" i="18"/>
  <c r="M47" i="18" s="1"/>
  <c r="H47" i="18"/>
  <c r="I46" i="18"/>
  <c r="M46" i="18" s="1"/>
  <c r="H46" i="18"/>
  <c r="I45" i="18"/>
  <c r="M45" i="18" s="1"/>
  <c r="H45" i="18"/>
  <c r="I44" i="18"/>
  <c r="M44" i="18" s="1"/>
  <c r="H44" i="18"/>
  <c r="I42" i="18"/>
  <c r="M42" i="18" s="1"/>
  <c r="H42" i="18"/>
  <c r="I41" i="18"/>
  <c r="M41" i="18" s="1"/>
  <c r="H41" i="18"/>
  <c r="I40" i="18"/>
  <c r="M40" i="18" s="1"/>
  <c r="H40" i="18"/>
  <c r="I39" i="18"/>
  <c r="M39" i="18" s="1"/>
  <c r="H39" i="18"/>
  <c r="I38" i="18"/>
  <c r="M38" i="18" s="1"/>
  <c r="H38" i="18"/>
  <c r="I37" i="18"/>
  <c r="M37" i="18" s="1"/>
  <c r="H37" i="18"/>
  <c r="I36" i="18"/>
  <c r="M36" i="18" s="1"/>
  <c r="H36" i="18"/>
  <c r="I34" i="18"/>
  <c r="M34" i="18" s="1"/>
  <c r="H34" i="18"/>
  <c r="I33" i="18"/>
  <c r="M33" i="18" s="1"/>
  <c r="H33" i="18"/>
  <c r="I32" i="18"/>
  <c r="M32" i="18" s="1"/>
  <c r="H32" i="18"/>
  <c r="I31" i="18"/>
  <c r="M31" i="18" s="1"/>
  <c r="H31" i="18"/>
  <c r="I30" i="18"/>
  <c r="M30" i="18" s="1"/>
  <c r="H30" i="18"/>
  <c r="I29" i="18"/>
  <c r="M29" i="18" s="1"/>
  <c r="H29" i="18"/>
  <c r="I28" i="18"/>
  <c r="M28" i="18" s="1"/>
  <c r="H28" i="18"/>
  <c r="I27" i="18"/>
  <c r="M27" i="18" s="1"/>
  <c r="H27" i="18"/>
  <c r="I26" i="18"/>
  <c r="M26" i="18" s="1"/>
  <c r="H26" i="18"/>
  <c r="I224" i="18"/>
  <c r="M224" i="18" s="1"/>
  <c r="H224" i="18"/>
  <c r="I25" i="18"/>
  <c r="M25" i="18" s="1"/>
  <c r="H25" i="18"/>
  <c r="I24" i="18"/>
  <c r="M24" i="18" s="1"/>
  <c r="H24" i="18"/>
  <c r="I23" i="18"/>
  <c r="M23" i="18" s="1"/>
  <c r="H23" i="18"/>
  <c r="I22" i="18"/>
  <c r="M22" i="18" s="1"/>
  <c r="H22" i="18"/>
  <c r="I21" i="18"/>
  <c r="M21" i="18" s="1"/>
  <c r="H21" i="18"/>
  <c r="I20" i="18"/>
  <c r="M20" i="18" s="1"/>
  <c r="H20" i="18"/>
  <c r="I19" i="18"/>
  <c r="M19" i="18" s="1"/>
  <c r="H19" i="18"/>
  <c r="I18" i="18"/>
  <c r="M18" i="18" s="1"/>
  <c r="H18" i="18"/>
  <c r="I17" i="18"/>
  <c r="M17" i="18" s="1"/>
  <c r="H17" i="18"/>
  <c r="I16" i="18"/>
  <c r="M16" i="18" s="1"/>
  <c r="H16" i="18"/>
  <c r="I15" i="18"/>
  <c r="M15" i="18" s="1"/>
  <c r="H15" i="18"/>
  <c r="I14" i="18"/>
  <c r="M14" i="18" s="1"/>
  <c r="H14" i="18"/>
  <c r="I13" i="18"/>
  <c r="M13" i="18" s="1"/>
  <c r="H13" i="18"/>
  <c r="I12" i="18"/>
  <c r="M12" i="18" s="1"/>
  <c r="H12" i="18"/>
  <c r="I11" i="18"/>
  <c r="M11" i="18" s="1"/>
  <c r="H11" i="18"/>
  <c r="I10" i="18"/>
  <c r="M10" i="18" s="1"/>
  <c r="H10" i="18"/>
  <c r="I9" i="18"/>
  <c r="M9" i="18" s="1"/>
  <c r="H9" i="18"/>
  <c r="I8" i="18"/>
  <c r="M8" i="18" s="1"/>
  <c r="H8" i="18"/>
  <c r="I7" i="18"/>
  <c r="M7" i="18" s="1"/>
  <c r="H7" i="18"/>
  <c r="I6" i="18"/>
  <c r="M6" i="18" s="1"/>
  <c r="H6" i="18"/>
  <c r="I6" i="16" l="1"/>
  <c r="I384" i="16" l="1"/>
  <c r="I383" i="16"/>
  <c r="I379" i="16"/>
  <c r="I378" i="16"/>
  <c r="I371" i="16"/>
  <c r="I372" i="16"/>
  <c r="I373" i="16"/>
  <c r="I374" i="16"/>
  <c r="I375" i="16"/>
  <c r="I376" i="16"/>
  <c r="I370" i="16"/>
  <c r="I363" i="16"/>
  <c r="I364" i="16"/>
  <c r="I365" i="16"/>
  <c r="I366" i="16"/>
  <c r="I367" i="16"/>
  <c r="I368" i="16"/>
  <c r="I362"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88" i="16"/>
  <c r="I89" i="16"/>
  <c r="I90" i="16"/>
  <c r="I91" i="16"/>
  <c r="I92" i="16"/>
  <c r="I93" i="16"/>
  <c r="I94" i="16"/>
  <c r="I95" i="16"/>
  <c r="I96" i="16"/>
  <c r="I97" i="16"/>
  <c r="I98" i="16"/>
  <c r="I99" i="16"/>
  <c r="I100" i="16"/>
  <c r="I101" i="16"/>
  <c r="I102" i="16"/>
  <c r="I103" i="16"/>
  <c r="I104" i="16"/>
  <c r="I105" i="16"/>
  <c r="I106" i="16"/>
  <c r="I107" i="16"/>
  <c r="I108" i="16"/>
  <c r="I109" i="16"/>
  <c r="I110" i="16"/>
  <c r="I111" i="16"/>
  <c r="I112" i="16"/>
  <c r="I113" i="16"/>
  <c r="I114" i="16"/>
  <c r="I115" i="16"/>
  <c r="I116" i="16"/>
  <c r="I117" i="16"/>
  <c r="I118" i="16"/>
  <c r="I119" i="16"/>
  <c r="I120" i="16"/>
  <c r="I121" i="16"/>
  <c r="I122" i="16"/>
  <c r="I123" i="16"/>
  <c r="I124" i="16"/>
  <c r="I125" i="16"/>
  <c r="I126" i="16"/>
  <c r="I127" i="16"/>
  <c r="I128" i="16"/>
  <c r="I129" i="16"/>
  <c r="I130" i="16"/>
  <c r="I131" i="16"/>
  <c r="I132" i="16"/>
  <c r="I133" i="16"/>
  <c r="I134" i="16"/>
  <c r="I135" i="16"/>
  <c r="I136" i="16"/>
  <c r="I137" i="16"/>
  <c r="I138" i="16"/>
  <c r="I139" i="16"/>
  <c r="I140" i="16"/>
  <c r="I141" i="16"/>
  <c r="I142" i="16"/>
  <c r="I143" i="16"/>
  <c r="I144" i="16"/>
  <c r="I145" i="16"/>
  <c r="I146" i="16"/>
  <c r="I147" i="16"/>
  <c r="I148" i="16"/>
  <c r="I149" i="16"/>
  <c r="I150" i="16"/>
  <c r="I151" i="16"/>
  <c r="I152" i="16"/>
  <c r="I153" i="16"/>
  <c r="I154" i="16"/>
  <c r="I155" i="16"/>
  <c r="I156" i="16"/>
  <c r="I157" i="16"/>
  <c r="I158" i="16"/>
  <c r="I159" i="16"/>
  <c r="I160" i="16"/>
  <c r="I161" i="16"/>
  <c r="I162" i="16"/>
  <c r="I163" i="16"/>
  <c r="I164" i="16"/>
  <c r="I165" i="16"/>
  <c r="I166" i="16"/>
  <c r="I167" i="16"/>
  <c r="I168" i="16"/>
  <c r="I169" i="16"/>
  <c r="I170" i="16"/>
  <c r="I171" i="16"/>
  <c r="I172" i="16"/>
  <c r="I173" i="16"/>
  <c r="I174" i="16"/>
  <c r="I175" i="16"/>
  <c r="I176" i="16"/>
  <c r="I177" i="16"/>
  <c r="I178" i="16"/>
  <c r="I179" i="16"/>
  <c r="I180" i="16"/>
  <c r="I181" i="16"/>
  <c r="I182" i="16"/>
  <c r="I183" i="16"/>
  <c r="I184" i="16"/>
  <c r="I185" i="16"/>
  <c r="I186" i="16"/>
  <c r="I187" i="16"/>
  <c r="I188" i="16"/>
  <c r="I189" i="16"/>
  <c r="I190" i="16"/>
  <c r="I191" i="16"/>
  <c r="I192" i="16"/>
  <c r="I193" i="16"/>
  <c r="I194" i="16"/>
  <c r="I195" i="16"/>
  <c r="I196" i="16"/>
  <c r="I197" i="16"/>
  <c r="I198" i="16"/>
  <c r="I199" i="16"/>
  <c r="I200" i="16"/>
  <c r="I201" i="16"/>
  <c r="I202" i="16"/>
  <c r="I203" i="16"/>
  <c r="I204" i="16"/>
  <c r="I205" i="16"/>
  <c r="I206" i="16"/>
  <c r="I207" i="16"/>
  <c r="I208" i="16"/>
  <c r="I209" i="16"/>
  <c r="I210" i="16"/>
  <c r="I211" i="16"/>
  <c r="I212" i="16"/>
  <c r="I213" i="16"/>
  <c r="I214" i="16"/>
  <c r="I215" i="16"/>
  <c r="I216" i="16"/>
  <c r="I217" i="16"/>
  <c r="I218" i="16"/>
  <c r="I219" i="16"/>
  <c r="I220" i="16"/>
  <c r="I221" i="16"/>
  <c r="I222" i="16"/>
  <c r="I223" i="16"/>
  <c r="I224" i="16"/>
  <c r="I225" i="16"/>
  <c r="I226" i="16"/>
  <c r="I227" i="16"/>
  <c r="I228" i="16"/>
  <c r="I229" i="16"/>
  <c r="I230" i="16"/>
  <c r="I231" i="16"/>
  <c r="I232" i="16"/>
  <c r="I233" i="16"/>
  <c r="I234" i="16"/>
  <c r="I235" i="16"/>
  <c r="I236" i="16"/>
  <c r="I237" i="16"/>
  <c r="I238" i="16"/>
  <c r="I239" i="16"/>
  <c r="I240" i="16"/>
  <c r="I241" i="16"/>
  <c r="I242" i="16"/>
  <c r="I243" i="16"/>
  <c r="I244" i="16"/>
  <c r="I245" i="16"/>
  <c r="I246" i="16"/>
  <c r="I247" i="16"/>
  <c r="I248" i="16"/>
  <c r="I249" i="16"/>
  <c r="I250" i="16"/>
  <c r="I251" i="16"/>
  <c r="I252" i="16"/>
  <c r="I253" i="16"/>
  <c r="I254" i="16"/>
  <c r="I255" i="16"/>
  <c r="I256" i="16"/>
  <c r="I257" i="16"/>
  <c r="I258" i="16"/>
  <c r="I259" i="16"/>
  <c r="I260" i="16"/>
  <c r="I261" i="16"/>
  <c r="I262" i="16"/>
  <c r="I263" i="16"/>
  <c r="I264" i="16"/>
  <c r="I265" i="16"/>
  <c r="I266" i="16"/>
  <c r="I267" i="16"/>
  <c r="I268" i="16"/>
  <c r="I269" i="16"/>
  <c r="I270" i="16"/>
  <c r="I271" i="16"/>
  <c r="I272" i="16"/>
  <c r="I273" i="16"/>
  <c r="I274" i="16"/>
  <c r="I275" i="16"/>
  <c r="I276" i="16"/>
  <c r="I277" i="16"/>
  <c r="I278" i="16"/>
  <c r="I279" i="16"/>
  <c r="I280" i="16"/>
  <c r="I281" i="16"/>
  <c r="I282" i="16"/>
  <c r="I283" i="16"/>
  <c r="I284" i="16"/>
  <c r="I285" i="16"/>
  <c r="I286" i="16"/>
  <c r="I287" i="16"/>
  <c r="I288" i="16"/>
  <c r="I289" i="16"/>
  <c r="I290" i="16"/>
  <c r="I291" i="16"/>
  <c r="I292" i="16"/>
  <c r="I293" i="16"/>
  <c r="I294" i="16"/>
  <c r="I295" i="16"/>
  <c r="I296" i="16"/>
  <c r="I297" i="16"/>
  <c r="I298" i="16"/>
  <c r="I299" i="16"/>
  <c r="I300" i="16"/>
  <c r="I301" i="16"/>
  <c r="I302" i="16"/>
  <c r="I303" i="16"/>
  <c r="I304" i="16"/>
  <c r="I305" i="16"/>
  <c r="I306" i="16"/>
  <c r="I307" i="16"/>
  <c r="I308" i="16"/>
  <c r="I309" i="16"/>
  <c r="I310" i="16"/>
  <c r="I311" i="16"/>
  <c r="I312" i="16"/>
  <c r="I313" i="16"/>
  <c r="I314" i="16"/>
  <c r="I315" i="16"/>
  <c r="I316" i="16"/>
  <c r="I317" i="16"/>
  <c r="I318" i="16"/>
  <c r="I319" i="16"/>
  <c r="I320" i="16"/>
  <c r="I321" i="16"/>
  <c r="I322" i="16"/>
  <c r="I323" i="16"/>
  <c r="I324" i="16"/>
  <c r="I325" i="16"/>
  <c r="I327" i="16"/>
  <c r="I328" i="16"/>
  <c r="I329" i="16"/>
  <c r="I330" i="16"/>
  <c r="I331" i="16"/>
  <c r="I332" i="16"/>
  <c r="I334" i="16"/>
  <c r="I335" i="16"/>
  <c r="I336" i="16"/>
  <c r="I337" i="16"/>
  <c r="I338" i="16"/>
  <c r="I339" i="16"/>
  <c r="I340" i="16"/>
  <c r="I341" i="16"/>
  <c r="I342" i="16"/>
  <c r="I343" i="16"/>
  <c r="I344" i="16"/>
  <c r="I345" i="16"/>
  <c r="I346" i="16"/>
  <c r="I347" i="16"/>
  <c r="I348" i="16"/>
  <c r="I350" i="16"/>
  <c r="I351" i="16"/>
  <c r="I352" i="16"/>
  <c r="I353" i="16"/>
  <c r="I354" i="16"/>
  <c r="I355" i="16"/>
  <c r="I356" i="16"/>
  <c r="I357" i="16"/>
  <c r="I358" i="16"/>
  <c r="I359" i="16"/>
  <c r="I360" i="16"/>
  <c r="M384" i="16" l="1"/>
  <c r="H384" i="16"/>
  <c r="M383" i="16"/>
  <c r="H383" i="16"/>
  <c r="M379" i="16"/>
  <c r="H379" i="16"/>
  <c r="M378" i="16"/>
  <c r="H378" i="16"/>
  <c r="M376" i="16"/>
  <c r="H376" i="16"/>
  <c r="M375" i="16"/>
  <c r="H375" i="16"/>
  <c r="M374" i="16"/>
  <c r="H374" i="16"/>
  <c r="M373" i="16"/>
  <c r="H373" i="16"/>
  <c r="M372" i="16"/>
  <c r="H372" i="16"/>
  <c r="M371" i="16"/>
  <c r="H371" i="16"/>
  <c r="M370" i="16"/>
  <c r="H370" i="16"/>
  <c r="M368" i="16"/>
  <c r="H368" i="16"/>
  <c r="M367" i="16"/>
  <c r="H367" i="16"/>
  <c r="M366" i="16"/>
  <c r="H366" i="16"/>
  <c r="M365" i="16"/>
  <c r="H365" i="16"/>
  <c r="M364" i="16"/>
  <c r="H364" i="16"/>
  <c r="M363" i="16"/>
  <c r="H363" i="16"/>
  <c r="M362" i="16"/>
  <c r="H362" i="16"/>
  <c r="M360" i="16"/>
  <c r="H360" i="16"/>
  <c r="M359" i="16"/>
  <c r="H359" i="16"/>
  <c r="M358" i="16"/>
  <c r="H358" i="16"/>
  <c r="M357" i="16"/>
  <c r="H357" i="16"/>
  <c r="M356" i="16"/>
  <c r="H356" i="16"/>
  <c r="M355" i="16"/>
  <c r="H355" i="16"/>
  <c r="M354" i="16"/>
  <c r="H354" i="16"/>
  <c r="M353" i="16"/>
  <c r="H353" i="16"/>
  <c r="M352" i="16"/>
  <c r="H352" i="16"/>
  <c r="M351" i="16"/>
  <c r="H351" i="16"/>
  <c r="M350" i="16"/>
  <c r="H350" i="16"/>
  <c r="M349" i="16"/>
  <c r="H349" i="16"/>
  <c r="M348" i="16"/>
  <c r="H348" i="16"/>
  <c r="M347" i="16"/>
  <c r="H347" i="16"/>
  <c r="M346" i="16"/>
  <c r="H346" i="16"/>
  <c r="M345" i="16"/>
  <c r="H345" i="16"/>
  <c r="M344" i="16"/>
  <c r="H344" i="16"/>
  <c r="M343" i="16"/>
  <c r="H343" i="16"/>
  <c r="M342" i="16"/>
  <c r="H342" i="16"/>
  <c r="M341" i="16"/>
  <c r="H341" i="16"/>
  <c r="M340" i="16"/>
  <c r="H340" i="16"/>
  <c r="M339" i="16"/>
  <c r="H339" i="16"/>
  <c r="M338" i="16"/>
  <c r="H338" i="16"/>
  <c r="M337" i="16"/>
  <c r="H337" i="16"/>
  <c r="M336" i="16"/>
  <c r="H336" i="16"/>
  <c r="M335" i="16"/>
  <c r="H335" i="16"/>
  <c r="M334" i="16"/>
  <c r="H334" i="16"/>
  <c r="M333" i="16"/>
  <c r="H333" i="16"/>
  <c r="M332" i="16"/>
  <c r="H332" i="16"/>
  <c r="M331" i="16"/>
  <c r="H331" i="16"/>
  <c r="M330" i="16"/>
  <c r="H330" i="16"/>
  <c r="M329" i="16"/>
  <c r="H329" i="16"/>
  <c r="M328" i="16"/>
  <c r="H328" i="16"/>
  <c r="M327" i="16"/>
  <c r="H327" i="16"/>
  <c r="M325" i="16"/>
  <c r="H325" i="16"/>
  <c r="M324" i="16"/>
  <c r="H324" i="16"/>
  <c r="M323" i="16"/>
  <c r="H323" i="16"/>
  <c r="M322" i="16"/>
  <c r="H322" i="16"/>
  <c r="M321" i="16"/>
  <c r="H321" i="16"/>
  <c r="M320" i="16"/>
  <c r="H320" i="16"/>
  <c r="M319" i="16"/>
  <c r="H319" i="16"/>
  <c r="M318" i="16"/>
  <c r="H318" i="16"/>
  <c r="M317" i="16"/>
  <c r="H317" i="16"/>
  <c r="M316" i="16"/>
  <c r="H316" i="16"/>
  <c r="M315" i="16"/>
  <c r="H315" i="16"/>
  <c r="M314" i="16"/>
  <c r="H314" i="16"/>
  <c r="M313" i="16"/>
  <c r="H313" i="16"/>
  <c r="M312" i="16"/>
  <c r="H312" i="16"/>
  <c r="M311" i="16"/>
  <c r="H311" i="16"/>
  <c r="M310" i="16"/>
  <c r="H310" i="16"/>
  <c r="M309" i="16"/>
  <c r="H309" i="16"/>
  <c r="M308" i="16"/>
  <c r="H308" i="16"/>
  <c r="M307" i="16"/>
  <c r="H307" i="16"/>
  <c r="M306" i="16"/>
  <c r="H306" i="16"/>
  <c r="M305" i="16"/>
  <c r="H305" i="16"/>
  <c r="M304" i="16"/>
  <c r="H304" i="16"/>
  <c r="M303" i="16"/>
  <c r="H303" i="16"/>
  <c r="M302" i="16"/>
  <c r="H302" i="16"/>
  <c r="M301" i="16"/>
  <c r="H301" i="16"/>
  <c r="M300" i="16"/>
  <c r="H300" i="16"/>
  <c r="M299" i="16"/>
  <c r="H299" i="16"/>
  <c r="M298" i="16"/>
  <c r="H298" i="16"/>
  <c r="M297" i="16"/>
  <c r="H297" i="16"/>
  <c r="M296" i="16"/>
  <c r="H296" i="16"/>
  <c r="M295" i="16"/>
  <c r="H295" i="16"/>
  <c r="M294" i="16"/>
  <c r="H294" i="16"/>
  <c r="M293" i="16"/>
  <c r="H293" i="16"/>
  <c r="M292" i="16"/>
  <c r="H292" i="16"/>
  <c r="M291" i="16"/>
  <c r="H291" i="16"/>
  <c r="M290" i="16"/>
  <c r="H290" i="16"/>
  <c r="M289" i="16"/>
  <c r="H289" i="16"/>
  <c r="M288" i="16"/>
  <c r="H288" i="16"/>
  <c r="M287" i="16"/>
  <c r="H287" i="16"/>
  <c r="M286" i="16"/>
  <c r="H286" i="16"/>
  <c r="M285" i="16"/>
  <c r="H285" i="16"/>
  <c r="M284" i="16"/>
  <c r="H284" i="16"/>
  <c r="M283" i="16"/>
  <c r="H283" i="16"/>
  <c r="M282" i="16"/>
  <c r="H282" i="16"/>
  <c r="M281" i="16"/>
  <c r="H281" i="16"/>
  <c r="M280" i="16"/>
  <c r="H280" i="16"/>
  <c r="M279" i="16"/>
  <c r="H279" i="16"/>
  <c r="M278" i="16"/>
  <c r="H278" i="16"/>
  <c r="M277" i="16"/>
  <c r="H277" i="16"/>
  <c r="M276" i="16"/>
  <c r="H276" i="16"/>
  <c r="M275" i="16"/>
  <c r="H275" i="16"/>
  <c r="M274" i="16"/>
  <c r="H274" i="16"/>
  <c r="M273" i="16"/>
  <c r="H273" i="16"/>
  <c r="M272" i="16"/>
  <c r="H272" i="16"/>
  <c r="M271" i="16"/>
  <c r="H271" i="16"/>
  <c r="M270" i="16"/>
  <c r="H270" i="16"/>
  <c r="M269" i="16"/>
  <c r="H269" i="16"/>
  <c r="M268" i="16"/>
  <c r="H268" i="16"/>
  <c r="M267" i="16"/>
  <c r="H267" i="16"/>
  <c r="M266" i="16"/>
  <c r="H266" i="16"/>
  <c r="M265" i="16"/>
  <c r="H265" i="16"/>
  <c r="M264" i="16"/>
  <c r="H264" i="16"/>
  <c r="M263" i="16"/>
  <c r="H263" i="16"/>
  <c r="M262" i="16"/>
  <c r="H262" i="16"/>
  <c r="M261" i="16"/>
  <c r="H261" i="16"/>
  <c r="M260" i="16"/>
  <c r="H260" i="16"/>
  <c r="M259" i="16"/>
  <c r="H259" i="16"/>
  <c r="M258" i="16"/>
  <c r="H258" i="16"/>
  <c r="M257" i="16"/>
  <c r="H257" i="16"/>
  <c r="M256" i="16"/>
  <c r="H256" i="16"/>
  <c r="M255" i="16"/>
  <c r="H255" i="16"/>
  <c r="M254" i="16"/>
  <c r="H254" i="16"/>
  <c r="M253" i="16"/>
  <c r="H253" i="16"/>
  <c r="M252" i="16"/>
  <c r="H252" i="16"/>
  <c r="M251" i="16"/>
  <c r="H251" i="16"/>
  <c r="M250" i="16"/>
  <c r="H250" i="16"/>
  <c r="M249" i="16"/>
  <c r="H249" i="16"/>
  <c r="M248" i="16"/>
  <c r="H248" i="16"/>
  <c r="M247" i="16"/>
  <c r="H247" i="16"/>
  <c r="M246" i="16"/>
  <c r="H246" i="16"/>
  <c r="M245" i="16"/>
  <c r="H245" i="16"/>
  <c r="M244" i="16"/>
  <c r="H244" i="16"/>
  <c r="M243" i="16"/>
  <c r="H243" i="16"/>
  <c r="M242" i="16"/>
  <c r="H242" i="16"/>
  <c r="M241" i="16"/>
  <c r="H241" i="16"/>
  <c r="M240" i="16"/>
  <c r="H240" i="16"/>
  <c r="M239" i="16"/>
  <c r="H239" i="16"/>
  <c r="M238" i="16"/>
  <c r="H238" i="16"/>
  <c r="M237" i="16"/>
  <c r="H237" i="16"/>
  <c r="M236" i="16"/>
  <c r="H236" i="16"/>
  <c r="M235" i="16"/>
  <c r="H235" i="16"/>
  <c r="M234" i="16"/>
  <c r="H234" i="16"/>
  <c r="M233" i="16"/>
  <c r="H233" i="16"/>
  <c r="M232" i="16"/>
  <c r="H232" i="16"/>
  <c r="M231" i="16"/>
  <c r="H231" i="16"/>
  <c r="M230" i="16"/>
  <c r="H230" i="16"/>
  <c r="M229" i="16"/>
  <c r="H229" i="16"/>
  <c r="M228" i="16"/>
  <c r="H228" i="16"/>
  <c r="M227" i="16"/>
  <c r="H227" i="16"/>
  <c r="M226" i="16"/>
  <c r="H226" i="16"/>
  <c r="M225" i="16"/>
  <c r="H225" i="16"/>
  <c r="M224" i="16"/>
  <c r="H224" i="16"/>
  <c r="M223" i="16"/>
  <c r="H223" i="16"/>
  <c r="M222" i="16"/>
  <c r="H222" i="16"/>
  <c r="M221" i="16"/>
  <c r="H221" i="16"/>
  <c r="M220" i="16"/>
  <c r="H220" i="16"/>
  <c r="M219" i="16"/>
  <c r="H219" i="16"/>
  <c r="M218" i="16"/>
  <c r="H218" i="16"/>
  <c r="M217" i="16"/>
  <c r="H217" i="16"/>
  <c r="M216" i="16"/>
  <c r="H216" i="16"/>
  <c r="M215" i="16"/>
  <c r="H215" i="16"/>
  <c r="M214" i="16"/>
  <c r="H214" i="16"/>
  <c r="M213" i="16"/>
  <c r="H213" i="16"/>
  <c r="M212" i="16"/>
  <c r="H212" i="16"/>
  <c r="M211" i="16"/>
  <c r="H211" i="16"/>
  <c r="M210" i="16"/>
  <c r="H210" i="16"/>
  <c r="M209" i="16"/>
  <c r="H209" i="16"/>
  <c r="M208" i="16"/>
  <c r="H208" i="16"/>
  <c r="M207" i="16"/>
  <c r="H207" i="16"/>
  <c r="M206" i="16"/>
  <c r="H206" i="16"/>
  <c r="M205" i="16"/>
  <c r="H205" i="16"/>
  <c r="M204" i="16"/>
  <c r="H204" i="16"/>
  <c r="M203" i="16"/>
  <c r="H203" i="16"/>
  <c r="M202" i="16"/>
  <c r="H202" i="16"/>
  <c r="M201" i="16"/>
  <c r="H201" i="16"/>
  <c r="M200" i="16"/>
  <c r="H200" i="16"/>
  <c r="M199" i="16"/>
  <c r="H199" i="16"/>
  <c r="M198" i="16"/>
  <c r="H198" i="16"/>
  <c r="M197" i="16"/>
  <c r="H197" i="16"/>
  <c r="M196" i="16"/>
  <c r="H196" i="16"/>
  <c r="M195" i="16"/>
  <c r="H195" i="16"/>
  <c r="M194" i="16"/>
  <c r="H194" i="16"/>
  <c r="M193" i="16"/>
  <c r="H193" i="16"/>
  <c r="M192" i="16"/>
  <c r="H192" i="16"/>
  <c r="M191" i="16"/>
  <c r="H191" i="16"/>
  <c r="M190" i="16"/>
  <c r="H190" i="16"/>
  <c r="M189" i="16"/>
  <c r="H189" i="16"/>
  <c r="M188" i="16"/>
  <c r="H188" i="16"/>
  <c r="M187" i="16"/>
  <c r="H187" i="16"/>
  <c r="M186" i="16"/>
  <c r="H186" i="16"/>
  <c r="M185" i="16"/>
  <c r="H185" i="16"/>
  <c r="M184" i="16"/>
  <c r="H184" i="16"/>
  <c r="M183" i="16"/>
  <c r="H183" i="16"/>
  <c r="M182" i="16"/>
  <c r="H182" i="16"/>
  <c r="M181" i="16"/>
  <c r="H181" i="16"/>
  <c r="M180" i="16"/>
  <c r="H180" i="16"/>
  <c r="M179" i="16"/>
  <c r="H179" i="16"/>
  <c r="M178" i="16"/>
  <c r="H178" i="16"/>
  <c r="M177" i="16"/>
  <c r="H177" i="16"/>
  <c r="M176" i="16"/>
  <c r="H176" i="16"/>
  <c r="M175" i="16"/>
  <c r="H175" i="16"/>
  <c r="M174" i="16"/>
  <c r="H174" i="16"/>
  <c r="M173" i="16"/>
  <c r="H173" i="16"/>
  <c r="M172" i="16"/>
  <c r="H172" i="16"/>
  <c r="M171" i="16"/>
  <c r="H171" i="16"/>
  <c r="M170" i="16"/>
  <c r="H170" i="16"/>
  <c r="M169" i="16"/>
  <c r="H169" i="16"/>
  <c r="M168" i="16"/>
  <c r="H168" i="16"/>
  <c r="M167" i="16"/>
  <c r="H167" i="16"/>
  <c r="M166" i="16"/>
  <c r="H166" i="16"/>
  <c r="M165" i="16"/>
  <c r="H165" i="16"/>
  <c r="M164" i="16"/>
  <c r="H164" i="16"/>
  <c r="M163" i="16"/>
  <c r="H163" i="16"/>
  <c r="M162" i="16"/>
  <c r="H162" i="16"/>
  <c r="M161" i="16"/>
  <c r="H161" i="16"/>
  <c r="M160" i="16"/>
  <c r="H160" i="16"/>
  <c r="M159" i="16"/>
  <c r="H159" i="16"/>
  <c r="M158" i="16"/>
  <c r="H158" i="16"/>
  <c r="M157" i="16"/>
  <c r="H157" i="16"/>
  <c r="M156" i="16"/>
  <c r="H156" i="16"/>
  <c r="M155" i="16"/>
  <c r="H155" i="16"/>
  <c r="M154" i="16"/>
  <c r="H154" i="16"/>
  <c r="M153" i="16"/>
  <c r="H153" i="16"/>
  <c r="M152" i="16"/>
  <c r="H152" i="16"/>
  <c r="M151" i="16"/>
  <c r="H151" i="16"/>
  <c r="M150" i="16"/>
  <c r="H150" i="16"/>
  <c r="M149" i="16"/>
  <c r="H149" i="16"/>
  <c r="M148" i="16"/>
  <c r="H148" i="16"/>
  <c r="M147" i="16"/>
  <c r="H147" i="16"/>
  <c r="M146" i="16"/>
  <c r="H146" i="16"/>
  <c r="M145" i="16"/>
  <c r="H145" i="16"/>
  <c r="M144" i="16"/>
  <c r="H144" i="16"/>
  <c r="M143" i="16"/>
  <c r="H143" i="16"/>
  <c r="M142" i="16"/>
  <c r="H142" i="16"/>
  <c r="M141" i="16"/>
  <c r="H141" i="16"/>
  <c r="M140" i="16"/>
  <c r="H140" i="16"/>
  <c r="M139" i="16"/>
  <c r="H139" i="16"/>
  <c r="M138" i="16"/>
  <c r="H138" i="16"/>
  <c r="M137" i="16"/>
  <c r="H137" i="16"/>
  <c r="M136" i="16"/>
  <c r="H136" i="16"/>
  <c r="M135" i="16"/>
  <c r="H135" i="16"/>
  <c r="M134" i="16"/>
  <c r="H134" i="16"/>
  <c r="M133" i="16"/>
  <c r="H133" i="16"/>
  <c r="M132" i="16"/>
  <c r="H132" i="16"/>
  <c r="M131" i="16"/>
  <c r="H131" i="16"/>
  <c r="M130" i="16"/>
  <c r="H130" i="16"/>
  <c r="M129" i="16"/>
  <c r="H129" i="16"/>
  <c r="M128" i="16"/>
  <c r="H128" i="16"/>
  <c r="M127" i="16"/>
  <c r="H127" i="16"/>
  <c r="M126" i="16"/>
  <c r="H126" i="16"/>
  <c r="M125" i="16"/>
  <c r="H125" i="16"/>
  <c r="M124" i="16"/>
  <c r="H124" i="16"/>
  <c r="M123" i="16"/>
  <c r="H123" i="16"/>
  <c r="M122" i="16"/>
  <c r="H122" i="16"/>
  <c r="M121" i="16"/>
  <c r="H121" i="16"/>
  <c r="M120" i="16"/>
  <c r="H120" i="16"/>
  <c r="M119" i="16"/>
  <c r="H119" i="16"/>
  <c r="M118" i="16"/>
  <c r="H118" i="16"/>
  <c r="M117" i="16"/>
  <c r="H117" i="16"/>
  <c r="M116" i="16"/>
  <c r="H116" i="16"/>
  <c r="M115" i="16"/>
  <c r="H115" i="16"/>
  <c r="M114" i="16"/>
  <c r="H114" i="16"/>
  <c r="M113" i="16"/>
  <c r="H113" i="16"/>
  <c r="M112" i="16"/>
  <c r="H112" i="16"/>
  <c r="M111" i="16"/>
  <c r="H111" i="16"/>
  <c r="M110" i="16"/>
  <c r="H110" i="16"/>
  <c r="M109" i="16"/>
  <c r="H109" i="16"/>
  <c r="M108" i="16"/>
  <c r="H108" i="16"/>
  <c r="M107" i="16"/>
  <c r="H107" i="16"/>
  <c r="M106" i="16"/>
  <c r="H106" i="16"/>
  <c r="M105" i="16"/>
  <c r="H105" i="16"/>
  <c r="M104" i="16"/>
  <c r="H104" i="16"/>
  <c r="M103" i="16"/>
  <c r="H103" i="16"/>
  <c r="M102" i="16"/>
  <c r="H102" i="16"/>
  <c r="M101" i="16"/>
  <c r="H101" i="16"/>
  <c r="M100" i="16"/>
  <c r="H100" i="16"/>
  <c r="M99" i="16"/>
  <c r="H99" i="16"/>
  <c r="M98" i="16"/>
  <c r="H98" i="16"/>
  <c r="M97" i="16"/>
  <c r="H97" i="16"/>
  <c r="M96" i="16"/>
  <c r="H96" i="16"/>
  <c r="M95" i="16"/>
  <c r="H95" i="16"/>
  <c r="M94" i="16"/>
  <c r="H94" i="16"/>
  <c r="M93" i="16"/>
  <c r="H93" i="16"/>
  <c r="M92" i="16"/>
  <c r="H92" i="16"/>
  <c r="M91" i="16"/>
  <c r="H91" i="16"/>
  <c r="M90" i="16"/>
  <c r="H90" i="16"/>
  <c r="M89" i="16"/>
  <c r="H89" i="16"/>
  <c r="M88" i="16"/>
  <c r="H88" i="16"/>
  <c r="M87" i="16"/>
  <c r="H87" i="16"/>
  <c r="M86" i="16"/>
  <c r="H86" i="16"/>
  <c r="M85" i="16"/>
  <c r="H85" i="16"/>
  <c r="M84" i="16"/>
  <c r="H84" i="16"/>
  <c r="M83" i="16"/>
  <c r="H83" i="16"/>
  <c r="M82" i="16"/>
  <c r="H82" i="16"/>
  <c r="M81" i="16"/>
  <c r="H81" i="16"/>
  <c r="M80" i="16"/>
  <c r="H80" i="16"/>
  <c r="M79" i="16"/>
  <c r="H79" i="16"/>
  <c r="M78" i="16"/>
  <c r="H78" i="16"/>
  <c r="M77" i="16"/>
  <c r="H77" i="16"/>
  <c r="M76" i="16"/>
  <c r="H76" i="16"/>
  <c r="M75" i="16"/>
  <c r="H75" i="16"/>
  <c r="M74" i="16"/>
  <c r="H74" i="16"/>
  <c r="M73" i="16"/>
  <c r="H73" i="16"/>
  <c r="M72" i="16"/>
  <c r="H72" i="16"/>
  <c r="M71" i="16"/>
  <c r="H71" i="16"/>
  <c r="M70" i="16"/>
  <c r="H70" i="16"/>
  <c r="M69" i="16"/>
  <c r="H69" i="16"/>
  <c r="M68" i="16"/>
  <c r="H68" i="16"/>
  <c r="M67" i="16"/>
  <c r="H67" i="16"/>
  <c r="M66" i="16"/>
  <c r="H66" i="16"/>
  <c r="M65" i="16"/>
  <c r="H65" i="16"/>
  <c r="M64" i="16"/>
  <c r="H64" i="16"/>
  <c r="M63" i="16"/>
  <c r="H63" i="16"/>
  <c r="M62" i="16"/>
  <c r="H62" i="16"/>
  <c r="M61" i="16"/>
  <c r="H61" i="16"/>
  <c r="M60" i="16"/>
  <c r="H60" i="16"/>
  <c r="M59" i="16"/>
  <c r="H59" i="16"/>
  <c r="M58" i="16"/>
  <c r="H58" i="16"/>
  <c r="M57" i="16"/>
  <c r="H57" i="16"/>
  <c r="M56" i="16"/>
  <c r="H56" i="16"/>
  <c r="M55" i="16"/>
  <c r="H55" i="16"/>
  <c r="M54" i="16"/>
  <c r="H54" i="16"/>
  <c r="M53" i="16"/>
  <c r="H53" i="16"/>
  <c r="M52" i="16"/>
  <c r="H52" i="16"/>
  <c r="M51" i="16"/>
  <c r="H51" i="16"/>
  <c r="M50" i="16"/>
  <c r="H50" i="16"/>
  <c r="M49" i="16"/>
  <c r="H49" i="16"/>
  <c r="M48" i="16"/>
  <c r="H48" i="16"/>
  <c r="M47" i="16"/>
  <c r="H47" i="16"/>
  <c r="M46" i="16"/>
  <c r="H46" i="16"/>
  <c r="M45" i="16"/>
  <c r="H45" i="16"/>
  <c r="M44" i="16"/>
  <c r="H44" i="16"/>
  <c r="M43" i="16"/>
  <c r="H43" i="16"/>
  <c r="M42" i="16"/>
  <c r="H42" i="16"/>
  <c r="M41" i="16"/>
  <c r="H41" i="16"/>
  <c r="M40" i="16"/>
  <c r="H40" i="16"/>
  <c r="M39" i="16"/>
  <c r="H39" i="16"/>
  <c r="M38" i="16"/>
  <c r="H38" i="16"/>
  <c r="M37" i="16"/>
  <c r="H37" i="16"/>
  <c r="M36" i="16"/>
  <c r="H36" i="16"/>
  <c r="M35" i="16"/>
  <c r="H35" i="16"/>
  <c r="M34" i="16"/>
  <c r="H34" i="16"/>
  <c r="M33" i="16"/>
  <c r="H33" i="16"/>
  <c r="M32" i="16"/>
  <c r="H32" i="16"/>
  <c r="M31" i="16"/>
  <c r="H31" i="16"/>
  <c r="M30" i="16"/>
  <c r="H30" i="16"/>
  <c r="M29" i="16"/>
  <c r="H29" i="16"/>
  <c r="M28" i="16"/>
  <c r="H28" i="16"/>
  <c r="M27" i="16"/>
  <c r="H27" i="16"/>
  <c r="M26" i="16"/>
  <c r="H26" i="16"/>
  <c r="M25" i="16"/>
  <c r="H25" i="16"/>
  <c r="M24" i="16"/>
  <c r="H24" i="16"/>
  <c r="M23" i="16"/>
  <c r="H23" i="16"/>
  <c r="M22" i="16"/>
  <c r="H22" i="16"/>
  <c r="M21" i="16"/>
  <c r="H21" i="16"/>
  <c r="M20" i="16"/>
  <c r="H20" i="16"/>
  <c r="M19" i="16"/>
  <c r="H19" i="16"/>
  <c r="M18" i="16"/>
  <c r="H18" i="16"/>
  <c r="M17" i="16"/>
  <c r="H17" i="16"/>
  <c r="M16" i="16"/>
  <c r="H16" i="16"/>
  <c r="M15" i="16"/>
  <c r="H15" i="16"/>
  <c r="M14" i="16"/>
  <c r="H14" i="16"/>
  <c r="M13" i="16"/>
  <c r="H13" i="16"/>
  <c r="M12" i="16"/>
  <c r="H12" i="16"/>
  <c r="M11" i="16"/>
  <c r="H11" i="16"/>
  <c r="M10" i="16"/>
  <c r="H10" i="16"/>
  <c r="M9" i="16"/>
  <c r="H9" i="16"/>
  <c r="M8" i="16"/>
  <c r="H8" i="16"/>
  <c r="M7" i="16"/>
  <c r="H7" i="16"/>
  <c r="M6" i="16"/>
  <c r="H6" i="16"/>
  <c r="A7" i="7" l="1"/>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290" i="7"/>
  <c r="A291" i="7"/>
  <c r="A292" i="7"/>
  <c r="A293" i="7"/>
  <c r="A294" i="7"/>
  <c r="A295" i="7"/>
  <c r="A296" i="7"/>
  <c r="A297" i="7"/>
  <c r="A298" i="7"/>
  <c r="A299" i="7"/>
  <c r="A300" i="7"/>
  <c r="A301" i="7"/>
  <c r="A302" i="7"/>
  <c r="A303" i="7"/>
  <c r="A304" i="7"/>
  <c r="A305" i="7"/>
  <c r="A306" i="7"/>
  <c r="A307" i="7"/>
  <c r="A308" i="7"/>
  <c r="A309" i="7"/>
  <c r="A310" i="7"/>
  <c r="A311" i="7"/>
  <c r="A312" i="7"/>
  <c r="A313" i="7"/>
  <c r="A314" i="7"/>
  <c r="A315" i="7"/>
  <c r="A316" i="7"/>
  <c r="A317" i="7"/>
  <c r="A318" i="7"/>
  <c r="A319" i="7"/>
  <c r="A320" i="7"/>
  <c r="A321" i="7"/>
  <c r="A322" i="7"/>
  <c r="A323" i="7"/>
  <c r="A324" i="7"/>
  <c r="A325" i="7"/>
  <c r="A326" i="7"/>
  <c r="A327" i="7"/>
  <c r="A328" i="7"/>
  <c r="A329" i="7"/>
  <c r="A330" i="7"/>
  <c r="A331" i="7"/>
  <c r="A332" i="7"/>
  <c r="A333" i="7"/>
  <c r="A334" i="7"/>
  <c r="A335" i="7"/>
  <c r="A336" i="7"/>
  <c r="A337" i="7"/>
  <c r="A338" i="7"/>
  <c r="A339" i="7"/>
  <c r="A340" i="7"/>
  <c r="A341" i="7"/>
  <c r="A342" i="7"/>
  <c r="A343" i="7"/>
  <c r="A344" i="7"/>
  <c r="A345" i="7"/>
  <c r="A346" i="7"/>
  <c r="A347" i="7"/>
  <c r="A348" i="7"/>
  <c r="A349" i="7"/>
  <c r="A350" i="7"/>
  <c r="A351" i="7"/>
  <c r="A352" i="7"/>
  <c r="A353" i="7"/>
  <c r="A354" i="7"/>
  <c r="A355" i="7"/>
  <c r="A356" i="7"/>
  <c r="A357" i="7"/>
  <c r="A358" i="7"/>
  <c r="A359" i="7"/>
  <c r="A360" i="7"/>
  <c r="A361" i="7"/>
  <c r="A362" i="7"/>
  <c r="A363" i="7"/>
  <c r="A364" i="7"/>
  <c r="A365" i="7"/>
  <c r="A366" i="7"/>
  <c r="A367" i="7"/>
  <c r="A368" i="7"/>
  <c r="A369" i="7"/>
  <c r="A370" i="7"/>
  <c r="A371" i="7"/>
  <c r="A372" i="7"/>
  <c r="A373" i="7"/>
  <c r="A374" i="7"/>
  <c r="A375" i="7"/>
  <c r="A376" i="7"/>
  <c r="A377" i="7"/>
  <c r="A378" i="7"/>
  <c r="A379" i="7"/>
  <c r="A380" i="7"/>
  <c r="A381" i="7"/>
  <c r="A382" i="7"/>
  <c r="A383" i="7"/>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X1" i="7" l="1"/>
  <c r="W1" i="7"/>
  <c r="AG17" i="7" l="1"/>
  <c r="AF17" i="7"/>
  <c r="A6" i="7" l="1"/>
  <c r="A6" i="2" l="1"/>
</calcChain>
</file>

<file path=xl/comments1.xml><?xml version="1.0" encoding="utf-8"?>
<comments xmlns="http://schemas.openxmlformats.org/spreadsheetml/2006/main">
  <authors>
    <author>Ambrish Shenoy</author>
  </authors>
  <commentList>
    <comment ref="A214" authorId="0" shapeId="0">
      <text>
        <r>
          <rPr>
            <b/>
            <sz val="9"/>
            <color indexed="81"/>
            <rFont val="Tahoma"/>
            <family val="2"/>
          </rPr>
          <t>Ambrish Shenoy:</t>
        </r>
        <r>
          <rPr>
            <sz val="9"/>
            <color indexed="81"/>
            <rFont val="Tahoma"/>
            <family val="2"/>
          </rPr>
          <t xml:space="preserve">
New DBA Name Promedica skilled Nursing and Rehab - West Deptford
</t>
        </r>
      </text>
    </comment>
    <comment ref="A215" authorId="0" shapeId="0">
      <text>
        <r>
          <rPr>
            <b/>
            <sz val="9"/>
            <color indexed="81"/>
            <rFont val="Tahoma"/>
            <family val="2"/>
          </rPr>
          <t>Ambrish Shenoy:</t>
        </r>
        <r>
          <rPr>
            <sz val="9"/>
            <color indexed="81"/>
            <rFont val="Tahoma"/>
            <family val="2"/>
          </rPr>
          <t xml:space="preserve">
New DBA Name Promedica skilled Nursing and Rehab - Washington township </t>
        </r>
      </text>
    </comment>
  </commentList>
</comments>
</file>

<file path=xl/comments2.xml><?xml version="1.0" encoding="utf-8"?>
<comments xmlns="http://schemas.openxmlformats.org/spreadsheetml/2006/main">
  <authors>
    <author>Ambrish Shenoy</author>
  </authors>
  <commentList>
    <comment ref="A214" authorId="0" shapeId="0">
      <text>
        <r>
          <rPr>
            <b/>
            <sz val="9"/>
            <color indexed="81"/>
            <rFont val="Tahoma"/>
            <family val="2"/>
          </rPr>
          <t>Ambrish Shenoy:</t>
        </r>
        <r>
          <rPr>
            <sz val="9"/>
            <color indexed="81"/>
            <rFont val="Tahoma"/>
            <family val="2"/>
          </rPr>
          <t xml:space="preserve">
New DBA Name Promedica skilled Nursing and Rehab - West Deptford
</t>
        </r>
      </text>
    </comment>
    <comment ref="A215" authorId="0" shapeId="0">
      <text>
        <r>
          <rPr>
            <b/>
            <sz val="9"/>
            <color indexed="81"/>
            <rFont val="Tahoma"/>
            <family val="2"/>
          </rPr>
          <t>Ambrish Shenoy:</t>
        </r>
        <r>
          <rPr>
            <sz val="9"/>
            <color indexed="81"/>
            <rFont val="Tahoma"/>
            <family val="2"/>
          </rPr>
          <t xml:space="preserve">
New DBA Name Promedica skilled Nursing and Rehab - Washington township </t>
        </r>
      </text>
    </comment>
  </commentList>
</comments>
</file>

<file path=xl/sharedStrings.xml><?xml version="1.0" encoding="utf-8"?>
<sst xmlns="http://schemas.openxmlformats.org/spreadsheetml/2006/main" count="34279" uniqueCount="2030">
  <si>
    <t>Facility Identifier</t>
  </si>
  <si>
    <t>Facility Name</t>
  </si>
  <si>
    <t>Gainwell #</t>
  </si>
  <si>
    <t>Facility Type</t>
  </si>
  <si>
    <t>ABIGAIL HOUSE FOR N&amp;R</t>
  </si>
  <si>
    <t>NF</t>
  </si>
  <si>
    <t>ABINGDON CARE &amp; REHAB CENTER</t>
  </si>
  <si>
    <t>ACCLAIM REHABILITATION AND NURSING CENTER</t>
  </si>
  <si>
    <t xml:space="preserve">ADROIT CARE REHAB AND NURSING CENTER </t>
  </si>
  <si>
    <t>ADVANCED SUBACUTE REHABILITATION CENTER AT SEWELL</t>
  </si>
  <si>
    <t>ALAMEDA CENTER FOR REHAB &amp; HC</t>
  </si>
  <si>
    <t>ALARIS AT WEST ORANGE</t>
  </si>
  <si>
    <t>ALARIS HEALTH AT BELGROVE</t>
  </si>
  <si>
    <t>ALARIS HEALTH AT CEDAR GROVE</t>
  </si>
  <si>
    <t>ALARIS HEALTH AT HAMILTON PARK</t>
  </si>
  <si>
    <t>ALARIS HEALTH AT KEARNY</t>
  </si>
  <si>
    <t>ALARIS HEALTH AT ST MARY'S</t>
  </si>
  <si>
    <t>ALARIS HEALTH AT THE CHATEAU</t>
  </si>
  <si>
    <t>ALARIS HEALTH AT THE FOUNTAINS - NORTH</t>
  </si>
  <si>
    <t>ALLAIRE REHAB AND NURSING CENTER</t>
  </si>
  <si>
    <t>ALLEGRIA AT THE FOUNTAINS</t>
  </si>
  <si>
    <t>ALLENDALE NURSING HOME</t>
  </si>
  <si>
    <t>ANCHOR CARE AND REHAB CENTER</t>
  </si>
  <si>
    <t>ANDOVER SUBACUTE &amp; REHAB. CENTER ONE</t>
  </si>
  <si>
    <t>ANDOVER SUBACUTE &amp; REHAB. CENTER TWO</t>
  </si>
  <si>
    <t>APPLEWOOD ESTATES</t>
  </si>
  <si>
    <t>ARBOR GLEN CENTER</t>
  </si>
  <si>
    <t>ARBOR RIDGE REHABILITATION AND HEALTHCARE CENTER</t>
  </si>
  <si>
    <t>ARISTACARE AT CEDAR OAKS</t>
  </si>
  <si>
    <t>ARISTACARE AT CHERRY HILL</t>
  </si>
  <si>
    <t>ARISTACARE AT DELAIRE</t>
  </si>
  <si>
    <t>ARISTACARE AT MANCHESTER</t>
  </si>
  <si>
    <t xml:space="preserve">ARNOLD WALTER NURSING AND REHAB CENTER  </t>
  </si>
  <si>
    <t>ASHBROOK CARE &amp; REHAB. CENTER</t>
  </si>
  <si>
    <t>ASPEN HILLS HEALTHCARE CENTER</t>
  </si>
  <si>
    <t>ASTER CREEK NURSING AND REHABILITATION CENTER</t>
  </si>
  <si>
    <t>ATLANTIC COAST REHAB &amp; HEALTH CARE CENTER</t>
  </si>
  <si>
    <t>ATLAS HEALTHCARE AT DAUGHTERS OF MIRIAM</t>
  </si>
  <si>
    <t>ATLAS REHAB AND HEALTHCARE AT MAYWOOD</t>
  </si>
  <si>
    <t>ATRIUM AT NAVESINK HARBOR</t>
  </si>
  <si>
    <t>ATRIUM POST ACUTE CARE OF PARK RIDGE</t>
  </si>
  <si>
    <t>ATRIUM POST ACUTE CARE OF WAYNE</t>
  </si>
  <si>
    <t>ATRIUM POST ACUTE CARE OF WAYNE VIEW</t>
  </si>
  <si>
    <t>AVALON REHAB AND HEALTHCARE CENTER</t>
  </si>
  <si>
    <t>BAPTIST HOME OF SOUTH JERSEY</t>
  </si>
  <si>
    <t>BARCLAYS REHAB</t>
  </si>
  <si>
    <t>BARNEGAT NURSING CENTER</t>
  </si>
  <si>
    <t>BARNERT SUBACUTE REHAB</t>
  </si>
  <si>
    <t>BARTLEY HEALTHCARE NURSING &amp; REHAB.</t>
  </si>
  <si>
    <t>BAY AT MANAHAWKIN HEALTH AND REHAB CENTER, THE</t>
  </si>
  <si>
    <t>BELLE CARE NURSING AND REHABILITATION CENTER</t>
  </si>
  <si>
    <t>BERLIN REHAB AND HEALTHCARE CENTER</t>
  </si>
  <si>
    <t>BIRCHWOOD REHABILITATION AND HEALTHCARE CENTER</t>
  </si>
  <si>
    <t>BOONTON CARE CENTER</t>
  </si>
  <si>
    <t>BRIDGEWAY CARE AND REHAB CENTER AT BRIDGEWATER</t>
  </si>
  <si>
    <t>BRIDGEWAY CARE AND REHAB CENTER AT HILLSBOROUGH</t>
  </si>
  <si>
    <t>BRIGHTON GARDENS OF EDISON</t>
  </si>
  <si>
    <t>BROADWAY HOUSE FOR CONTINUING CARE</t>
  </si>
  <si>
    <t>BROOKHAVEN HEALTH CARE CENTER</t>
  </si>
  <si>
    <t>BUCKINGHAM AT NORWOOD</t>
  </si>
  <si>
    <t>CAMBRIDGE REHAB &amp; HEALTHCARE CENTER</t>
  </si>
  <si>
    <t>CANTERBURY AT CEDAR GROVE</t>
  </si>
  <si>
    <t>CARE ONE AT EAST BRUNSWICK</t>
  </si>
  <si>
    <t>CARE ONE AT EVESHAM</t>
  </si>
  <si>
    <t>CARE ONE AT HANOVER</t>
  </si>
  <si>
    <t>CARE ONE AT HOLMDEL</t>
  </si>
  <si>
    <t>CARE ONE AT KING JAMES</t>
  </si>
  <si>
    <t>CARE ONE AT LIVINGSTON</t>
  </si>
  <si>
    <t>CARE ONE AT MADISON AVENUE</t>
  </si>
  <si>
    <t>CARE ONE AT MORRIS</t>
  </si>
  <si>
    <t>CARE ONE AT ORADELL</t>
  </si>
  <si>
    <t>CARE ONE AT THE HIGHLANDS</t>
  </si>
  <si>
    <t>CARE ONE AT VALLEY</t>
  </si>
  <si>
    <t>CARE ONE AT WALL</t>
  </si>
  <si>
    <t>CARE ONE AT WELLINGTON</t>
  </si>
  <si>
    <t>CARNEGIE POST ACUTE CARE AT PRINCETON</t>
  </si>
  <si>
    <t>CARNEYS POINT CARE CENTER</t>
  </si>
  <si>
    <t>CEDAR CREST VILLAGE RENAISSANCE GARDENS</t>
  </si>
  <si>
    <t>CHATHAM HILLS SUBACUTE CARE CENTER</t>
  </si>
  <si>
    <t>CHRISTIAN HEALTH CARE CENTER</t>
  </si>
  <si>
    <t>COMPLETE CARE AT CLARK, LLC</t>
  </si>
  <si>
    <t>CLOVER MEADOWS HEALTHCARE AND REHAB</t>
  </si>
  <si>
    <t xml:space="preserve">CLOVER REST HOME </t>
  </si>
  <si>
    <t>COMPLETE CARE AT ARBORS</t>
  </si>
  <si>
    <t>COMPLETE CARE AT BARN HILL, LLC</t>
  </si>
  <si>
    <t>COMPLETE CARE AT BAYSHORE,LLC</t>
  </si>
  <si>
    <t>COMPLETE CARE AT BEY LEA LLC</t>
  </si>
  <si>
    <t>COMPLETE CARE AT BRICK LLC</t>
  </si>
  <si>
    <t>COMPLETE CARE AT BURLINGTON WOODS,LLC</t>
  </si>
  <si>
    <t>COMPLETE CARE AT CEDAR GROVE</t>
  </si>
  <si>
    <t>COMPLETE CARE AT COURT HOUSE, LLC</t>
  </si>
  <si>
    <t>COMPLETE CARE AT GREEN ACRES MANOR</t>
  </si>
  <si>
    <t xml:space="preserve">COMPLETE CARE AT GREEN KNOLL </t>
  </si>
  <si>
    <t>COMPLETE CARE AT HAMILTON, LLC</t>
  </si>
  <si>
    <t>COMPLETE CARE AT HARBORAGE LLC</t>
  </si>
  <si>
    <t>COMPLETE CARE AT INGLEMOOR,LLC</t>
  </si>
  <si>
    <t>COMPLETE CARE AT KRESSON VIEW, LLC</t>
  </si>
  <si>
    <t>COMPLETE CARE AT LAKEVIEW,LLC</t>
  </si>
  <si>
    <t>COMPLETE CARE AT LAURELTON LLC</t>
  </si>
  <si>
    <t>COMPLETE CARE AT LINWOOD LLC</t>
  </si>
  <si>
    <t>COMPLETE CARE AT MADISON LLC</t>
  </si>
  <si>
    <t>COMPLETE CARE AT MARCELLA LLC</t>
  </si>
  <si>
    <t>COMPLETE CARE AT MERCERVILLE,LLC</t>
  </si>
  <si>
    <t>COMPLETE CARE AT MILFORD MANOR,LLC</t>
  </si>
  <si>
    <t>COMPLETE CARE AT MONMOUTH,LLC</t>
  </si>
  <si>
    <t>COMPLETE CARE AT OCEAN GROVE LLC</t>
  </si>
  <si>
    <t>COMPLETE CARE AT ORANGE PARK, LLC</t>
  </si>
  <si>
    <t>COMPLETE CARE AT PARK PLACE LLC</t>
  </si>
  <si>
    <t>COMPLETE CARE AT PASSAIC COUNTY</t>
  </si>
  <si>
    <t>COMPLETE CARE AT PHILLIPSBURG, LLC</t>
  </si>
  <si>
    <t>COMPLETE CARE AT PLAINFIELD LLC</t>
  </si>
  <si>
    <t>COMPLETE CARE AT REGENT, LLC</t>
  </si>
  <si>
    <t>COMPLETE CARE AT SHORROCK</t>
  </si>
  <si>
    <t>COMPLETE CARE AT SHREWSBURY LLC</t>
  </si>
  <si>
    <t xml:space="preserve">COMPLETE CARE AT SUMMIT RIDGE      </t>
  </si>
  <si>
    <t>COMPLETE CARE AT VOORHEES,LLC</t>
  </si>
  <si>
    <t>COMPLETE CARE AT WESTFIELD LLC</t>
  </si>
  <si>
    <t>COMPLETE CARE AT WILLOW CREEK LLC</t>
  </si>
  <si>
    <t>COMPLETE CARE AT WOODLANDS LLC</t>
  </si>
  <si>
    <t xml:space="preserve">CONCORD HALTHCARE REHAB CENTER        </t>
  </si>
  <si>
    <t>CONTINUING CARE AT SEABROOK</t>
  </si>
  <si>
    <t>COOPER CENTER FOR REHABILITATION &amp; HEALTHCARE</t>
  </si>
  <si>
    <t>CORAL HARBOR REHAB &amp; HEALTHCARE CENTER</t>
  </si>
  <si>
    <t>CORNELL HALL CARE &amp; REHAB. CENTER</t>
  </si>
  <si>
    <t>COUNTRY ARCH CARE CENTER</t>
  </si>
  <si>
    <t>CRANBURY CENTER</t>
  </si>
  <si>
    <t>CRANFORD PARK REHAB CENTER</t>
  </si>
  <si>
    <t>CREST POINTE REHAB AND HEALTHCARE CTR</t>
  </si>
  <si>
    <t>CRESTWOOD MANOR</t>
  </si>
  <si>
    <t xml:space="preserve">CRYSTAL SPRING CENTER </t>
  </si>
  <si>
    <t>DAUGHTERS OF ISRAEL PLEASANT VALLEY HOME</t>
  </si>
  <si>
    <t>DE LA SALLE HALL</t>
  </si>
  <si>
    <t>DELLRIDGE HEALTH &amp; REHAB. CENTER</t>
  </si>
  <si>
    <t>DEPTFORD CENTER FOR REHABILITATION AND HEALTHCARE</t>
  </si>
  <si>
    <t>DOCTORS SUBACUTE CARE</t>
  </si>
  <si>
    <t>DWELLSIDE CARE AND REHAB</t>
  </si>
  <si>
    <t>EAGLEVIEW HEALTH AND REHABILITATION</t>
  </si>
  <si>
    <t>ECHELON CARE &amp; REHAB</t>
  </si>
  <si>
    <t>ELIZABETH NURSING &amp; REHAB. CENTER</t>
  </si>
  <si>
    <t>ELMORA HILLS HEALTH &amp; REHAB. CENTER</t>
  </si>
  <si>
    <t>ELMWOOD HILLS HEALTHCARE CENTER</t>
  </si>
  <si>
    <t>EMBASSY MANOR AT EDISON NURSE</t>
  </si>
  <si>
    <t>EMERSON HEALTH CARE CENTER</t>
  </si>
  <si>
    <t>EXCEL CARE AT DOVER</t>
  </si>
  <si>
    <t xml:space="preserve">EXCEL CARE AT EGG HARBOR </t>
  </si>
  <si>
    <t>EXCEL CARE AT MANALAPAN</t>
  </si>
  <si>
    <t>EXCEL CARE AT THE PINES</t>
  </si>
  <si>
    <t>EXCEL CARE AT WAYNE</t>
  </si>
  <si>
    <t>FAMILY CARING OF MONTCLAIR</t>
  </si>
  <si>
    <t>FAMILY OF CARING AT RIDGEWOOD</t>
  </si>
  <si>
    <t xml:space="preserve">FAMILY OF CARING HEALTHCARE AT TENAFLY LLC  </t>
  </si>
  <si>
    <t>FOOTHILL ACRES REHAB &amp; NURSING</t>
  </si>
  <si>
    <t>FOREST HILL CENTER REHAB &amp; HEALING</t>
  </si>
  <si>
    <t>FOREST MANOR HEALTH CARE CENTER</t>
  </si>
  <si>
    <t>FOUNTAINVIEW CARE CENTER</t>
  </si>
  <si>
    <t>FRIENDS VILLAGE AT WOODSTOWN, INC.</t>
  </si>
  <si>
    <t>GARDENS AT MONROE HEALTHCARE &amp; REHAB CENTER</t>
  </si>
  <si>
    <t>GATEWAY CARE CENTER</t>
  </si>
  <si>
    <t>GOLDEN REHAB &amp; NURSING CENTER</t>
  </si>
  <si>
    <t>GREEN HILL, INC.</t>
  </si>
  <si>
    <t>GREENWOOD HOUSE - HOME FOR THE JEWISH AGED</t>
  </si>
  <si>
    <t xml:space="preserve">GROVE PARK HEALTHCARE AND REHABILITATION </t>
  </si>
  <si>
    <t xml:space="preserve">HACKENSACK MERIDIAN HEALTH WEST CALDWELL </t>
  </si>
  <si>
    <t>HAMILTON GROVE HEALTHCARE AND REHABILITATION, LLC</t>
  </si>
  <si>
    <t>HAMILTON PLACE AT THE PINES AT WHITING</t>
  </si>
  <si>
    <t>HAMMONTON CENTER FOR REHABILITATION AND HEALTHCARE</t>
  </si>
  <si>
    <t>HAMPTON RIDGE HEALTHCARE AND REHAB</t>
  </si>
  <si>
    <t>HARTWYCK AT OAK TREE</t>
  </si>
  <si>
    <t>HEALTH CENTER AT BLOOMINGDALE</t>
  </si>
  <si>
    <t>HEATH VILLAGE</t>
  </si>
  <si>
    <t>HOLLY MANOR CENTER</t>
  </si>
  <si>
    <t>HOMESTEAD REHABILITATION &amp; HEALTH CARE CENTER</t>
  </si>
  <si>
    <t xml:space="preserve">HUDSON HILLS SENIOR LIVING </t>
  </si>
  <si>
    <t>HUNTERDON CARE CENTER</t>
  </si>
  <si>
    <t>IMPERIAL CARE CENTER</t>
  </si>
  <si>
    <t>INGLEMOOR REHAB.CENTER-LIVINGSTON</t>
  </si>
  <si>
    <t>JEFFERSON HEALTH CARE CENTER</t>
  </si>
  <si>
    <t>JERSEY SHORE CENTER</t>
  </si>
  <si>
    <t xml:space="preserve">JERSEY SHORE POST ACUTE REHAB &amp; NURSING LLC  </t>
  </si>
  <si>
    <t>JEWISH HOME AT ROCKLEIGH</t>
  </si>
  <si>
    <t>JOB HAINES HOME FOR THE AGED</t>
  </si>
  <si>
    <t>KING MANOR CARE</t>
  </si>
  <si>
    <t xml:space="preserve">LAKELAND NURSING AND REHAB </t>
  </si>
  <si>
    <t>LAUREL BAY HEALTH &amp; REHAB. CENTER</t>
  </si>
  <si>
    <t>LAUREL BROOK REHAB AND HEALTHCARE CENTER</t>
  </si>
  <si>
    <t>LAUREL MANOR HEALTHCARE &amp; REHAB CENTER</t>
  </si>
  <si>
    <t>LAWRENCE REHABILITATION AND HEALTHCARE CENTER/THE MEADOWS AT LAWRENCE</t>
  </si>
  <si>
    <t>LEISURE CHATEAU REHAB.</t>
  </si>
  <si>
    <t>LINCOLN PARK CARE CENTER</t>
  </si>
  <si>
    <t>LINCOLN PARK RENAISSANCE REHAB AND NURSING</t>
  </si>
  <si>
    <t>LINCOLN SPECIALTY CARE CENTER</t>
  </si>
  <si>
    <t>LIONS GATE NURSING HOME</t>
  </si>
  <si>
    <t>LITTLE BROOK NURSING &amp; CONVALESCENT HOME</t>
  </si>
  <si>
    <t>LLANFAIR HOUSE CARE &amp; REHAB. CENTER</t>
  </si>
  <si>
    <t>LOPATCONG CENTER</t>
  </si>
  <si>
    <t>MANHATTANVIEW NURSING CENTER</t>
  </si>
  <si>
    <t>MANOR CARE HEALTH - VOORHEES</t>
  </si>
  <si>
    <t>MANOR CARE HEALTH SERVICES - MOUNTAINSIDE</t>
  </si>
  <si>
    <t>MANOR CARE HEALTH SERVICES WEST DEPTFORD</t>
  </si>
  <si>
    <t>MAPLE GLEN CENTER</t>
  </si>
  <si>
    <t>MASONIC HOME OF NEW JERSEY</t>
  </si>
  <si>
    <t>MCAULEY HALL HEALTH CARE CENTER</t>
  </si>
  <si>
    <t>MEDFORD CARE CENTER</t>
  </si>
  <si>
    <t>MERIDIAN SUBACUTE REHAB</t>
  </si>
  <si>
    <t>MERRY HEART HEALTH CARE CENTER</t>
  </si>
  <si>
    <t>MERWICK CARE &amp; REHABILITATION CENTER</t>
  </si>
  <si>
    <t>MILLVILLE CENTER</t>
  </si>
  <si>
    <t>MONTCLAIR CARE CENTER</t>
  </si>
  <si>
    <t>MORRISTOWN POST ACUTE REHAB AND NURSING CENTER</t>
  </si>
  <si>
    <t>MOUNT HOLLY REHABILITATION &amp; HEALTHCARE CENTER</t>
  </si>
  <si>
    <t>MYSTIC MEADOWS</t>
  </si>
  <si>
    <t>NEW COMMUNITY EXTENDED CARE FACILITY</t>
  </si>
  <si>
    <t>NEW JERSEY EASTERN STAR HOME</t>
  </si>
  <si>
    <t>NEW VISTA NURSING &amp; REHAB. CENTER</t>
  </si>
  <si>
    <t>NORTH CAPE CENTER</t>
  </si>
  <si>
    <t>OAKLAND REHAB AND HEALTHCARE CENTER</t>
  </si>
  <si>
    <t>OCEANA REHAB. &amp; NURSING CENTER</t>
  </si>
  <si>
    <t>OPTIMA CARE CASTLE HILL</t>
  </si>
  <si>
    <t xml:space="preserve">OPTIMA CARE HARBORVIEW </t>
  </si>
  <si>
    <t>OUR LADY'S CENTER FOR REHAB &amp; HEALTHCARE</t>
  </si>
  <si>
    <t>PALACE NURSING &amp; REHAB.</t>
  </si>
  <si>
    <t>PARK CRESCENT HEALTHCARE &amp; REHAB</t>
  </si>
  <si>
    <t>PARKER AT SOMERSET</t>
  </si>
  <si>
    <t xml:space="preserve">PEACE CARE ST. ANN'S </t>
  </si>
  <si>
    <t xml:space="preserve">PEACE CARE ST. JOSEPH'S </t>
  </si>
  <si>
    <t>PELICAN POINTE POST ACUTE NURSING AND REHABILITATION</t>
  </si>
  <si>
    <t>PHOENIX CENTER FOR REHAB AND PEDS.</t>
  </si>
  <si>
    <t>PINE ACRES CONVALESCENT CENTER</t>
  </si>
  <si>
    <t>PITMAN MANOR</t>
  </si>
  <si>
    <t>PLAZA HEALTH CARE CENTER</t>
  </si>
  <si>
    <t>POWERBACK REHAB</t>
  </si>
  <si>
    <t>POWERBACK REHAB MOORESTOWN</t>
  </si>
  <si>
    <t>PROMEDICA SKILLED NURSING AND REHAB PISCATAWAY</t>
  </si>
  <si>
    <t>PREFERRED CARE AT ABSECON</t>
  </si>
  <si>
    <t xml:space="preserve">PREFERRED CARE AT CUMBERLAND  </t>
  </si>
  <si>
    <t>PREFERRED CARE AT HAMILTON</t>
  </si>
  <si>
    <t>PREFERRED CARE AT MERCER</t>
  </si>
  <si>
    <t>PREFERRED CARE AT OLD BRIDGE</t>
  </si>
  <si>
    <t>PREFERRED CARE AT WALL</t>
  </si>
  <si>
    <t>PREMIER CADBURY OF CHERRY HILL</t>
  </si>
  <si>
    <t>PRESBYTERIAN HOMES AT MEADOW LAKES</t>
  </si>
  <si>
    <t xml:space="preserve">PRINCETON CARE CENTER </t>
  </si>
  <si>
    <t>REDBANK CENTER FOR REHABILITATION AND HEALING</t>
  </si>
  <si>
    <t>REFORMED CHURCH HOME</t>
  </si>
  <si>
    <t>REGENCY HERITAGE NURSING &amp; REHAB. CENTER</t>
  </si>
  <si>
    <t>REHAB AT RIVER'S EDGE</t>
  </si>
  <si>
    <t>RIDGEWOOD CENTER</t>
  </si>
  <si>
    <t>RIVERFRONT REHABILITATION AND HEALTHCARE CENTER</t>
  </si>
  <si>
    <t>RIVERSIDE NURSING AND REHABILITATION CENTER</t>
  </si>
  <si>
    <t>ROLLING HILLS CARE CENTER</t>
  </si>
  <si>
    <t>ROSE GARDEN NURSING &amp; REHAB. CENTER</t>
  </si>
  <si>
    <t>ROSE MOUNTAIN CARE CENTER</t>
  </si>
  <si>
    <t xml:space="preserve">ROYAL SUITES HEALTH CARE               </t>
  </si>
  <si>
    <t>RUNNELLS SPECIALIZED HOSPITAL</t>
  </si>
  <si>
    <t>SAINT CATHERINE OF SIENA, INC.</t>
  </si>
  <si>
    <t>SAINT JOSEPH'S HEALTHCARE AND REHAB CENTER</t>
  </si>
  <si>
    <t>SAINT JOSEPH'S HOME FOR THE ELDERLY</t>
  </si>
  <si>
    <t>SAINT LAWRENCE REHAB CENTER</t>
  </si>
  <si>
    <t>SEACREST REHAB AND HEALTHCARE</t>
  </si>
  <si>
    <t>SEASHORE GARDENS</t>
  </si>
  <si>
    <t>SHORE GARDENS REHAB. &amp; NURSING CENTER</t>
  </si>
  <si>
    <t>SILVER HEALTHCARE CENTER</t>
  </si>
  <si>
    <t>SINAI POST ACUTE NURSING &amp; REHAB</t>
  </si>
  <si>
    <t>SOMERSET WOODS REHAB AND NURSING</t>
  </si>
  <si>
    <t>SOUTH JERSEY EXTENDED CARE</t>
  </si>
  <si>
    <t>SOUTH MOUNTAIN HEALTHCARE &amp; REHAB.</t>
  </si>
  <si>
    <t>SOUTHERN OCEAN CENTER</t>
  </si>
  <si>
    <t>SOUTHGATE HEALTH CARE CENTER</t>
  </si>
  <si>
    <t>SPRING CREEK HEALTHCARE CENTER</t>
  </si>
  <si>
    <t>SPRING HILLS POST ACUTE HAMILTON</t>
  </si>
  <si>
    <t>SPRING GROVE REHAB AND HEALTH CARE CENTER</t>
  </si>
  <si>
    <t>SPRING HILLS POST ACUTE LIVINGSTON</t>
  </si>
  <si>
    <t>SPRING HILLS POST ACUTE MATAWAN</t>
  </si>
  <si>
    <t>SPRING HILLS POST ACUTE WOODBURY</t>
  </si>
  <si>
    <t>ST. JOSEPH'S SENIOR HOME</t>
  </si>
  <si>
    <t>ST. MARY'S CENTER FOR REHAB &amp; HEALTHCARE</t>
  </si>
  <si>
    <t>STERLING MANOR</t>
  </si>
  <si>
    <t>STONEBRIDGE AT MONTGOMERY HEALTH CARE</t>
  </si>
  <si>
    <t>STRATFORD MANOR REHAB &amp; CARE CENTER</t>
  </si>
  <si>
    <t>SUMMER HILL NURSING HOME</t>
  </si>
  <si>
    <t>SUNNYSIDE MANOR</t>
  </si>
  <si>
    <t>SYCAMORE LIVING AT EAST HANOVER</t>
  </si>
  <si>
    <t>TALLWOODS CARE CENTER</t>
  </si>
  <si>
    <t>THE ACTORS FUND HOME</t>
  </si>
  <si>
    <t>THE ELMS REHABILITATION AND HEALTHCARE CENTER OF CRANBURY</t>
  </si>
  <si>
    <t>THE HEALTH CENTER AT GALLOWAY</t>
  </si>
  <si>
    <t>THE JEWISH HOME FOR REHABILITATION AND NURSING</t>
  </si>
  <si>
    <t>THE MANOR</t>
  </si>
  <si>
    <t>THE OAKS AT DENVILLE</t>
  </si>
  <si>
    <t>TOWER LODGE CARE CENTER</t>
  </si>
  <si>
    <t>TRINITAS HOSPITAL</t>
  </si>
  <si>
    <t>TROY HILLS CENTER</t>
  </si>
  <si>
    <t>UNITED METHODIST COMMUNITIES AT BRISTOL GLEN</t>
  </si>
  <si>
    <t>UNITED METHODIST COMMUNITIES AT COLLINGSWOOD</t>
  </si>
  <si>
    <t>VALLEY VIEW CARE CENTER</t>
  </si>
  <si>
    <t>VENETIAN CARE &amp; REHAB CENTER</t>
  </si>
  <si>
    <t>VILLAGE POINT</t>
  </si>
  <si>
    <t>WARREN HAVEN</t>
  </si>
  <si>
    <t>WATERS EDGE HEALTHCARE &amp; REHAB.</t>
  </si>
  <si>
    <t>WEDGEWOOD GARDENS CARE CENTER</t>
  </si>
  <si>
    <t>WHITE HOUSE HEALTHCARE &amp; REHAB.</t>
  </si>
  <si>
    <t>WHITING GARDENS REHABILITATION AND NURSING</t>
  </si>
  <si>
    <t>WILEY MISSION HOME FOR THE AGED</t>
  </si>
  <si>
    <t>WILLOW SPRINGS REHABILITATION AND HEALTHCARE</t>
  </si>
  <si>
    <t>WINCHESTER GARDENS</t>
  </si>
  <si>
    <t>WOODCLIFF LAKE HEALTH &amp; REHAB.</t>
  </si>
  <si>
    <t>WOODCREST HEALTH CARE CENTER</t>
  </si>
  <si>
    <t>WYNWOOD REHABILITATION AND HEALTHCARE CENTER</t>
  </si>
  <si>
    <t>SCNF</t>
  </si>
  <si>
    <t>ALARIS HEALTH at ESSEX - VENT</t>
  </si>
  <si>
    <t>ALARIS HEALTH AT ST. MARY'S - VENT</t>
  </si>
  <si>
    <t>ALARIS HEALTH AT THE CHATEAU- VENT</t>
  </si>
  <si>
    <t>BERGEN NEW BRIDGE MEDICAL CTR - VENT</t>
  </si>
  <si>
    <t>CEDAR GROVE VENT UNIT</t>
  </si>
  <si>
    <t>CHESHIRE HOME</t>
  </si>
  <si>
    <t>CHILDREN'S SPECIALIZED HOSPITAL-MOUNTAINSIDE</t>
  </si>
  <si>
    <t>CHILDREN'S SPECIALIZED HOSPITAL-TOMS RIVER</t>
  </si>
  <si>
    <t>CHRISTIAN HEALTH CARE CENTER - BMGT</t>
  </si>
  <si>
    <t>COMPLETE CARE AT BAYSHORE, LLC-VENT</t>
  </si>
  <si>
    <t>COMPLETE CARE AT CLARK, LLC-vent</t>
  </si>
  <si>
    <t>COMPLETE CARE AT HARBORAGE LLC-vent</t>
  </si>
  <si>
    <t>COMPLETE CARE AT LAKEVIEW,LLC-VENT</t>
  </si>
  <si>
    <t>COMPLETE CARE AT LINWOOD-VENT</t>
  </si>
  <si>
    <t>COMPLETE CARE AT ORANGE PARK (VENT)</t>
  </si>
  <si>
    <t>COMPLETE CARE AT WESTFIELD,LLC - VENT</t>
  </si>
  <si>
    <t>DWELLING PLACE AT ST CLARE'S</t>
  </si>
  <si>
    <t>EASTERN PINES CONVALESCENT CENTER-VENT</t>
  </si>
  <si>
    <t>HARTWYCK AT OAK TREE - VENT</t>
  </si>
  <si>
    <t>HORIZON AT ALLAIRE</t>
  </si>
  <si>
    <t>JFK HARTWYCK AT CEDAR BROOK-HUNTINGTON</t>
  </si>
  <si>
    <t>LEISURE CHATEAU HUNTINGTON</t>
  </si>
  <si>
    <t>MORRIS VIEW HEALTH CARE CENTER,BMGT</t>
  </si>
  <si>
    <t>PHOENIX CTR FOR REHAB AND PED</t>
  </si>
  <si>
    <t>PREAKNESS HEALTHCARE CENTER - VENT</t>
  </si>
  <si>
    <t>PREAKNESS HEALTHCARE CENTER-BMGT</t>
  </si>
  <si>
    <t>PREFERRED CARE AT ABSECON - BMGT</t>
  </si>
  <si>
    <t>SILVER HEALTHCARE CENTER - BMGT</t>
  </si>
  <si>
    <t>SILVER HEALTHCARE CENTER - VENT</t>
  </si>
  <si>
    <t>SPRING HILLS POST ACUTE MATAWAN -VENT</t>
  </si>
  <si>
    <t>VOORHEES PEDIATRIC FACILITY</t>
  </si>
  <si>
    <t>County FFS</t>
  </si>
  <si>
    <t xml:space="preserve">BERGEN NEW BRIDGE MEDICAL CTR </t>
  </si>
  <si>
    <t>COUNTY-FFS</t>
  </si>
  <si>
    <t>CREST HAVEN NURSING &amp; REHAB. CENTER</t>
  </si>
  <si>
    <t>MEADOWVIEW NURSING HOME</t>
  </si>
  <si>
    <t>PREAKNESS HEALTHCARE CENTER</t>
  </si>
  <si>
    <t>ROOSEVELT CARE CENTER</t>
  </si>
  <si>
    <t>ROOSEVELT CARE CENTER AT OLD BRIDGE</t>
  </si>
  <si>
    <t>SHADY LANE NURSING HOME</t>
  </si>
  <si>
    <t>County MCO</t>
  </si>
  <si>
    <t>COUNTY-MCO</t>
  </si>
  <si>
    <t>BHNF</t>
  </si>
  <si>
    <t xml:space="preserve">ALARIS HEALTH AT CEDAR GROVE  </t>
  </si>
  <si>
    <t>COMPLETE CARE AT HAMILTON</t>
  </si>
  <si>
    <t>TBI -Rate Effective as of 01/01/2024</t>
  </si>
  <si>
    <t>COMPLETE CARE AT WILLOW CREEK - TBI</t>
  </si>
  <si>
    <t>HARTWYCK AT OAK TREE - ERU / TBI</t>
  </si>
  <si>
    <t xml:space="preserve">Fiscal Year 2025 Nursing Home Rate for FFS Residents and NF QIPP
</t>
  </si>
  <si>
    <t>CMS Provider #</t>
  </si>
  <si>
    <t xml:space="preserve">ALLIANCE CARE REHAB AND NURSING CENTER </t>
  </si>
  <si>
    <t>ARISTACARE AT WHITING</t>
  </si>
  <si>
    <t>ARISTACARE AT NORWOOD TERRACE</t>
  </si>
  <si>
    <t>AUTUMN LAKE HEALTHCARE AT BERKELEY HEIGHTS</t>
  </si>
  <si>
    <t xml:space="preserve">AUTUMN LAKE HEALTHCARE AT OCEANVIEW </t>
  </si>
  <si>
    <t xml:space="preserve">AVANT REHABILITATION AND CARE CENTER </t>
  </si>
  <si>
    <t>BISHOP MCCARTHY CENTER FOR REHAB &amp; HEALTHCARE</t>
  </si>
  <si>
    <t>CEDAR GROVE RESPIRATORY AND NURSING</t>
  </si>
  <si>
    <t>COMPLETE CARE AT BRAKELEY PARK, LLC</t>
  </si>
  <si>
    <t>COMPLETE CARE AT CHESTNUT HILL LLC</t>
  </si>
  <si>
    <t>COMPLETE CARE AT HOLIDAY CITY,LLC</t>
  </si>
  <si>
    <t>COMPLETE CARE AT PROSPECT HEIGHT</t>
  </si>
  <si>
    <t>MORRIS VIEW HEALTHCARE</t>
  </si>
  <si>
    <t>MANOR CARE HEALTH SERVICES-WASHINGTON TOWNSHIP</t>
  </si>
  <si>
    <t>FAMILY OF CARING AT TEANECK, LLC</t>
  </si>
  <si>
    <t>HUDSONVIEW CARE  REHAB. CENTER</t>
  </si>
  <si>
    <t>UNITED METHODIST COMMUNITIES AT THE SHORES</t>
  </si>
  <si>
    <t>•  Tier 1 – 4.10 + 
•  Tier 2 – 3.84 to 4.09 
•  Tier 3 – 3.60 to 3.83
•  N/A – Below &lt; 3.60    Only Tier 2 &amp; Tier 3 Facilities are Eligible for Improvement</t>
  </si>
  <si>
    <t>QPS # 2: Total Nurse Staffing-Adjusted - Difference from 2022 Average to 2023 Average</t>
  </si>
  <si>
    <t xml:space="preserve">QPS # 3: Total Nursing Staff Turnover                                                                                                                                                                                                             </t>
  </si>
  <si>
    <t>QPS # 6: Number of Hospitalizations Per 1000 Long-Stay Resident Days 551</t>
  </si>
  <si>
    <t>Q4 2022</t>
  </si>
  <si>
    <t>Q1 2023</t>
  </si>
  <si>
    <t>Q2 2023</t>
  </si>
  <si>
    <t>Q3 2023</t>
  </si>
  <si>
    <t>Average</t>
  </si>
  <si>
    <t>Meets State Avg</t>
  </si>
  <si>
    <t>Meets Nat'l Avg</t>
  </si>
  <si>
    <t>CoreQ Composite Score</t>
  </si>
  <si>
    <t>Meets Average</t>
  </si>
  <si>
    <t>Q3 2022 - Q2 2023</t>
  </si>
  <si>
    <t>January-2023</t>
  </si>
  <si>
    <t>Februay-2023</t>
  </si>
  <si>
    <t>March-2023</t>
  </si>
  <si>
    <t>April-2023</t>
  </si>
  <si>
    <t>May-2023</t>
  </si>
  <si>
    <t>June-2023</t>
  </si>
  <si>
    <t>July-2023</t>
  </si>
  <si>
    <t>August-2023</t>
  </si>
  <si>
    <t>September-2023</t>
  </si>
  <si>
    <t>October-2023</t>
  </si>
  <si>
    <t>November-2023</t>
  </si>
  <si>
    <t>December-2023</t>
  </si>
  <si>
    <t>Special Focus Status
(Blank, SFF, or SFF Candidate)</t>
  </si>
  <si>
    <t>Overall Rating
(1 through 5)</t>
  </si>
  <si>
    <t>Overall Rating Footnote</t>
  </si>
  <si>
    <t>---</t>
  </si>
  <si>
    <t>N/A</t>
  </si>
  <si>
    <t>CMS Certification Number (CCN)</t>
  </si>
  <si>
    <t>Provider Name</t>
  </si>
  <si>
    <t>Provider Address</t>
  </si>
  <si>
    <t>City/Town</t>
  </si>
  <si>
    <t>State</t>
  </si>
  <si>
    <t>ZIP Code</t>
  </si>
  <si>
    <t>Measure Code</t>
  </si>
  <si>
    <t>Measure Description</t>
  </si>
  <si>
    <t>Resident type</t>
  </si>
  <si>
    <t>Q1 Measure Score</t>
  </si>
  <si>
    <t>Footnote for Q1 Measure Score</t>
  </si>
  <si>
    <t>Q2 Measure Score</t>
  </si>
  <si>
    <t>Footnote for Q2 Measure Score</t>
  </si>
  <si>
    <t>Q3 Measure Score</t>
  </si>
  <si>
    <t>Footnote for Q3 Measure Score</t>
  </si>
  <si>
    <t>Q4 Measure Score</t>
  </si>
  <si>
    <t>Footnote for Q4 Measure Score</t>
  </si>
  <si>
    <t>Four Quarter Average Score</t>
  </si>
  <si>
    <t>Footnote for Four Quarter Average Score</t>
  </si>
  <si>
    <t>Used in Quality Measure Five Star Rating</t>
  </si>
  <si>
    <t>Measure Period</t>
  </si>
  <si>
    <t>Location</t>
  </si>
  <si>
    <t>Processing Date</t>
  </si>
  <si>
    <t>100 PLAINSBORO ROAD</t>
  </si>
  <si>
    <t>PLAINSBORO</t>
  </si>
  <si>
    <t>NJ</t>
  </si>
  <si>
    <t>Percentage of long-stay residents who lose too much weight</t>
  </si>
  <si>
    <t>Long Stay</t>
  </si>
  <si>
    <t>N</t>
  </si>
  <si>
    <t>2022Q4-2023Q3</t>
  </si>
  <si>
    <t>100 PLAINSBORO ROAD, PLAINSBORO, NJ, 08536</t>
  </si>
  <si>
    <t>CAREONE AT SOMERSET VALLEY</t>
  </si>
  <si>
    <t>1621 ROUTE 22 WEST</t>
  </si>
  <si>
    <t>BOUND BROOK</t>
  </si>
  <si>
    <t>1621 ROUTE 22 WEST, BOUND BROOK, NJ, 08805</t>
  </si>
  <si>
    <t>SPRING GROVE REHABILITATION AND HEALTHCARE CENTER</t>
  </si>
  <si>
    <t>144 GALES DRIVE</t>
  </si>
  <si>
    <t>NEW PROVIDENCE</t>
  </si>
  <si>
    <t>144 GALES DRIVE, NEW PROVIDENCE, NJ, 07974</t>
  </si>
  <si>
    <t>LAUREL MANOR HEALTHCARE AND REHABILITATION CENTER</t>
  </si>
  <si>
    <t>18 W LAUREL ROAD</t>
  </si>
  <si>
    <t>STRATFORD</t>
  </si>
  <si>
    <t>18 W LAUREL ROAD, STRATFORD, NJ, 08084</t>
  </si>
  <si>
    <t>RUNNELLS CENTER FOR REHABILITATION &amp; HEALTHCARE</t>
  </si>
  <si>
    <t>40 WATCHUNG WAY</t>
  </si>
  <si>
    <t>BERKELEY HEIGHTS</t>
  </si>
  <si>
    <t>40 WATCHUNG WAY, BERKELEY HEIGHTS, NJ, 07922</t>
  </si>
  <si>
    <t>ELMORA HILLS HEALTH &amp; REHABILITATION CENTER</t>
  </si>
  <si>
    <t>225 W JERSEY STREET</t>
  </si>
  <si>
    <t>ELIZABETH</t>
  </si>
  <si>
    <t>225 W JERSEY STREET, ELIZABETH, NJ, 07202</t>
  </si>
  <si>
    <t>BARCLAYS REHABILITATION AND HEALTHCARE CENTER</t>
  </si>
  <si>
    <t>1412 MARLTON PIKE EAST</t>
  </si>
  <si>
    <t>CHERRY HILL</t>
  </si>
  <si>
    <t>1412 MARLTON PIKE EAST, CHERRY HILL, NJ, 08034</t>
  </si>
  <si>
    <t>EAGLEVIEW HEALTH &amp; REHABILITATION</t>
  </si>
  <si>
    <t>849 BIG OAK ROAD</t>
  </si>
  <si>
    <t>PITTSGROVE</t>
  </si>
  <si>
    <t>849 BIG OAK ROAD, PITTSGROVE, NJ, 08318</t>
  </si>
  <si>
    <t>COMPLETE CARE AT MADISON, LLC</t>
  </si>
  <si>
    <t>625 STATE HIGHWAY 34</t>
  </si>
  <si>
    <t>MATAWAN</t>
  </si>
  <si>
    <t>625 STATE HIGHWAY 34, MATAWAN, NJ, 07747</t>
  </si>
  <si>
    <t>BERGEN NEW BRIDGE MEDICAL CENTER</t>
  </si>
  <si>
    <t>230 E RIDGEWOOD AVE</t>
  </si>
  <si>
    <t>PARAMUS</t>
  </si>
  <si>
    <t>230 E RIDGEWOOD AVE, PARAMUS, NJ, 07652</t>
  </si>
  <si>
    <t>DWELLING PLACE AT ST CLARES</t>
  </si>
  <si>
    <t>400 WEST BLACKWELL ST</t>
  </si>
  <si>
    <t>DOVER</t>
  </si>
  <si>
    <t>400 WEST BLACKWELL ST, DOVER, NJ, 07801</t>
  </si>
  <si>
    <t>155 HAZEL STREET</t>
  </si>
  <si>
    <t>CLIFTON</t>
  </si>
  <si>
    <t>155 HAZEL STREET, CLIFTON, NJ, 07011</t>
  </si>
  <si>
    <t>MEADOW LAKES</t>
  </si>
  <si>
    <t>300 MEADOW LAKES</t>
  </si>
  <si>
    <t>EAST WINDSOR</t>
  </si>
  <si>
    <t>300 MEADOW LAKES, EAST WINDSOR, NJ, 08520</t>
  </si>
  <si>
    <t>1155 PLEASANT VALLEY WAY</t>
  </si>
  <si>
    <t>WEST ORANGE</t>
  </si>
  <si>
    <t>1155 PLEASANT VALLEY WAY, WEST ORANGE, NJ, 07052</t>
  </si>
  <si>
    <t>25 E LINDSLEY ROAD</t>
  </si>
  <si>
    <t>CEDAR GROVE</t>
  </si>
  <si>
    <t>25 E LINDSLEY ROAD, CEDAR GROVE, NJ, 07009</t>
  </si>
  <si>
    <t>FAMILY OF CARING AT TEANECK</t>
  </si>
  <si>
    <t>1104 TEANECK ROAD</t>
  </si>
  <si>
    <t>TEANECK</t>
  </si>
  <si>
    <t>1104 TEANECK ROAD, TEANECK, NJ, 07666</t>
  </si>
  <si>
    <t>COMPLETE CARE AT SUMMIT RIDGE</t>
  </si>
  <si>
    <t>20 SUMMIT STREET</t>
  </si>
  <si>
    <t>20 SUMMIT STREET, WEST ORANGE, NJ, 07052</t>
  </si>
  <si>
    <t>118 PARSONAGE ROAD</t>
  </si>
  <si>
    <t>EDISON</t>
  </si>
  <si>
    <t>118 PARSONAGE ROAD, EDISON, NJ, 08837</t>
  </si>
  <si>
    <t>LINCOLN PARK RENAISSANCE</t>
  </si>
  <si>
    <t>521 PINE BROOK ROAD</t>
  </si>
  <si>
    <t>LINCOLN PARK</t>
  </si>
  <si>
    <t>521 PINE BROOK ROAD, LINCOLN PARK, NJ, 07035</t>
  </si>
  <si>
    <t>MOHAWK MEADOWS</t>
  </si>
  <si>
    <t>1 O'BRIEN LANE</t>
  </si>
  <si>
    <t>LAFAYETTE</t>
  </si>
  <si>
    <t>1 O'BRIEN LANE, LAFAYETTE, NJ, 07848</t>
  </si>
  <si>
    <t>1700 WYNWOOD DRIVE</t>
  </si>
  <si>
    <t>CINNAMINSON</t>
  </si>
  <si>
    <t>1700 WYNWOOD DRIVE, CINNAMINSON, NJ, 08077</t>
  </si>
  <si>
    <t>COMPLETE CARE AT BURLINGTON WOODS, LLC</t>
  </si>
  <si>
    <t>115 SUNSET ROAD</t>
  </si>
  <si>
    <t>BURLINGTON</t>
  </si>
  <si>
    <t>115 SUNSET ROAD, BURLINGTON, NJ, 08016</t>
  </si>
  <si>
    <t>51 MADISON AVE</t>
  </si>
  <si>
    <t>MADISON</t>
  </si>
  <si>
    <t>51 MADISON AVE, MADISON, NJ, 07940</t>
  </si>
  <si>
    <t>OUR LADYS CENTER FOR REHABILITATION &amp; HEALTHCARE</t>
  </si>
  <si>
    <t>1100 CLEMATIS AVE</t>
  </si>
  <si>
    <t>PLEASANTVILLE</t>
  </si>
  <si>
    <t>1100 CLEMATIS AVE, PLEASANTVILLE, NJ, 08232</t>
  </si>
  <si>
    <t>JERSEY SHORE POST ACUTE REHABILITATION AND NURSING</t>
  </si>
  <si>
    <t>101 WALNUT STREET</t>
  </si>
  <si>
    <t>NEPTUNE</t>
  </si>
  <si>
    <t>101 WALNUT STREET, NEPTUNE, NJ, 07753</t>
  </si>
  <si>
    <t>MERRY HEART NURSING HOME</t>
  </si>
  <si>
    <t>200 RT 10 WEST</t>
  </si>
  <si>
    <t>SUCCASUNNA</t>
  </si>
  <si>
    <t>200 RT 10 WEST, SUCCASUNNA, NJ, 07876</t>
  </si>
  <si>
    <t>AUTUMN LAKE HEALTHCARE AT SALEM COUNTY</t>
  </si>
  <si>
    <t>438 SALEM-WOODSTOWN ROAD</t>
  </si>
  <si>
    <t>SALEM</t>
  </si>
  <si>
    <t>438 SALEM-WOODSTOWN ROAD, SALEM, NJ, 08079</t>
  </si>
  <si>
    <t>ST MARY'S CENTER FOR REHABILITATION &amp; HEALTHCARE</t>
  </si>
  <si>
    <t>220 ST MARY'S DRIVE</t>
  </si>
  <si>
    <t>220 ST MARY'S DRIVE, CHERRY HILL, NJ, 08003</t>
  </si>
  <si>
    <t>99 MANHEIM AVENUE</t>
  </si>
  <si>
    <t>BRIDGETON</t>
  </si>
  <si>
    <t>99 MANHEIM AVENUE, BRIDGETON, NJ, 08302</t>
  </si>
  <si>
    <t>ASHBROOK CARE &amp; REHABILITATION CENTER</t>
  </si>
  <si>
    <t>1610 RARITAN ROAD</t>
  </si>
  <si>
    <t>SCOTCH PLAINS</t>
  </si>
  <si>
    <t>1610 RARITAN ROAD, SCOTCH PLAINS, NJ, 07076</t>
  </si>
  <si>
    <t>STRATFORD MANOR REHABILITATION AND CARE CENTER</t>
  </si>
  <si>
    <t>787 NORTHFIELD AVE</t>
  </si>
  <si>
    <t>787 NORTHFIELD AVE, WEST ORANGE, NJ, 07052</t>
  </si>
  <si>
    <t>3025 CHAPEL AVENUE WEST</t>
  </si>
  <si>
    <t>3025 CHAPEL AVENUE WEST, CHERRY HILL, NJ, 08002</t>
  </si>
  <si>
    <t>1506 GULLY ROAD</t>
  </si>
  <si>
    <t>WALL</t>
  </si>
  <si>
    <t>1506 GULLY ROAD, WALL, NJ, 07719</t>
  </si>
  <si>
    <t>451 SCHOOLEY'S MOUNTAIN RD</t>
  </si>
  <si>
    <t>HACKETTSTOWN</t>
  </si>
  <si>
    <t>451 SCHOOLEY'S MOUNTAIN RD, HACKETTSTOWN, NJ, 07840</t>
  </si>
  <si>
    <t>WILLOWBROOKE COURT SKILLED CARE AT EVERGREENS</t>
  </si>
  <si>
    <t>309 BRIDGEBORO RD</t>
  </si>
  <si>
    <t>MOORESTOWN</t>
  </si>
  <si>
    <t>309 BRIDGEBORO RD, MOORESTOWN, NJ, 08057</t>
  </si>
  <si>
    <t>198 STEVENS AVE</t>
  </si>
  <si>
    <t>JERSEY CITY</t>
  </si>
  <si>
    <t>198 STEVENS AVE, JERSEY CITY, NJ, 07305</t>
  </si>
  <si>
    <t>360 CHESTNUT STREET</t>
  </si>
  <si>
    <t>PASSAIC</t>
  </si>
  <si>
    <t>360 CHESTNUT STREET, PASSAIC, NJ, 07055</t>
  </si>
  <si>
    <t>CAREONE AT MIDDLETOWN</t>
  </si>
  <si>
    <t>1040 STATE ROUTE 36</t>
  </si>
  <si>
    <t>ATLANTIC HIGHLANDS</t>
  </si>
  <si>
    <t>1040 STATE ROUTE 36, ATLANTIC HIGHLANDS, NJ, 07716</t>
  </si>
  <si>
    <t>205 BIRCHWOOD AVE</t>
  </si>
  <si>
    <t>CRANFORD</t>
  </si>
  <si>
    <t>205 BIRCHWOOD AVE, CRANFORD, NJ, 07016</t>
  </si>
  <si>
    <t>CAREONE AT HOLMDEL</t>
  </si>
  <si>
    <t>188 HIGHWAY 34</t>
  </si>
  <si>
    <t>HOLMDEL</t>
  </si>
  <si>
    <t>188 HIGHWAY 34, HOLMDEL, NJ, 07733</t>
  </si>
  <si>
    <t>COMPLETE CARE AT MERCERVILLE LLC</t>
  </si>
  <si>
    <t>2240 WHITEHORSE-MERCERVILLE ROAD</t>
  </si>
  <si>
    <t>MERCERVILLE</t>
  </si>
  <si>
    <t>2240 WHITEHORSE-MERCERVILLE ROAD, MERCERVILLE, NJ, 08619</t>
  </si>
  <si>
    <t>DOCTORS SUBACUTE HEALTHCARE, LLC</t>
  </si>
  <si>
    <t>59 BIRCH STREET</t>
  </si>
  <si>
    <t>PATERSON</t>
  </si>
  <si>
    <t>59 BIRCH STREET, PATERSON, NJ, 07522</t>
  </si>
  <si>
    <t>1340 PARK AVE</t>
  </si>
  <si>
    <t>PLAINFIELD</t>
  </si>
  <si>
    <t>1340 PARK AVE, PLAINFIELD, NJ, 07060</t>
  </si>
  <si>
    <t>296 HAMBURG TURNPIKE</t>
  </si>
  <si>
    <t>WAYNE</t>
  </si>
  <si>
    <t>296 HAMBURG TURNPIKE, WAYNE, NJ, 07470</t>
  </si>
  <si>
    <t>CORNELL HALL CARE &amp; REHABILITATION CENTER</t>
  </si>
  <si>
    <t>234 CHESTNUT STREET</t>
  </si>
  <si>
    <t>UNION</t>
  </si>
  <si>
    <t>234 CHESTNUT STREET, UNION, NJ, 07083</t>
  </si>
  <si>
    <t>CORAL HARBOR REHABILITATION AND HEALTHCARE CENTER</t>
  </si>
  <si>
    <t>2050 SIXTH AVE</t>
  </si>
  <si>
    <t>NEPTUNE CITY</t>
  </si>
  <si>
    <t>2050 SIXTH AVE, NEPTUNE CITY, NJ, 07753</t>
  </si>
  <si>
    <t>ELIZABETH NURSING AND REHAB</t>
  </si>
  <si>
    <t>1048 GROVE STREET</t>
  </si>
  <si>
    <t>1048 GROVE STREET, ELIZABETH, NJ, 07202</t>
  </si>
  <si>
    <t>COMPLETE CARE AT LAKEVIEW LLC</t>
  </si>
  <si>
    <t>130 TERHUNE DRIVE</t>
  </si>
  <si>
    <t>130 TERHUNE DRIVE, WAYNE, NJ, 07470</t>
  </si>
  <si>
    <t>1501 STATE HWY 33</t>
  </si>
  <si>
    <t>HAMILTON SQUARE</t>
  </si>
  <si>
    <t>1501 STATE HWY 33, HAMILTON SQUARE, NJ, 08690</t>
  </si>
  <si>
    <t>HUDSONVIEW HEALTH CARE CENTER</t>
  </si>
  <si>
    <t>9020 WALL STREET</t>
  </si>
  <si>
    <t>NORTH BERGEN</t>
  </si>
  <si>
    <t>9020 WALL STREET, NORTH BERGEN, NJ, 07047</t>
  </si>
  <si>
    <t>CLOVER MEADOWS HEALTHCARE AND REHABILITATION CENTE</t>
  </si>
  <si>
    <t>112 FRANKLIN CORNER ROAD</t>
  </si>
  <si>
    <t>LAWRENCEVILLE</t>
  </si>
  <si>
    <t>112 FRANKLIN CORNER ROAD, LAWRENCEVILLE, NJ, 08648</t>
  </si>
  <si>
    <t>ATLANTIC COAST REHAB &amp; HEALTH</t>
  </si>
  <si>
    <t>485 RIVER AVE</t>
  </si>
  <si>
    <t>LAKEWOOD</t>
  </si>
  <si>
    <t>485 RIVER AVE, LAKEWOOD, NJ, 08701</t>
  </si>
  <si>
    <t>ARNOLD WALTER NURSING &amp; REHABILITATION CENTER</t>
  </si>
  <si>
    <t>622 S LAUREL AVENUE</t>
  </si>
  <si>
    <t>HAZLET</t>
  </si>
  <si>
    <t>622 S LAUREL AVENUE, HAZLET, NJ, 07730</t>
  </si>
  <si>
    <t>415 SOUTHERN BLVD</t>
  </si>
  <si>
    <t>CHATHAM</t>
  </si>
  <si>
    <t>415 SOUTHERN BLVD, CHATHAM, NJ, 07928</t>
  </si>
  <si>
    <t>COMPLETE CARE AT WESTFIELD, LLC</t>
  </si>
  <si>
    <t>1515 LAMBERTS MILL ROAD</t>
  </si>
  <si>
    <t>WESTFIELD</t>
  </si>
  <si>
    <t>1515 LAMBERTS MILL ROAD, WESTFIELD, NJ, 07090</t>
  </si>
  <si>
    <t>439 BELLEVUE AVENUE</t>
  </si>
  <si>
    <t>TRENTON</t>
  </si>
  <si>
    <t>439 BELLEVUE AVENUE, TRENTON, NJ, 08618</t>
  </si>
  <si>
    <t>CRYSTAL LAKE HEALTHCARE AND REHABILITATION</t>
  </si>
  <si>
    <t>395 LAKESIDE BLVD</t>
  </si>
  <si>
    <t>BAYVILLE</t>
  </si>
  <si>
    <t>395 LAKESIDE BLVD, BAYVILLE, NJ, 08721</t>
  </si>
  <si>
    <t>1045 E CHESTNUT AVE</t>
  </si>
  <si>
    <t>VINELAND</t>
  </si>
  <si>
    <t>1045 E CHESTNUT AVE, VINELAND, NJ, 08360</t>
  </si>
  <si>
    <t>LAWRENCE REHABILITATION HOSPITAL</t>
  </si>
  <si>
    <t>2381 LAWRENCEVILLE ROAD</t>
  </si>
  <si>
    <t>2381 LAWRENCEVILLE ROAD, LAWRENCEVILLE, NJ, 08648</t>
  </si>
  <si>
    <t>62 RICHMOND AVENUE</t>
  </si>
  <si>
    <t>LUMBERTON</t>
  </si>
  <si>
    <t>62 RICHMOND AVENUE, LUMBERTON, NJ, 08048</t>
  </si>
  <si>
    <t>DELLRIDGE HEALTH &amp; REHABILITATION CENTER</t>
  </si>
  <si>
    <t>532 FARVIEW AVE</t>
  </si>
  <si>
    <t>532 FARVIEW AVE, PARAMUS, NJ, 07652</t>
  </si>
  <si>
    <t>CAREONE AT THE HIGHLANDS</t>
  </si>
  <si>
    <t>1350 INMAN AVENUE</t>
  </si>
  <si>
    <t>1350 INMAN AVENUE, EDISON, NJ, 08820</t>
  </si>
  <si>
    <t>WOODCLIFF LAKE HEALTH &amp; REHABILITATION CENTER</t>
  </si>
  <si>
    <t>555 CHESTNUT RIDGE ROAD</t>
  </si>
  <si>
    <t>WOODCLIFF LAKE</t>
  </si>
  <si>
    <t>555 CHESTNUT RIDGE ROAD, WOODCLIFF LAKE, NJ, 07677</t>
  </si>
  <si>
    <t>COMPLETE CARE AT GREEN KNOLL</t>
  </si>
  <si>
    <t>875 ROUTE 202-206 NORTH</t>
  </si>
  <si>
    <t>BRIDGEWATER</t>
  </si>
  <si>
    <t>875 ROUTE 202-206 NORTH, BRIDGEWATER, NJ, 08807</t>
  </si>
  <si>
    <t>CREST POINTE REHABILITATION AND HEALTHCARE CENTER</t>
  </si>
  <si>
    <t>1515 HULSE ROAD</t>
  </si>
  <si>
    <t>PT PLEASANT</t>
  </si>
  <si>
    <t>1515 HULSE ROAD, PT PLEASANT, NJ, 08742</t>
  </si>
  <si>
    <t>89 AVENUE AT THE COMMON</t>
  </si>
  <si>
    <t>SHREWSBURY</t>
  </si>
  <si>
    <t>89 AVENUE AT THE COMMON, SHREWSBURY, NJ, 07702</t>
  </si>
  <si>
    <t>BARN HILL CARE AND REHAB CENTER</t>
  </si>
  <si>
    <t>249 HIGH STREET</t>
  </si>
  <si>
    <t>NEWTON</t>
  </si>
  <si>
    <t>249 HIGH STREET, NEWTON, NJ, 07860</t>
  </si>
  <si>
    <t>200 REYNOLDS AVE</t>
  </si>
  <si>
    <t>PARSIPPANY</t>
  </si>
  <si>
    <t>200 REYNOLDS AVE, PARSIPPANY, NJ, 07054</t>
  </si>
  <si>
    <t>WATERFRONT REHABILITATION AND HEALTHCARE CENTER</t>
  </si>
  <si>
    <t>633 STATE ROUTE 28</t>
  </si>
  <si>
    <t>RARITAN</t>
  </si>
  <si>
    <t>633 STATE ROUTE 28, RARITAN, NJ, 08869</t>
  </si>
  <si>
    <t>ABINGDON CARE &amp; REHABILITATION CENTER</t>
  </si>
  <si>
    <t>303 ROCK AVE</t>
  </si>
  <si>
    <t>GREEN BROOK</t>
  </si>
  <si>
    <t>303 ROCK AVE, GREEN BROOK, NJ, 08812</t>
  </si>
  <si>
    <t>LLANFAIR HOUSE CARE &amp; REHABILITATION CENTER</t>
  </si>
  <si>
    <t>1140 BLACK OAK RIDGE ROAD</t>
  </si>
  <si>
    <t>1140 BLACK OAK RIDGE ROAD, WAYNE, NJ, 07470</t>
  </si>
  <si>
    <t>84 COLD HILL ROAD</t>
  </si>
  <si>
    <t>MENDHAM</t>
  </si>
  <si>
    <t>84 COLD HILL ROAD, MENDHAM, NJ, 07945</t>
  </si>
  <si>
    <t>MEDFORD LEAS</t>
  </si>
  <si>
    <t>ONE MEDFORD LEAS WAY</t>
  </si>
  <si>
    <t>MEDFORD</t>
  </si>
  <si>
    <t>ONE MEDFORD LEAS WAY, MEDFORD, NJ, 08055</t>
  </si>
  <si>
    <t>CARE CONNECTION RAHWAY</t>
  </si>
  <si>
    <t>865 STONE STREET</t>
  </si>
  <si>
    <t>RAHWAY</t>
  </si>
  <si>
    <t>865 STONE STREET, RAHWAY, NJ, 07065</t>
  </si>
  <si>
    <t>GROVE PARK HEALTHCARE AND REHABILITATION CENTER</t>
  </si>
  <si>
    <t>101 NORTH GROVE STREET</t>
  </si>
  <si>
    <t>EAST ORANGE</t>
  </si>
  <si>
    <t>101 NORTH GROVE STREET, EAST ORANGE, NJ, 07017</t>
  </si>
  <si>
    <t>794 N FORKLANDING ROAD</t>
  </si>
  <si>
    <t>MAPLE SHADE</t>
  </si>
  <si>
    <t>794 N FORKLANDING ROAD, MAPLE SHADE, NJ, 08052</t>
  </si>
  <si>
    <t>CAREONE AT WELLINGTON</t>
  </si>
  <si>
    <t>301 UNION STREET</t>
  </si>
  <si>
    <t>HACKENSACK</t>
  </si>
  <si>
    <t>301 UNION STREET, HACKENSACK, NJ, 07601</t>
  </si>
  <si>
    <t>MANOR, THE</t>
  </si>
  <si>
    <t>689 WEST MAIN ST</t>
  </si>
  <si>
    <t>FREEHOLD</t>
  </si>
  <si>
    <t>689 WEST MAIN ST, FREEHOLD, NJ, 07728</t>
  </si>
  <si>
    <t>77 MADISON AVENUE</t>
  </si>
  <si>
    <t>MORRISTOWN</t>
  </si>
  <si>
    <t>77 MADISON AVENUE, MORRISTOWN, NJ, 07960</t>
  </si>
  <si>
    <t>330 FRANKLIN TPK</t>
  </si>
  <si>
    <t>RIDGEWOOD</t>
  </si>
  <si>
    <t>330 FRANKLIN TPK, RIDGEWOOD, NJ, 07450</t>
  </si>
  <si>
    <t>ELMWOOD HILLS HEALTHCARE CENTER LLC</t>
  </si>
  <si>
    <t>425 WOODBURY-TURNERSVILLE ROAD</t>
  </si>
  <si>
    <t>BLACKWOOD</t>
  </si>
  <si>
    <t>425 WOODBURY-TURNERSVILLE ROAD, BLACKWOOD, NJ, 08012</t>
  </si>
  <si>
    <t>FAMILY OF CARING HEALTHCARE AT TENAFLY, LLC</t>
  </si>
  <si>
    <t>133 COUNTY ROAD</t>
  </si>
  <si>
    <t>TENAFLY</t>
  </si>
  <si>
    <t>133 COUNTY ROAD, TENAFLY, NJ, 07670</t>
  </si>
  <si>
    <t>MASONIC VILLAGE AT BURLINGTON</t>
  </si>
  <si>
    <t>902 JACKSONVILLE ROAD</t>
  </si>
  <si>
    <t>902 JACKSONVILLE ROAD, BURLINGTON, NJ, 08016</t>
  </si>
  <si>
    <t>OAKLAND REHABILITATION AND HEALTHCARE  CENTER</t>
  </si>
  <si>
    <t>20 BREAKNECK ROAD</t>
  </si>
  <si>
    <t>OAKLAND</t>
  </si>
  <si>
    <t>20 BREAKNECK ROAD, OAKLAND, NJ, 07436</t>
  </si>
  <si>
    <t>1511 CLEMENTS BRIDGE RD</t>
  </si>
  <si>
    <t>DEPTFORD</t>
  </si>
  <si>
    <t>1511 CLEMENTS BRIDGE RD, DEPTFORD, NJ, 08096</t>
  </si>
  <si>
    <t>185 TUCKERTON ROAD</t>
  </si>
  <si>
    <t>185 TUCKERTON ROAD, MEDFORD, NJ, 08055</t>
  </si>
  <si>
    <t>139 GRANT AVE</t>
  </si>
  <si>
    <t>EATONTOWN</t>
  </si>
  <si>
    <t>139 GRANT AVE, EATONTOWN, NJ, 07724</t>
  </si>
  <si>
    <t>COMPLETE CARE AT ORANGE PARK</t>
  </si>
  <si>
    <t>140 PARK AVE</t>
  </si>
  <si>
    <t>140 PARK AVE, EAST ORANGE, NJ, 07017</t>
  </si>
  <si>
    <t>AUTUMN LAKE HEALTHCARE AT OCEANVIEW</t>
  </si>
  <si>
    <t>2721 ROUTE 9</t>
  </si>
  <si>
    <t>OCEAN VIEW</t>
  </si>
  <si>
    <t>2721 ROUTE 9, OCEAN VIEW, NJ, 08230</t>
  </si>
  <si>
    <t>ALAMEDA CENTER FOR REHABILITATION AND HEALTHCARE</t>
  </si>
  <si>
    <t>303 ELM STREET</t>
  </si>
  <si>
    <t>PERTH AMBOY</t>
  </si>
  <si>
    <t>303 ELM STREET, PERTH AMBOY, NJ, 08861</t>
  </si>
  <si>
    <t>270 ROUTE 28</t>
  </si>
  <si>
    <t>270 ROUTE 28, BRIDGEWATER, NJ, 08807</t>
  </si>
  <si>
    <t>2150 ROUTE 38</t>
  </si>
  <si>
    <t>2150 ROUTE 38, CHERRY HILL, NJ, 08002</t>
  </si>
  <si>
    <t>COMPLETE CARE AT LINWOOD, LLC</t>
  </si>
  <si>
    <t>201 NEW ROAD AND CENTRAL AVE</t>
  </si>
  <si>
    <t>LINWOOD</t>
  </si>
  <si>
    <t>201 NEW ROAD AND CENTRAL AVE, LINWOOD, NJ, 08221</t>
  </si>
  <si>
    <t>1302 LAUREL OAK ROAD</t>
  </si>
  <si>
    <t>VOORHEES</t>
  </si>
  <si>
    <t>1302 LAUREL OAK ROAD, VOORHEES, NJ, 08043</t>
  </si>
  <si>
    <t>LEISURE CHATEAU REHABILITATION</t>
  </si>
  <si>
    <t>962 RIVER AVE</t>
  </si>
  <si>
    <t>962 RIVER AVE, LAKEWOOD, NJ, 08701</t>
  </si>
  <si>
    <t>206 BERGEN AVE</t>
  </si>
  <si>
    <t>KEARNY</t>
  </si>
  <si>
    <t>206 BERGEN AVE, KEARNY, NJ, 07032</t>
  </si>
  <si>
    <t>FOUNTAIN SPRINGS AT CAPE MAY NURSING &amp; REHAB CENTE</t>
  </si>
  <si>
    <t>502 ROUTE 9 NORTH</t>
  </si>
  <si>
    <t>CAPE MAY COURT HOUSE</t>
  </si>
  <si>
    <t>502 ROUTE 9 NORTH, CAPE MAY COURT HOUSE, NJ, 08210</t>
  </si>
  <si>
    <t>ST JOSEPH'S HEALTHCARE AND REHAB CENTER</t>
  </si>
  <si>
    <t>315 EAST LINDSLEY ROAD</t>
  </si>
  <si>
    <t>315 EAST LINDSLEY ROAD, CEDAR GROVE, NJ, 07009</t>
  </si>
  <si>
    <t>35 COTTAGE STREET</t>
  </si>
  <si>
    <t>35 COTTAGE STREET, BERKELEY HEIGHTS, NJ, 07922</t>
  </si>
  <si>
    <t>1770 TOBIAS AVENUE</t>
  </si>
  <si>
    <t>MANCHESTER</t>
  </si>
  <si>
    <t>1770 TOBIAS AVENUE, MANCHESTER, NJ, 08759</t>
  </si>
  <si>
    <t>ADROIT CARE REHABILITATION AND NURSING CENTER</t>
  </si>
  <si>
    <t>1777 LAWRENCE STREET</t>
  </si>
  <si>
    <t>1777 LAWRENCE STREET, RAHWAY, NJ, 07065</t>
  </si>
  <si>
    <t>919 GREEN GROVE ROAD</t>
  </si>
  <si>
    <t>919 GREEN GROVE ROAD, NEPTUNE, NJ, 07753</t>
  </si>
  <si>
    <t>ARISTACARE AT PARKSIDE</t>
  </si>
  <si>
    <t>400 W STIMPSON AVE</t>
  </si>
  <si>
    <t>LINDEN</t>
  </si>
  <si>
    <t>400 W STIMPSON AVE, LINDEN, NJ, 07036</t>
  </si>
  <si>
    <t>CAMBRIDGE REHABILITATION AND HEALTHCARE CENTER</t>
  </si>
  <si>
    <t>255 EAST MAIN ST</t>
  </si>
  <si>
    <t>255 EAST MAIN ST, MOORESTOWN, NJ, 08057</t>
  </si>
  <si>
    <t>390 RED SCHOOL LANE</t>
  </si>
  <si>
    <t>PHILLIPSBURG</t>
  </si>
  <si>
    <t>390 RED SCHOOL LANE, PHILLIPSBURG, NJ, 08865</t>
  </si>
  <si>
    <t>398 POMPTON AVENUE</t>
  </si>
  <si>
    <t>398 POMPTON AVENUE, CEDAR GROVE, NJ, 07009</t>
  </si>
  <si>
    <t>MAJESTIC CENTER FOR REHAB &amp; SUB-ACUTE CARE</t>
  </si>
  <si>
    <t>TWO COOPER PLAZA</t>
  </si>
  <si>
    <t>CAMDEN</t>
  </si>
  <si>
    <t>TWO COOPER PLAZA, CAMDEN, NJ, 08103</t>
  </si>
  <si>
    <t>MANAHAWKIN HEALTH AND REHABILITATION CENTER</t>
  </si>
  <si>
    <t>1211 RT 72 WEST</t>
  </si>
  <si>
    <t>MANAHAWKIN</t>
  </si>
  <si>
    <t>1211 RT 72 WEST, MANAHAWKIN, NJ, 08050</t>
  </si>
  <si>
    <t>2601 EVESHAM ROAD</t>
  </si>
  <si>
    <t>2601 EVESHAM ROAD, VOORHEES, NJ, 08043</t>
  </si>
  <si>
    <t>43 N WHITE HORSE PIKE</t>
  </si>
  <si>
    <t>HAMMONTON</t>
  </si>
  <si>
    <t>43 N WHITE HORSE PIKE, HAMMONTON, NJ, 08037</t>
  </si>
  <si>
    <t>HEALTH CENTER AT GALLOWAY, THE</t>
  </si>
  <si>
    <t>66 WEST JIMMIE LEEDS ROAD</t>
  </si>
  <si>
    <t>GALLOWAY TOWNSHIP</t>
  </si>
  <si>
    <t>66 WEST JIMMIE LEEDS ROAD, GALLOWAY TOWNSHIP, NJ, 08205</t>
  </si>
  <si>
    <t>WILLOW SPRINGS REHABILITATION AND HEALTHCARE CTR</t>
  </si>
  <si>
    <t>1049 BURNT TAVERN ROAD</t>
  </si>
  <si>
    <t>BRICK</t>
  </si>
  <si>
    <t>1049 BURNT TAVERN ROAD, BRICK, NJ, 08724</t>
  </si>
  <si>
    <t>1311 DURHAM AVENUE</t>
  </si>
  <si>
    <t>SOUTH PLAINFIELD</t>
  </si>
  <si>
    <t>1311 DURHAM AVENUE, SOUTH PLAINFIELD, NJ, 07080</t>
  </si>
  <si>
    <t>GREENWOOD HOUSE HOME FOR THE JEWISH AGED</t>
  </si>
  <si>
    <t>53 WALTER STREET</t>
  </si>
  <si>
    <t>53 WALTER STREET, TRENTON, NJ, 08628</t>
  </si>
  <si>
    <t>536 RIDGE ROAD</t>
  </si>
  <si>
    <t>536 RIDGE ROAD, CEDAR GROVE, NJ, 07009</t>
  </si>
  <si>
    <t>40 NORWOOD AVENUE</t>
  </si>
  <si>
    <t>40 NORWOOD AVENUE, PLAINFIELD, NJ, 07060</t>
  </si>
  <si>
    <t>SEACREST REHABILITATION AND HEALTHCARE CENTER</t>
  </si>
  <si>
    <t>1001 CENTER ST</t>
  </si>
  <si>
    <t>LITTLE EGG HARBOR TW</t>
  </si>
  <si>
    <t>1001 CENTER ST, LITTLE EGG HARBOR TW, NJ, 08087</t>
  </si>
  <si>
    <t>COMPLETE CARE AT VOORHEES, LLC</t>
  </si>
  <si>
    <t>3001 EVESHAM ROAD</t>
  </si>
  <si>
    <t>3001 EVESHAM ROAD, VOORHEES, NJ, 08043</t>
  </si>
  <si>
    <t>56 HAMILTON AVENUE</t>
  </si>
  <si>
    <t>56 HAMILTON AVENUE, PASSAIC, NJ, 07055</t>
  </si>
  <si>
    <t>BARNEGAT REHABILITATION AND NURSING CENTER</t>
  </si>
  <si>
    <t>859 WEST BAY AVE</t>
  </si>
  <si>
    <t>BARNEGAT</t>
  </si>
  <si>
    <t>859 WEST BAY AVE, BARNEGAT, NJ, 08005</t>
  </si>
  <si>
    <t>AVALON REHABILITATION AND HEALTHCARE CENTER</t>
  </si>
  <si>
    <t>1059 EDINBURG ROAD</t>
  </si>
  <si>
    <t>HAMILTON</t>
  </si>
  <si>
    <t>1059 EDINBURG ROAD, HAMILTON, NJ, 08690</t>
  </si>
  <si>
    <t>FOREST MANOR HCC</t>
  </si>
  <si>
    <t>145 STATE PARK ROAD</t>
  </si>
  <si>
    <t>HOPE</t>
  </si>
  <si>
    <t>145 STATE PARK ROAD, HOPE, NJ, 07844</t>
  </si>
  <si>
    <t>RIVER FRONT REHABILITATION AND HEALTHCARE CENTER</t>
  </si>
  <si>
    <t>5101 NORTH PARK DRIVE</t>
  </si>
  <si>
    <t>PENNSAUKEN</t>
  </si>
  <si>
    <t>5101 NORTH PARK DRIVE, PENNSAUKEN, NJ, 08109</t>
  </si>
  <si>
    <t>1 LEISURE COURT</t>
  </si>
  <si>
    <t>FLEMINGTON</t>
  </si>
  <si>
    <t>1 LEISURE COURT, FLEMINGTON, NJ, 08822</t>
  </si>
  <si>
    <t>144 MAGNOLIA DRIVE</t>
  </si>
  <si>
    <t>144 MAGNOLIA DRIVE, CAPE MAY COURT HOUSE, NJ, 08210</t>
  </si>
  <si>
    <t>PHOENIX CENTER FOR REHABILITATION AND PEDIATRICS</t>
  </si>
  <si>
    <t>1433 RINGWOOD AVE</t>
  </si>
  <si>
    <t>HASKELL</t>
  </si>
  <si>
    <t>1433 RINGWOOD AVE, HASKELL, NJ, 07420</t>
  </si>
  <si>
    <t>THE CENTER FOR REHAB &amp; NURSING WASHINGTON TOWNSHIP</t>
  </si>
  <si>
    <t>535 EGG HARBOR ROAD</t>
  </si>
  <si>
    <t>SEWELL</t>
  </si>
  <si>
    <t>535 EGG HARBOR ROAD, SEWELL, NJ, 08080</t>
  </si>
  <si>
    <t>AUTUMN LAKE HEALTHCARE AT VINELAND</t>
  </si>
  <si>
    <t>1640 SOUTH LINCOLN AVENUE</t>
  </si>
  <si>
    <t>1640 SOUTH LINCOLN AVENUE, VINELAND, NJ, 08360</t>
  </si>
  <si>
    <t>261 TERHUNE DRIVE</t>
  </si>
  <si>
    <t>261 TERHUNE DRIVE, WAYNE, NJ, 07470</t>
  </si>
  <si>
    <t>325 JERSEY STREET</t>
  </si>
  <si>
    <t>325 JERSEY STREET, TRENTON, NJ, 08611</t>
  </si>
  <si>
    <t>SINAI POST ACUTE NURSING AND REHAB CENTER</t>
  </si>
  <si>
    <t>65 JAY STREET</t>
  </si>
  <si>
    <t>NEWARK</t>
  </si>
  <si>
    <t>65 JAY STREET, NEWARK, NJ, 07103</t>
  </si>
  <si>
    <t>AUTUMN LAKE HEALTHCARE AT SOUTHGATE</t>
  </si>
  <si>
    <t>449 S PENNSVILLE-AUBURN ROAD</t>
  </si>
  <si>
    <t>CARNEYS POINT</t>
  </si>
  <si>
    <t>449 S PENNSVILLE-AUBURN ROAD, CARNEYS POINT, NJ, 08069</t>
  </si>
  <si>
    <t>CHILDRENS SPECIALIZED HOSPITAL MOUNTAINSIDE</t>
  </si>
  <si>
    <t>150 NEW PROVIDENCE ROAD</t>
  </si>
  <si>
    <t>MOUNTAINSIDE</t>
  </si>
  <si>
    <t>150 NEW PROVIDENCE ROAD, MOUNTAINSIDE, NJ, 07092</t>
  </si>
  <si>
    <t>54 N SHARP STREET</t>
  </si>
  <si>
    <t>MILLVILLE</t>
  </si>
  <si>
    <t>54 N SHARP STREET, MILLVILLE, NJ, 08332</t>
  </si>
  <si>
    <t>1020 PITNEY ROAD</t>
  </si>
  <si>
    <t>ABSECON</t>
  </si>
  <si>
    <t>1020 PITNEY ROAD, ABSECON, NJ, 08201</t>
  </si>
  <si>
    <t>1399 CHAPEL AVE WEST</t>
  </si>
  <si>
    <t>1399 CHAPEL AVE WEST, CHERRY HILL, NJ, 08002</t>
  </si>
  <si>
    <t>PROMEDICA SKILLED NURSING &amp; REHAB (WEST DEPTFORD)</t>
  </si>
  <si>
    <t>550 JESSUP ROAD</t>
  </si>
  <si>
    <t>WEST DEPTFORD</t>
  </si>
  <si>
    <t>550 JESSUP ROAD, WEST DEPTFORD, NJ, 08066</t>
  </si>
  <si>
    <t>COMPLETE CARE AT WEST CALDWELL LLC</t>
  </si>
  <si>
    <t>165 FAIRFIELD AVE</t>
  </si>
  <si>
    <t>WEST CALDWELL</t>
  </si>
  <si>
    <t>165 FAIRFIELD AVE, WEST CALDWELL, NJ, 07006</t>
  </si>
  <si>
    <t>499 PINE BROOK ROAD</t>
  </si>
  <si>
    <t>499 PINE BROOK ROAD, LINCOLN PARK, NJ, 07035</t>
  </si>
  <si>
    <t>2048 OAK TREE ROAD</t>
  </si>
  <si>
    <t>2048 OAK TREE ROAD, EDISON, NJ, 08820</t>
  </si>
  <si>
    <t>COMPLETE CARE AT BAYSHORE LLC</t>
  </si>
  <si>
    <t>715 NORTH BEERS STREET</t>
  </si>
  <si>
    <t>715 NORTH BEERS STREET, HOLMDEL, NJ, 07733</t>
  </si>
  <si>
    <t>PARKER AT SOMERSET, INC</t>
  </si>
  <si>
    <t>15 DELLWOOD LANE</t>
  </si>
  <si>
    <t>SOMERSET</t>
  </si>
  <si>
    <t>15 DELLWOOD LANE, SOMERSET, NJ, 08873</t>
  </si>
  <si>
    <t>CEDAR GROVE RESPIRATORY AND NURSING CENTER</t>
  </si>
  <si>
    <t>1420 SOUTH BLACK HORSE PIKE</t>
  </si>
  <si>
    <t>WILLIAMSTOWN</t>
  </si>
  <si>
    <t>1420 SOUTH BLACK HORSE PIKE, WILLIAMSTOWN, NJ, 08094</t>
  </si>
  <si>
    <t>MOUNTAINSIDE SKILLED NURSING AND REHAB</t>
  </si>
  <si>
    <t>1180 ROUTE 22 WEST</t>
  </si>
  <si>
    <t>1180 ROUTE 22 WEST, MOUNTAINSIDE, NJ, 07092</t>
  </si>
  <si>
    <t>600 PEMBERTON BROWN MILLS RD</t>
  </si>
  <si>
    <t>PEMBERTON</t>
  </si>
  <si>
    <t>600 PEMBERTON BROWN MILLS RD, PEMBERTON, NJ, 08068</t>
  </si>
  <si>
    <t>LAKELAND NURSING &amp; REHAB</t>
  </si>
  <si>
    <t>25 FIFTH AVENUE</t>
  </si>
  <si>
    <t>25 FIFTH AVENUE, HASKELL, NJ, 07420</t>
  </si>
  <si>
    <t>HARROGATE</t>
  </si>
  <si>
    <t>400 LOCUST STREET</t>
  </si>
  <si>
    <t>400 LOCUST STREET, LAKEWOOD, NJ, 08701</t>
  </si>
  <si>
    <t>PALACE REHABILITATION AND CARE CENTER, THE</t>
  </si>
  <si>
    <t>315 WEST MILL ROAD</t>
  </si>
  <si>
    <t>315 WEST MILL ROAD, MAPLE SHADE, NJ, 08052</t>
  </si>
  <si>
    <t>COMPLETE CARE AT BEY LEA, LLC</t>
  </si>
  <si>
    <t>1351 OLD FREEHOLD ROAD</t>
  </si>
  <si>
    <t>TOMS RIVER</t>
  </si>
  <si>
    <t>1351 OLD FREEHOLD ROAD, TOMS RIVER, NJ, 08753</t>
  </si>
  <si>
    <t>COMPLETE CARE AT GREEN ACRES</t>
  </si>
  <si>
    <t>1931 LAKEWOOD ROAD</t>
  </si>
  <si>
    <t>1931 LAKEWOOD ROAD, TOMS RIVER, NJ, 08755</t>
  </si>
  <si>
    <t>PARK CRESCENT HEALTHCARE &amp; REHABILITATION CENTER</t>
  </si>
  <si>
    <t>480 PARKWAY DRIVE</t>
  </si>
  <si>
    <t>480 PARKWAY DRIVE, EAST ORANGE, NJ, 07017</t>
  </si>
  <si>
    <t>ABIGAIL HOUSE FOR NURSING &amp; REHABILITATION</t>
  </si>
  <si>
    <t>1105 -1115 LINDEN STREET</t>
  </si>
  <si>
    <t>1105 -1115 LINDEN STREET, CAMDEN, NJ, 08102</t>
  </si>
  <si>
    <t>120 PARK END PLACE</t>
  </si>
  <si>
    <t>120 PARK END PLACE, EAST ORANGE, NJ, 07018</t>
  </si>
  <si>
    <t>THREE DAVID BRAINERD DRIVE</t>
  </si>
  <si>
    <t>MONROE TOWNSHIP</t>
  </si>
  <si>
    <t>THREE DAVID BRAINERD DRIVE, MONROE TOWNSHIP, NJ, 08831</t>
  </si>
  <si>
    <t>AUTUMN LAKE HEALTHCARE AT MEMORIAL BRIDGE</t>
  </si>
  <si>
    <t>201 FIFTH AVENUE</t>
  </si>
  <si>
    <t>PENNS GROVE</t>
  </si>
  <si>
    <t>201 FIFTH AVENUE, PENNS GROVE, NJ, 08069</t>
  </si>
  <si>
    <t>COMPLETE CARE AT WOODLANDS</t>
  </si>
  <si>
    <t>1400 WOODLAND AVE</t>
  </si>
  <si>
    <t>1400 WOODLAND AVE, PLAINFIELD, NJ, 07060</t>
  </si>
  <si>
    <t>COMPLETE CARE AT LAURELTON, LLC</t>
  </si>
  <si>
    <t>475 JACK MARTIN BLVD</t>
  </si>
  <si>
    <t>475 JACK MARTIN BLVD, BRICK, NJ, 08724</t>
  </si>
  <si>
    <t>CONCORD HEALTHCARE &amp; REHABILITATION CENTER</t>
  </si>
  <si>
    <t>963 OCEAN AVE</t>
  </si>
  <si>
    <t>963 OCEAN AVE, LAKEWOOD, NJ, 08701</t>
  </si>
  <si>
    <t>COMPLETE CARE AT MILFORD MANOR LLC</t>
  </si>
  <si>
    <t>69 MAPLE ROAD</t>
  </si>
  <si>
    <t>WEST MILFORD</t>
  </si>
  <si>
    <t>69 MAPLE ROAD, WEST MILFORD, NJ, 07480</t>
  </si>
  <si>
    <t>EMBASSY MANOR AT EDISON NURSING AND REHABILITATION</t>
  </si>
  <si>
    <t>10 BRUNSWICK AVENUE</t>
  </si>
  <si>
    <t>10 BRUNSWICK AVENUE, EDISON, NJ, 08817</t>
  </si>
  <si>
    <t>1417 BRACE ROAD</t>
  </si>
  <si>
    <t>1417 BRACE ROAD, CHERRY HILL, NJ, 08034</t>
  </si>
  <si>
    <t>104 PENSION ROAD</t>
  </si>
  <si>
    <t>MANALAPAN</t>
  </si>
  <si>
    <t>104 PENSION ROAD, MANALAPAN, NJ, 07726</t>
  </si>
  <si>
    <t>SOUTH MOUNTAIN HC</t>
  </si>
  <si>
    <t>2385 SPRINGFIELD AVENUE</t>
  </si>
  <si>
    <t>VAUXHALL</t>
  </si>
  <si>
    <t>2385 SPRINGFIELD AVENUE, VAUXHALL, NJ, 07088</t>
  </si>
  <si>
    <t>COMPLETE CARE AT MONMOUTH, LLC</t>
  </si>
  <si>
    <t>229 BATH AVENUE</t>
  </si>
  <si>
    <t>LONG BRANCH</t>
  </si>
  <si>
    <t>229 BATH AVENUE, LONG BRANCH, NJ, 07740</t>
  </si>
  <si>
    <t>100 CHAPIN AVENUE</t>
  </si>
  <si>
    <t>RED BANK</t>
  </si>
  <si>
    <t>100 CHAPIN AVENUE, RED BANK, NJ, 07701</t>
  </si>
  <si>
    <t>BARTLEY NURSING &amp; REHAB</t>
  </si>
  <si>
    <t>175 BARTLEY RD</t>
  </si>
  <si>
    <t>JACKSON</t>
  </si>
  <si>
    <t>175 BARTLEY RD, JACKSON, NJ, 08527</t>
  </si>
  <si>
    <t>1304 LAUREL OAK ROAD</t>
  </si>
  <si>
    <t>1304 LAUREL OAK ROAD, VOORHEES, NJ, 08043</t>
  </si>
  <si>
    <t>BUCKINGHAM AT NORWOOD, THE</t>
  </si>
  <si>
    <t>100 MCCLELLAN STREET</t>
  </si>
  <si>
    <t>NORWOOD</t>
  </si>
  <si>
    <t>100 MCCLELLAN STREET, NORWOOD, NJ, 07648</t>
  </si>
  <si>
    <t>ATRIUM POST ACUTE CARE OF WAYNEVIEW</t>
  </si>
  <si>
    <t>2020 ROUTE 23 NORTH</t>
  </si>
  <si>
    <t>2020 ROUTE 23 NORTH, WAYNE, NJ, 07470</t>
  </si>
  <si>
    <t>ONE APPLEWOOD DRIVE</t>
  </si>
  <si>
    <t>ONE APPLEWOOD DRIVE, FREEHOLD, NJ, 07728</t>
  </si>
  <si>
    <t>COMPLETE CARE AT WHITING</t>
  </si>
  <si>
    <t>3000 HILLTOP ROAD</t>
  </si>
  <si>
    <t>WHITING</t>
  </si>
  <si>
    <t>3000 HILLTOP ROAD, WHITING, NJ, 08759</t>
  </si>
  <si>
    <t>CREST HAVEN NURSING AND REHABILITATION CENTER</t>
  </si>
  <si>
    <t>4 MOORE ROAD</t>
  </si>
  <si>
    <t>4 MOORE ROAD, CAPE MAY COURT HOUSE, NJ, 08210</t>
  </si>
  <si>
    <t>COMPLETE CARE AT REGENT LLC</t>
  </si>
  <si>
    <t>50 POLIFLY ROAD</t>
  </si>
  <si>
    <t>50 POLIFLY ROAD, HACKENSACK, NJ, 07601</t>
  </si>
  <si>
    <t>114 HAYES MILL ROAD</t>
  </si>
  <si>
    <t>ATCO</t>
  </si>
  <si>
    <t>114 HAYES MILL ROAD, ATCO, NJ, 08004</t>
  </si>
  <si>
    <t>50 LACEY ROAD</t>
  </si>
  <si>
    <t>50 LACEY ROAD, WHITING, NJ, 08759</t>
  </si>
  <si>
    <t>KING MANOR CARE AND REHABILITATION CENTER</t>
  </si>
  <si>
    <t>2303 WEST BANGS AVE</t>
  </si>
  <si>
    <t>2303 WEST BANGS AVE, NEPTUNE, NJ, 07753</t>
  </si>
  <si>
    <t>525 MONMOUTH STREET</t>
  </si>
  <si>
    <t>525 MONMOUTH STREET, JERSEY CITY, NJ, 07302</t>
  </si>
  <si>
    <t>16 CRATETOWN ROAD</t>
  </si>
  <si>
    <t>LEBANON</t>
  </si>
  <si>
    <t>16 CRATETOWN ROAD, LEBANON, NJ, 08833</t>
  </si>
  <si>
    <t>MORRIS VIEW HEALTHCARE CENTER</t>
  </si>
  <si>
    <t>540 WEST HANOVER AVENUE</t>
  </si>
  <si>
    <t>540 WEST HANOVER AVENUE, MORRISTOWN, NJ, 07960</t>
  </si>
  <si>
    <t>WARREN HAVEN REHAB AND NURSING CENTER</t>
  </si>
  <si>
    <t>350 OXFORD ROAD</t>
  </si>
  <si>
    <t>OXFORD</t>
  </si>
  <si>
    <t>350 OXFORD ROAD, OXFORD, NJ, 07863</t>
  </si>
  <si>
    <t>1 LINDBERGH AVENUE</t>
  </si>
  <si>
    <t>1 LINDBERGH AVENUE, PERTH AMBOY, NJ, 08861</t>
  </si>
  <si>
    <t>CAREONE AT NEW MILFORD</t>
  </si>
  <si>
    <t>800 RIVER ROAD</t>
  </si>
  <si>
    <t>NEW MILFORD</t>
  </si>
  <si>
    <t>800 RIVER ROAD, NEW MILFORD, NJ, 07646</t>
  </si>
  <si>
    <t>7600 RIVER RD</t>
  </si>
  <si>
    <t>7600 RIVER RD, NORTH BERGEN, NJ, 07047</t>
  </si>
  <si>
    <t>23 SCHOOLHOUSE ROAD</t>
  </si>
  <si>
    <t>23 SCHOOLHOUSE ROAD, WHITING, NJ, 08759</t>
  </si>
  <si>
    <t>OPTIMA CARE HARBORVIEW</t>
  </si>
  <si>
    <t>178-198 OGDEN AVE</t>
  </si>
  <si>
    <t>178-198 OGDEN AVE, JERSEY CITY, NJ, 07307</t>
  </si>
  <si>
    <t>843 WILBUR AVENUE</t>
  </si>
  <si>
    <t>843 WILBUR AVENUE, PHILLIPSBURG, NJ, 08865</t>
  </si>
  <si>
    <t>HAMPTON RIDGE HEALTHCARE AND REHABILITATION</t>
  </si>
  <si>
    <t>94 STEVENS ROAD</t>
  </si>
  <si>
    <t>94 STEVENS ROAD, TOMS RIVER, NJ, 08755</t>
  </si>
  <si>
    <t>CAREONE AT CRESSKILL</t>
  </si>
  <si>
    <t>221 COUNTY ROAD</t>
  </si>
  <si>
    <t>CRESSKILL</t>
  </si>
  <si>
    <t>221 COUNTY ROAD, CRESSKILL, NJ, 07626</t>
  </si>
  <si>
    <t>ANCHOR CARE AND REHABILITATION CENTER</t>
  </si>
  <si>
    <t>3325 HIGHWAY 35</t>
  </si>
  <si>
    <t>3325 HIGHWAY 35, HAZLET, NJ, 07730</t>
  </si>
  <si>
    <t>290 RED SCHOOL LANE</t>
  </si>
  <si>
    <t>290 RED SCHOOL LANE, PHILLIPSBURG, NJ, 08865</t>
  </si>
  <si>
    <t>29 NORTH VERMONT AVE</t>
  </si>
  <si>
    <t>ATLANTIC CITY</t>
  </si>
  <si>
    <t>29 NORTH VERMONT AVE, ATLANTIC CITY, NJ, 08401</t>
  </si>
  <si>
    <t>ST JOSEPH'S HOME AL &amp; NC, INC</t>
  </si>
  <si>
    <t>1-3 ST JOSEPH'S TERRACE</t>
  </si>
  <si>
    <t>WOODBRIDGE</t>
  </si>
  <si>
    <t>1-3 ST JOSEPH'S TERRACE, WOODBRIDGE, NJ, 07095</t>
  </si>
  <si>
    <t>COMPLETE CARE AT HOLIDAY CITY</t>
  </si>
  <si>
    <t>4 PLAZA DRIVE</t>
  </si>
  <si>
    <t>4 PLAZA DRIVE, TOMS RIVER, NJ, 08757</t>
  </si>
  <si>
    <t>PREFERRED CARE AT OLD BRIDGE, LLC</t>
  </si>
  <si>
    <t>6989 RT18</t>
  </si>
  <si>
    <t>OLD BRIDGE</t>
  </si>
  <si>
    <t>6989 RT18, OLD BRIDGE, NJ, 08857</t>
  </si>
  <si>
    <t>INGLEMOOR REHABILITATION AND CARE CENTER OF LIVING</t>
  </si>
  <si>
    <t>311 S LIVINGSTON AVE</t>
  </si>
  <si>
    <t>LIVINGSTON</t>
  </si>
  <si>
    <t>311 S LIVINGSTON AVE, LIVINGSTON, NJ, 07039</t>
  </si>
  <si>
    <t>WATERS EDGE HEALTHCARE &amp; REHAB</t>
  </si>
  <si>
    <t>512 UNION STREET</t>
  </si>
  <si>
    <t>512 UNION STREET, TRENTON, NJ, 08611</t>
  </si>
  <si>
    <t>FOUNTAIN VIEW CARE CENTER</t>
  </si>
  <si>
    <t>527 RIVER AVENUE</t>
  </si>
  <si>
    <t>527 RIVER AVENUE, LAKEWOOD, NJ, 08701</t>
  </si>
  <si>
    <t>12-15 SADDLE RIVER ROAD</t>
  </si>
  <si>
    <t>FAIRLAWN</t>
  </si>
  <si>
    <t>12-15 SADDLE RIVER ROAD, FAIRLAWN, NJ, 07410</t>
  </si>
  <si>
    <t>OAKS AT DENVILLE, THE</t>
  </si>
  <si>
    <t>21 POCONO ROAD</t>
  </si>
  <si>
    <t>DENVILLE</t>
  </si>
  <si>
    <t>21 POCONO ROAD, DENVILLE, NJ, 07834</t>
  </si>
  <si>
    <t>COMPLETE CARE AT MARCELLA, LLC</t>
  </si>
  <si>
    <t>2305 RANCOCAS ROAD</t>
  </si>
  <si>
    <t>2305 RANCOCAS ROAD, BURLINGTON, NJ, 08016</t>
  </si>
  <si>
    <t>COMPLETE CARE AT FAIR LAWN EDGE</t>
  </si>
  <si>
    <t>77 EAST 43RD STREET</t>
  </si>
  <si>
    <t>77 EAST 43RD STREET, PATERSON, NJ, 07514</t>
  </si>
  <si>
    <t>1361 ROUTE 72 WEST</t>
  </si>
  <si>
    <t>1361 ROUTE 72 WEST, MANAHAWKIN, NJ, 08050</t>
  </si>
  <si>
    <t>1750 ROUTE 37 WEST</t>
  </si>
  <si>
    <t>1750 ROUTE 37 WEST, TOMS RIVER, NJ, 08757</t>
  </si>
  <si>
    <t>1120 ALPS ROAD</t>
  </si>
  <si>
    <t>1120 ALPS ROAD, WAYNE, NJ, 07470</t>
  </si>
  <si>
    <t>GARDENS AT MONROE HEALTHCARE AND REHABILITATION, T</t>
  </si>
  <si>
    <t>189 APPLEGARTH ROAD</t>
  </si>
  <si>
    <t>189 APPLEGARTH ROAD, MONROE TOWNSHIP, NJ, 08831</t>
  </si>
  <si>
    <t>MCAULEY HALL HEALTH CARE CENTE</t>
  </si>
  <si>
    <t>1633 HIGHWAY 22</t>
  </si>
  <si>
    <t>WATCHUNG</t>
  </si>
  <si>
    <t>1633 HIGHWAY 22, WATCHUNG, NJ, 07069</t>
  </si>
  <si>
    <t>LAWRENCE REHAB &amp; HCC/THE MEADOWS AT LAWRENCE</t>
  </si>
  <si>
    <t>1 BISHOPS DRIVE</t>
  </si>
  <si>
    <t>1 BISHOPS DRIVE, LAWRENCEVILLE, NJ, 08648</t>
  </si>
  <si>
    <t>CAREONE AT ORADELL</t>
  </si>
  <si>
    <t>600 KINDERKAMACK ROAD</t>
  </si>
  <si>
    <t>ORADELL</t>
  </si>
  <si>
    <t>600 KINDERKAMACK ROAD, ORADELL, NJ, 07649</t>
  </si>
  <si>
    <t>SEASHORE GARDENS LIVING CENTER</t>
  </si>
  <si>
    <t>22 WEST JIMMIE LEEDS ROAD</t>
  </si>
  <si>
    <t>22 WEST JIMMIE LEEDS ROAD, GALLOWAY TOWNSHIP, NJ, 08205</t>
  </si>
  <si>
    <t>COMPLETE CARE AT CLARK LLC</t>
  </si>
  <si>
    <t>1213 WESTFIELD AVENUE</t>
  </si>
  <si>
    <t>CLARK</t>
  </si>
  <si>
    <t>1213 WESTFIELD AVENUE, CLARK, NJ, 07066</t>
  </si>
  <si>
    <t>415 JACK MARTIN BLVD</t>
  </si>
  <si>
    <t>415 JACK MARTIN BLVD, BRICK, NJ, 08724</t>
  </si>
  <si>
    <t>BROADWAY HOUSE FOR CONTINUING</t>
  </si>
  <si>
    <t>298 BROADWAY</t>
  </si>
  <si>
    <t>298 BROADWAY, NEWARK, NJ, 07104</t>
  </si>
  <si>
    <t>615 23RD ST</t>
  </si>
  <si>
    <t>UNION CITY</t>
  </si>
  <si>
    <t>615 23RD ST, UNION CITY, NJ, 07087</t>
  </si>
  <si>
    <t>N J VETERANS MEM HOME PARAMUS</t>
  </si>
  <si>
    <t>1 VETERANS DRIVE</t>
  </si>
  <si>
    <t>1 VETERANS DRIVE, PARAMUS, NJ, 07652</t>
  </si>
  <si>
    <t>507 ROUTE 530</t>
  </si>
  <si>
    <t>507 ROUTE 530, WHITING, NJ, 08759</t>
  </si>
  <si>
    <t>255 UNION AVE</t>
  </si>
  <si>
    <t>BLOOMINGDALE</t>
  </si>
  <si>
    <t>255 UNION AVE, BLOOMINGDALE, NJ, 07403</t>
  </si>
  <si>
    <t>COMPLETE CARE AT INGLEMOOR, LLC</t>
  </si>
  <si>
    <t>333 GRAND AVE</t>
  </si>
  <si>
    <t>ENGLEWOOD</t>
  </si>
  <si>
    <t>333 GRAND AVE, ENGLEWOOD, NJ, 07631</t>
  </si>
  <si>
    <t>700 TOWNBANK ROAD</t>
  </si>
  <si>
    <t>CAPE MAY</t>
  </si>
  <si>
    <t>700 TOWNBANK ROAD, CAPE MAY, NJ, 08204</t>
  </si>
  <si>
    <t>1801 OAKTREE ROAD</t>
  </si>
  <si>
    <t>1801 OAKTREE ROAD, EDISON, NJ, 08820</t>
  </si>
  <si>
    <t>135 SOUTH CENTER STREET</t>
  </si>
  <si>
    <t>ORANGE</t>
  </si>
  <si>
    <t>135 SOUTH CENTER STREET, ORANGE, NJ, 07050</t>
  </si>
  <si>
    <t>292 APPLEGARTH ROAD</t>
  </si>
  <si>
    <t>292 APPLEGARTH ROAD, MONROE TOWNSHIP, NJ, 08831</t>
  </si>
  <si>
    <t>2500 RIDGEWOOD ROAD</t>
  </si>
  <si>
    <t>2500 RIDGEWOOD ROAD, WALL, NJ, 07719</t>
  </si>
  <si>
    <t>65 NORTH SUSSEX STREET</t>
  </si>
  <si>
    <t>65 NORTH SUSSEX STREET, DOVER, NJ, 07801</t>
  </si>
  <si>
    <t>SKILLED NURSING AT FELLOWSHIP VILLAGE</t>
  </si>
  <si>
    <t>8000 FELLOWSHIP DRIVE</t>
  </si>
  <si>
    <t>BASKING RIDGE</t>
  </si>
  <si>
    <t>8000 FELLOWSHIP DRIVE, BASKING RIDGE, NJ, 07920</t>
  </si>
  <si>
    <t>110 GROVE AVE</t>
  </si>
  <si>
    <t>110 GROVE AVE, CEDAR GROVE, NJ, 07009</t>
  </si>
  <si>
    <t>MEADOWVIEW NURSING AND REHABILITATION CENTER</t>
  </si>
  <si>
    <t>235 DOLPHIN AVE</t>
  </si>
  <si>
    <t>NORTHFIELD</t>
  </si>
  <si>
    <t>235 DOLPHIN AVE, NORTHFIELD, NJ, 08225</t>
  </si>
  <si>
    <t>ALLIANCE CARE REHABILITATION AND NURSING CENTER</t>
  </si>
  <si>
    <t>155 40TH STREET</t>
  </si>
  <si>
    <t>IRVINGTON</t>
  </si>
  <si>
    <t>155 40TH STREET, IRVINGTON, NJ, 07111</t>
  </si>
  <si>
    <t>100 KINDERKAMACK ROAD</t>
  </si>
  <si>
    <t>EMERSON</t>
  </si>
  <si>
    <t>100 KINDERKAMACK ROAD, EMERSON, NJ, 07630</t>
  </si>
  <si>
    <t>305 OLDHAM ROAD</t>
  </si>
  <si>
    <t>305 OLDHAM ROAD, WAYNE, NJ, 07470</t>
  </si>
  <si>
    <t>COMPLETE CARE AT PARK PLACE, LLC</t>
  </si>
  <si>
    <t>2 DEER PARK DRIVE</t>
  </si>
  <si>
    <t>MONMOUTH JUNCTION</t>
  </si>
  <si>
    <t>2 DEER PARK DRIVE, MONMOUTH JUNCTION, NJ, 08852</t>
  </si>
  <si>
    <t>111-115 GATES AVENUE</t>
  </si>
  <si>
    <t>MONTCLAIR</t>
  </si>
  <si>
    <t>111-115 GATES AVENUE, MONTCLAIR, NJ, 07042</t>
  </si>
  <si>
    <t>3 INDUSTRIAL WAY EAST</t>
  </si>
  <si>
    <t>3 INDUSTRIAL WAY EAST, EATONTOWN, NJ, 07724</t>
  </si>
  <si>
    <t>160 S MAIN ST</t>
  </si>
  <si>
    <t>OCEAN GROVE</t>
  </si>
  <si>
    <t>160 S MAIN ST, OCEAN GROVE, NJ, 07756</t>
  </si>
  <si>
    <t>195 BELGROVE DRIVE</t>
  </si>
  <si>
    <t>195 BELGROVE DRIVE, KEARNY, NJ, 07032</t>
  </si>
  <si>
    <t>REGENCY HERITAGE NURSING AND REHABILITATION CENTER</t>
  </si>
  <si>
    <t>380 DEMOTT LANE</t>
  </si>
  <si>
    <t>380 DEMOTT LANE, SOMERSET, NJ, 08873</t>
  </si>
  <si>
    <t>CAREONE AT VALLEY</t>
  </si>
  <si>
    <t>300 OLD HOOK ROAD</t>
  </si>
  <si>
    <t>WESTWOOD</t>
  </si>
  <si>
    <t>300 OLD HOOK ROAD, WESTWOOD, NJ, 07675</t>
  </si>
  <si>
    <t>CARNEGIE POST ACUTE CARE AT PRINCETON LLC</t>
  </si>
  <si>
    <t>5000 WINDROW DRIVE</t>
  </si>
  <si>
    <t>PRINCETON</t>
  </si>
  <si>
    <t>5000 WINDROW DRIVE, PRINCETON, NJ, 08540</t>
  </si>
  <si>
    <t>WHITE HOUSE HEALTHCARE AND REHABILITATION CENTER</t>
  </si>
  <si>
    <t>560 BERKELEY AVENUE</t>
  </si>
  <si>
    <t>560 BERKELEY AVENUE, ORANGE, NJ, 07050</t>
  </si>
  <si>
    <t>810 NEWMAN SPRINGS RD</t>
  </si>
  <si>
    <t>LINCROFT</t>
  </si>
  <si>
    <t>810 NEWMAN SPRINGS RD, LINCROFT, NJ, 07738</t>
  </si>
  <si>
    <t>FOREST HILLS CENTER FOR REHABILITATION AND HEALING</t>
  </si>
  <si>
    <t>497 MT PROSPECT AVE</t>
  </si>
  <si>
    <t>497 MT PROSPECT AVE, NEWARK, NJ, 07104</t>
  </si>
  <si>
    <t>301 SICOMAC AVE</t>
  </si>
  <si>
    <t>WYCKOFF</t>
  </si>
  <si>
    <t>301 SICOMAC AVE, WYCKOFF, NJ, 07481</t>
  </si>
  <si>
    <t>ACTORS FUND HOME, THE</t>
  </si>
  <si>
    <t>175 WEST HUDSON AVE</t>
  </si>
  <si>
    <t>175 WEST HUDSON AVE, ENGLEWOOD, NJ, 07631</t>
  </si>
  <si>
    <t>129 MORRIS TURNPIKE</t>
  </si>
  <si>
    <t>129 MORRIS TURNPIKE, NEWTON, NJ, 07860</t>
  </si>
  <si>
    <t>AUTUMN LAKE HEALTHCARE AT OLD BRIDGE</t>
  </si>
  <si>
    <t>111 ROUTE 516</t>
  </si>
  <si>
    <t>111 ROUTE 516, OLD BRIDGE, NJ, 08857</t>
  </si>
  <si>
    <t>9 RIDGEDALE AVE</t>
  </si>
  <si>
    <t>FLORHAM PARK</t>
  </si>
  <si>
    <t>9 RIDGEDALE AVE, FLORHAM PARK, NJ, 07932</t>
  </si>
  <si>
    <t>ROUTE 1 &amp; 18</t>
  </si>
  <si>
    <t>NEW BRUNSWICK</t>
  </si>
  <si>
    <t>ROUTE 1 &amp; 18, NEW BRUNSWICK, NJ, 08901</t>
  </si>
  <si>
    <t>ATLAS REHABILITATION AND HEALTHCARE AT MAYWOOD</t>
  </si>
  <si>
    <t>100 WEST MAGNOLIA AVENUE</t>
  </si>
  <si>
    <t>MAYWOOD</t>
  </si>
  <si>
    <t>100 WEST MAGNOLIA AVENUE, MAYWOOD, NJ, 07607</t>
  </si>
  <si>
    <t>ALLAIRE REHAB &amp; NURSING</t>
  </si>
  <si>
    <t>115 DUTCH LANE ROAD</t>
  </si>
  <si>
    <t>115 DUTCH LANE ROAD, FREEHOLD, NJ, 07728</t>
  </si>
  <si>
    <t>CRANFORD PARK CARE</t>
  </si>
  <si>
    <t>600 LINCOLN PARK EAST</t>
  </si>
  <si>
    <t>600 LINCOLN PARK EAST, CRANFORD, NJ, 07016</t>
  </si>
  <si>
    <t>JOB HAINES HOME FOR AGED PEOPLE</t>
  </si>
  <si>
    <t>250 BLOOMFIELD AVE</t>
  </si>
  <si>
    <t>BLOOMFIELD</t>
  </si>
  <si>
    <t>250 BLOOMFIELD AVE, BLOOMFIELD, NJ, 07003</t>
  </si>
  <si>
    <t>266 S ORANGE AVE</t>
  </si>
  <si>
    <t>266 S ORANGE AVE, NEWARK, NJ, 07103</t>
  </si>
  <si>
    <t>2201 BAY AVENUE</t>
  </si>
  <si>
    <t>OCEAN CITY</t>
  </si>
  <si>
    <t>2201 BAY AVENUE, OCEAN CITY, NJ, 08226</t>
  </si>
  <si>
    <t>PREFERRED CARE AT CUMBERLAND</t>
  </si>
  <si>
    <t>154 SUNNY SLOPE DRIVE</t>
  </si>
  <si>
    <t>154 SUNNY SLOPE DRIVE, BRIDGETON, NJ, 08302</t>
  </si>
  <si>
    <t>2350 HOSPITAL ROAD</t>
  </si>
  <si>
    <t>ALLENWOOD</t>
  </si>
  <si>
    <t>2350 HOSPITAL ROAD, ALLENWOOD, NJ, 08720</t>
  </si>
  <si>
    <t>460 HADDON AVE</t>
  </si>
  <si>
    <t>COLLINGSWOOD</t>
  </si>
  <si>
    <t>460 HADDON AVE, COLLINGSWOOD, NJ, 08108</t>
  </si>
  <si>
    <t>SHADY LANE GLOUCESTER CO HOME</t>
  </si>
  <si>
    <t>256 COUNTY HOUSE ROAD</t>
  </si>
  <si>
    <t>CLARKSBORO</t>
  </si>
  <si>
    <t>256 COUNTY HOUSE ROAD, CLARKSBORO, NJ, 08020</t>
  </si>
  <si>
    <t>VALLEY VIEW REHABILITATION AND HEALTHCARE CTR</t>
  </si>
  <si>
    <t>1 SUMMIT AVENUE</t>
  </si>
  <si>
    <t>1 SUMMIT AVENUE, NEWTON, NJ, 07860</t>
  </si>
  <si>
    <t>PEACE CARE ST ANN'S</t>
  </si>
  <si>
    <t>198 OLD BERGEN ROAD</t>
  </si>
  <si>
    <t>198 OLD BERGEN ROAD, JERSEY CITY, NJ, 07305</t>
  </si>
  <si>
    <t>524 WARDELL ROAD</t>
  </si>
  <si>
    <t>TINTON FALLS</t>
  </si>
  <si>
    <t>524 WARDELL ROAD, TINTON FALLS, NJ, 07753</t>
  </si>
  <si>
    <t>GREEN HILL</t>
  </si>
  <si>
    <t>103 PLEASANT VALLEY WAY</t>
  </si>
  <si>
    <t>103 PLEASANT VALLEY WAY, WEST ORANGE, NJ, 07052</t>
  </si>
  <si>
    <t>1990 ROUTE 18 NORTH</t>
  </si>
  <si>
    <t>1990 ROUTE 18 NORTH, OLD BRIDGE, NJ, 08857</t>
  </si>
  <si>
    <t>WILEY MISSION</t>
  </si>
  <si>
    <t>99 EAST MAIN STREET</t>
  </si>
  <si>
    <t>MARLTON</t>
  </si>
  <si>
    <t>99 EAST MAIN STREET, MARLTON, NJ, 08053</t>
  </si>
  <si>
    <t>N J EASTERN STAR HOME</t>
  </si>
  <si>
    <t>111 FINDERNE AVENUE</t>
  </si>
  <si>
    <t>111 FINDERNE AVENUE, BRIDGEWATER, NJ, 08807</t>
  </si>
  <si>
    <t>ROSE GARDEN NURSING AND REHABILITATION CENTER</t>
  </si>
  <si>
    <t>1579 OLD FREEHOLD ROAD</t>
  </si>
  <si>
    <t>1579 OLD FREEHOLD ROAD, TOMS RIVER, NJ, 08753</t>
  </si>
  <si>
    <t>2300 HAMILTON AVE</t>
  </si>
  <si>
    <t>2300 HAMILTON AVE, HAMILTON, NJ, 08619</t>
  </si>
  <si>
    <t>FOOTHILL ACRES REHABILITATION &amp; NURSING CENTER</t>
  </si>
  <si>
    <t>39 EAST MOUNTAIN ROAD</t>
  </si>
  <si>
    <t>HILLSBOROUGH</t>
  </si>
  <si>
    <t>39 EAST MOUNTAIN ROAD, HILLSBOROUGH, NJ, 08844</t>
  </si>
  <si>
    <t>CAREONE AT RIDGEWOOD AVENUE</t>
  </si>
  <si>
    <t>W-90 RIDGEWOOD AVE</t>
  </si>
  <si>
    <t>W-90 RIDGEWOOD AVE, PARAMUS, NJ, 07652</t>
  </si>
  <si>
    <t>UNITED METHODIST COMMUNITIES AT PITMAN</t>
  </si>
  <si>
    <t>535 N OAK AVE</t>
  </si>
  <si>
    <t>PITMAN</t>
  </si>
  <si>
    <t>535 N OAK AVE, PITMAN, NJ, 08071</t>
  </si>
  <si>
    <t>CLOVER REST HOME</t>
  </si>
  <si>
    <t>28 WASHINGTON STREET</t>
  </si>
  <si>
    <t>COLUMBIA</t>
  </si>
  <si>
    <t>28 WASHINGTON STREET, COLUMBIA, NJ, 07832</t>
  </si>
  <si>
    <t>114 PITTSTOWN ROAD</t>
  </si>
  <si>
    <t>PITTSTOWN</t>
  </si>
  <si>
    <t>114 PITTSTOWN ROAD, PITTSTOWN, NJ, 08867</t>
  </si>
  <si>
    <t>FAMILY OF CARING HEALTHCARE AT RIDGEWOOD</t>
  </si>
  <si>
    <t>304 S. VAN DIEN AVE</t>
  </si>
  <si>
    <t>304 S. VAN DIEN AVE, RIDGEWOOD, NJ, 07450</t>
  </si>
  <si>
    <t>FAMILY OF CARING HEALTHCARE AT MONTCLAIR</t>
  </si>
  <si>
    <t>42 NORTH MOUNTAIN AVE</t>
  </si>
  <si>
    <t>42 NORTH MOUNTAIN AVE, MONTCLAIR, NJ, 07042</t>
  </si>
  <si>
    <t>LAUREL BAY HEALTH &amp; REHABILITATION CENTER</t>
  </si>
  <si>
    <t>32 LAUREL AVENUE</t>
  </si>
  <si>
    <t>KEANSBURG</t>
  </si>
  <si>
    <t>32 LAUREL AVENUE, KEANSBURG, NJ, 07734</t>
  </si>
  <si>
    <t>120 NOYES DRIVE</t>
  </si>
  <si>
    <t>PARK RIDGE</t>
  </si>
  <si>
    <t>120 NOYES DRIVE, PARK RIDGE, NJ, 07656</t>
  </si>
  <si>
    <t>200 BRISTOL GLEN DRIVE</t>
  </si>
  <si>
    <t>200 BRISTOL GLEN DRIVE, NEWTON, NJ, 07860</t>
  </si>
  <si>
    <t>655 EAST JERSEY STREET</t>
  </si>
  <si>
    <t>655 EAST JERSEY STREET, ELIZABETH, NJ, 07206</t>
  </si>
  <si>
    <t>CHILDRENS SPECIALIZED HOSPITAL TOMS RIVER</t>
  </si>
  <si>
    <t>ARBOR AT LAUREL CIRCLE, THE</t>
  </si>
  <si>
    <t>100 MONROE STREET</t>
  </si>
  <si>
    <t>100 MONROE STREET, BRIDGEWATER, NJ, 08807</t>
  </si>
  <si>
    <t>RIVERVIEW ESTATES REHAB AND SENIOR LIVING CENTER</t>
  </si>
  <si>
    <t>303 BANK AVE</t>
  </si>
  <si>
    <t>RIVERTON</t>
  </si>
  <si>
    <t>303 BANK AVE, RIVERTON, NJ, 08077</t>
  </si>
  <si>
    <t>ALARIS HEALTH AT WEST ORANGE</t>
  </si>
  <si>
    <t>5 BROOK END DRIVE</t>
  </si>
  <si>
    <t>5 BROOK END DRIVE, WEST ORANGE, NJ, 07052</t>
  </si>
  <si>
    <t>THE ELMS REHAB AND HEALTHCARE CENTER OF CRANBURY</t>
  </si>
  <si>
    <t>61 MAPLEWOOD AVENUE</t>
  </si>
  <si>
    <t>CRANBURY</t>
  </si>
  <si>
    <t>61 MAPLEWOOD AVENUE, CRANBURY, NJ, 08512</t>
  </si>
  <si>
    <t>PEACE CARE ST JOSEPH'S</t>
  </si>
  <si>
    <t>537 PAVONIA AVENUE</t>
  </si>
  <si>
    <t>537 PAVONIA AVENUE, JERSEY CITY, NJ, 07306</t>
  </si>
  <si>
    <t>75 OLD TOMS RIVER ROAD</t>
  </si>
  <si>
    <t>75 OLD TOMS RIVER ROAD, BRICK, NJ, 08723</t>
  </si>
  <si>
    <t>SHORE GARDENS REHABILITATION AND NURSING CENTER</t>
  </si>
  <si>
    <t>231 WARNER STREET</t>
  </si>
  <si>
    <t>231 WARNER STREET, TOMS RIVER, NJ, 08755</t>
  </si>
  <si>
    <t>AVANT REHABILITATION AND CARE CENTER</t>
  </si>
  <si>
    <t>1314 BRUNSWICK AVENUE</t>
  </si>
  <si>
    <t>1314 BRUNSWICK AVENUE, TRENTON, NJ, 08638</t>
  </si>
  <si>
    <t>MYSTIC MEADOWS REHAB &amp; NURSING CENTER</t>
  </si>
  <si>
    <t>151 NINTH AVENUE</t>
  </si>
  <si>
    <t>151 NINTH AVENUE, LITTLE EGG HARBOR TW, NJ, 08087</t>
  </si>
  <si>
    <t>LUTHERAN SOCIAL MINISTRIES CRANES MILL</t>
  </si>
  <si>
    <t>459 PASSAIC AVENUE</t>
  </si>
  <si>
    <t>459 PASSAIC AVENUE, WEST CALDWELL, NJ, 07006</t>
  </si>
  <si>
    <t>NEW VISTA NURSING &amp; REHABILITATION CTR</t>
  </si>
  <si>
    <t>300 BROADWAY</t>
  </si>
  <si>
    <t>300 BROADWAY, NEWARK, NJ, 07104</t>
  </si>
  <si>
    <t>NEW JERSEY VETERANS MEMORIAL HOME MENLO</t>
  </si>
  <si>
    <t>132 EVERGREEN RD</t>
  </si>
  <si>
    <t>132 EVERGREEN RD, EDISON, NJ, 08818</t>
  </si>
  <si>
    <t>COMPLETE CARE AT PROSPECT HEIGHTS LLC</t>
  </si>
  <si>
    <t>336 PROSPECT AVE</t>
  </si>
  <si>
    <t>336 PROSPECT AVE, HACKENSACK, NJ, 07601</t>
  </si>
  <si>
    <t>BERLIN REHABILITATION AND HEALTHCARE CENTER</t>
  </si>
  <si>
    <t>100 LONG-A-COMING LANE</t>
  </si>
  <si>
    <t>BERLIN</t>
  </si>
  <si>
    <t>100 LONG-A-COMING LANE, BERLIN, NJ, 08009</t>
  </si>
  <si>
    <t>18 BUTLER BOULEVARD</t>
  </si>
  <si>
    <t>18 BUTLER BOULEVARD, BAYVILLE, NJ, 08721</t>
  </si>
  <si>
    <t>38 FRENEAU AVENUE</t>
  </si>
  <si>
    <t>38 FRENEAU AVENUE, MATAWAN, NJ, 07747</t>
  </si>
  <si>
    <t>CAREONE AT EVESHAM</t>
  </si>
  <si>
    <t>870 EAST ROUTE 70</t>
  </si>
  <si>
    <t>870 EAST ROUTE 70, MARLTON, NJ, 08053</t>
  </si>
  <si>
    <t>MANHATTANVIEW CTR FOR REHABILITATION AND HEALTHCAR</t>
  </si>
  <si>
    <t>3200 HUDSON AVENUE</t>
  </si>
  <si>
    <t>3200 HUDSON AVENUE, UNION CITY, NJ, 07087</t>
  </si>
  <si>
    <t>LITTLE BROOK NURSING AND CONVALESCENT HOME</t>
  </si>
  <si>
    <t>78 SLIKER ROAD</t>
  </si>
  <si>
    <t>CALIFON</t>
  </si>
  <si>
    <t>78 SLIKER ROAD, CALIFON, NJ, 07830</t>
  </si>
  <si>
    <t>CAREONE AT PARSIPPANY</t>
  </si>
  <si>
    <t>100 MAZDABROOK ROAD</t>
  </si>
  <si>
    <t>PARSIPPANY TROY HILL</t>
  </si>
  <si>
    <t>100 MAZDABROOK ROAD, PARSIPPANY TROY HILL, NJ, 07054</t>
  </si>
  <si>
    <t>3002 ESSEX ROAD</t>
  </si>
  <si>
    <t>3002 ESSEX ROAD, TINTON FALLS, NJ, 07753</t>
  </si>
  <si>
    <t>ST CATHERINE OF SIENA</t>
  </si>
  <si>
    <t>7 RYERSON AVENUE</t>
  </si>
  <si>
    <t>CALDWELL</t>
  </si>
  <si>
    <t>7 RYERSON AVENUE, CALDWELL, NJ, 07006</t>
  </si>
  <si>
    <t>CAREONE AT EAST BRUNSWICK</t>
  </si>
  <si>
    <t>599 CRANBURY ROAD</t>
  </si>
  <si>
    <t>EAST BRUNSWICK</t>
  </si>
  <si>
    <t>599 CRANBURY ROAD, EAST BRUNSWICK, NJ, 08816</t>
  </si>
  <si>
    <t>10 LINK DRIVE</t>
  </si>
  <si>
    <t>ROCKLEIGH</t>
  </si>
  <si>
    <t>10 LINK DRIVE, ROCKLEIGH, NJ, 07647</t>
  </si>
  <si>
    <t>ALARIS HEALTH AT THE FOUNTAINS</t>
  </si>
  <si>
    <t>595 COUNTY AVENUE</t>
  </si>
  <si>
    <t>SECAUCUS</t>
  </si>
  <si>
    <t>595 COUNTY AVENUE, SECAUCUS, NJ, 07094</t>
  </si>
  <si>
    <t>CAREONE AT WAYNE</t>
  </si>
  <si>
    <t>493 BLACK OAK RIDGE ROAD</t>
  </si>
  <si>
    <t>493 BLACK OAK RIDGE ROAD, WAYNE, NJ, 07470</t>
  </si>
  <si>
    <t>CAREONE AT LIVINGSTON</t>
  </si>
  <si>
    <t>68 PASSAIC AVENUE</t>
  </si>
  <si>
    <t>68 PASSAIC AVENUE, LIVINGSTON, NJ, 07039</t>
  </si>
  <si>
    <t>CAREONE AT MOORESTOWN</t>
  </si>
  <si>
    <t>895 WESTFIELD ROAD</t>
  </si>
  <si>
    <t>895 WESTFIELD ROAD, MOORESTOWN, NJ, 08057</t>
  </si>
  <si>
    <t>PLAZA HEALTHCARE &amp; REHABILITATION CENTER</t>
  </si>
  <si>
    <t>456 RAHWAY AVENUE</t>
  </si>
  <si>
    <t>456 RAHWAY AVENUE, ELIZABETH, NJ, 07202</t>
  </si>
  <si>
    <t>CAREONE AT WALL</t>
  </si>
  <si>
    <t>2621 HIGHWAY 138</t>
  </si>
  <si>
    <t>2621 HIGHWAY 138, WALL, NJ, 07719</t>
  </si>
  <si>
    <t>STONEBRIDGE AT MONTGOMERY HEALTH CARE CENTER</t>
  </si>
  <si>
    <t>100 HOLLINSHEAD SPRING ROAD</t>
  </si>
  <si>
    <t>SKILLMAN</t>
  </si>
  <si>
    <t>100 HOLLINSHEAD SPRING ROAD, SKILLMAN, NJ, 08558</t>
  </si>
  <si>
    <t>1201 PARKWAY AVENUE</t>
  </si>
  <si>
    <t>EWING</t>
  </si>
  <si>
    <t>1201 PARKWAY AVENUE, EWING, NJ, 08628</t>
  </si>
  <si>
    <t>CAREONE AT MADISON AVENUE</t>
  </si>
  <si>
    <t>151 MADISON AVENUE</t>
  </si>
  <si>
    <t>151 MADISON AVENUE, MORRISTOWN, NJ, 07960</t>
  </si>
  <si>
    <t>COMMUNITY MEDICAL CENTER TCU</t>
  </si>
  <si>
    <t>99 ROUTE 37 WEST</t>
  </si>
  <si>
    <t>99 ROUTE 37 WEST, TOMS RIVER, NJ, 08755</t>
  </si>
  <si>
    <t>CEDAR CREST/MOUNTAINVIEW GARDENS</t>
  </si>
  <si>
    <t>4 CEDAR CREST VILLAGE DRIVE</t>
  </si>
  <si>
    <t>POMPTON PLAINS</t>
  </si>
  <si>
    <t>4 CEDAR CREST VILLAGE DRIVE, POMPTON PLAINS, NJ, 07444</t>
  </si>
  <si>
    <t>FALLSVIEW NURSING AND REHABILITATION CENTER</t>
  </si>
  <si>
    <t>199 POWERVILLE ROAD</t>
  </si>
  <si>
    <t>BOONTON</t>
  </si>
  <si>
    <t>199 POWERVILLE ROAD, BOONTON, NJ, 07005</t>
  </si>
  <si>
    <t>96 PARKWAY</t>
  </si>
  <si>
    <t>ROCHELLE PARK</t>
  </si>
  <si>
    <t>96 PARKWAY, ROCHELLE PARK, NJ, 07662</t>
  </si>
  <si>
    <t>NEW JERSEY VETERANS MEMORIAL VINELAND</t>
  </si>
  <si>
    <t>524 NORTH WEST BLVD</t>
  </si>
  <si>
    <t>524 NORTH WEST BLVD, VINELAND, NJ, 08360</t>
  </si>
  <si>
    <t>ALLENDALE REHABILITATION AND HEALTHCARE CENTER</t>
  </si>
  <si>
    <t>85 HARRETON ROAD</t>
  </si>
  <si>
    <t>ALLENDALE</t>
  </si>
  <si>
    <t>85 HARRETON ROAD, ALLENDALE, NJ, 07401</t>
  </si>
  <si>
    <t>LIONS GATE</t>
  </si>
  <si>
    <t>1100 LAUREL OAK ROAD</t>
  </si>
  <si>
    <t>1100 LAUREL OAK ROAD, VOORHEES, NJ, 08043</t>
  </si>
  <si>
    <t>AUTUMN LAKE HEALTHCARE AT VOORHEES</t>
  </si>
  <si>
    <t>1086 DUMONT CIRCLE</t>
  </si>
  <si>
    <t>1086 DUMONT CIRCLE, VOORHEES, NJ, 08043</t>
  </si>
  <si>
    <t>COMPLETE CARE AT WALL LLC</t>
  </si>
  <si>
    <t>1725 MERIDIAN TRAIL</t>
  </si>
  <si>
    <t>1725 MERIDIAN TRAIL, WALL, NJ, 07719</t>
  </si>
  <si>
    <t>CAREONE AT TEANECK</t>
  </si>
  <si>
    <t>544 TEANECK ROAD</t>
  </si>
  <si>
    <t>544 TEANECK ROAD, TEANECK, NJ, 07666</t>
  </si>
  <si>
    <t>ROYAL SUITES HEALTH CARE &amp; REHABILITATION</t>
  </si>
  <si>
    <t>214 WEST JIMMIE LEEDS ROAD</t>
  </si>
  <si>
    <t>214 WEST JIMMIE LEEDS ROAD, GALLOWAY TOWNSHIP, NJ, 08205</t>
  </si>
  <si>
    <t>WEDGWOOD GARDENS CARE CENTER</t>
  </si>
  <si>
    <t>3419 HIGHWAY 9</t>
  </si>
  <si>
    <t>3419 HIGHWAY 9, FREEHOLD, NJ, 07728</t>
  </si>
  <si>
    <t>PROMEDICA SKILLED NURSING &amp; REHAB (WASHINGTON TWP)</t>
  </si>
  <si>
    <t>378 FRIES MILL ROAD</t>
  </si>
  <si>
    <t>378 FRIES MILL ROAD, SEWELL, NJ, 08080</t>
  </si>
  <si>
    <t>BARNERT SUBACUTE REHABILITATION CENTER, LLC</t>
  </si>
  <si>
    <t>680 BROADWAY SUITE 301</t>
  </si>
  <si>
    <t>680 BROADWAY SUITE 301, PATERSON, NJ, 07514</t>
  </si>
  <si>
    <t>PELICAN POINTE POST ACUTE NURSING &amp; REHABILITATION</t>
  </si>
  <si>
    <t>3809 BAYSHORE ROAD</t>
  </si>
  <si>
    <t>NORTH CAPE MAY</t>
  </si>
  <si>
    <t>3809 BAYSHORE ROAD, NORTH CAPE MAY, NJ, 08204</t>
  </si>
  <si>
    <t>1133 MARLBORO ROAD</t>
  </si>
  <si>
    <t>1133 MARLBORO ROAD, OLD BRIDGE, NJ, 08857</t>
  </si>
  <si>
    <t>395 AMWELL ROAD</t>
  </si>
  <si>
    <t>395 AMWELL ROAD, HILLSBOROUGH, NJ, 08844</t>
  </si>
  <si>
    <t>CAREONE AT HANOVER TOWNSHIP</t>
  </si>
  <si>
    <t>101 WHIPPANY ROAD</t>
  </si>
  <si>
    <t>WHIPPANY</t>
  </si>
  <si>
    <t>101 WHIPPANY ROAD, WHIPPANY, NJ, 07981</t>
  </si>
  <si>
    <t>HOBOKEN UNIVERSITY MEDICAL CENTER TCU</t>
  </si>
  <si>
    <t>308 WILLOW AVENUE</t>
  </si>
  <si>
    <t>HOBOKEN</t>
  </si>
  <si>
    <t>308 WILLOW AVENUE, HOBOKEN, NJ, 07030</t>
  </si>
  <si>
    <t>PROMEDICA SKILLED NURSING &amp; REHAB (VOORHEES EAST)</t>
  </si>
  <si>
    <t>113 SOUTH ROUTE 73</t>
  </si>
  <si>
    <t>113 SOUTH ROUTE 73, VOORHEES, NJ, 08043</t>
  </si>
  <si>
    <t>EXCEL CARE AT EGG HARBOR</t>
  </si>
  <si>
    <t>6818 DELILAH ROAD</t>
  </si>
  <si>
    <t>EGG HARBOR TOWNSHIP</t>
  </si>
  <si>
    <t>6818 DELILAH ROAD, EGG HARBOR TOWNSHIP, NJ, 08234</t>
  </si>
  <si>
    <t>ATRIUM AT NAVESINK HARBOR, THE</t>
  </si>
  <si>
    <t>40 RIVERSIDE AVENUE</t>
  </si>
  <si>
    <t>40 RIVERSIDE AVENUE, RED BANK, NJ, 07701</t>
  </si>
  <si>
    <t>685 SALINA ROAD</t>
  </si>
  <si>
    <t>685 SALINA ROAD, SEWELL, NJ, 08080</t>
  </si>
  <si>
    <t>TOTAL REHAB  (MOORESTOWN)</t>
  </si>
  <si>
    <t>212 MARTER AVENUE</t>
  </si>
  <si>
    <t>212 MARTER AVENUE, MOORESTOWN, NJ, 08057</t>
  </si>
  <si>
    <t>VENETIAN CARE &amp; REHABILITATION CENTER, THE</t>
  </si>
  <si>
    <t>275 JOHN T O'LEARY BOULEVARD</t>
  </si>
  <si>
    <t>SOUTH AMBOY</t>
  </si>
  <si>
    <t>275 JOHN T O'LEARY BOULEVARD, SOUTH AMBOY, NJ, 08879</t>
  </si>
  <si>
    <t>3 HAMILTON HEALTH PLACE</t>
  </si>
  <si>
    <t>3 HAMILTON HEALTH PLACE, HAMILTON, NJ, 08690</t>
  </si>
  <si>
    <t>SOMERSET WOODS REHABILITATION &amp; NURSING CENTER</t>
  </si>
  <si>
    <t>780 OLD NEW BRUNSWICK ROAD</t>
  </si>
  <si>
    <t>780 OLD NEW BRUNSWICK ROAD, SOMERSET, NJ, 08873</t>
  </si>
  <si>
    <t>467 COOPER STREET</t>
  </si>
  <si>
    <t>WOODBURY</t>
  </si>
  <si>
    <t>467 COOPER STREET, WOODBURY, NJ, 08096</t>
  </si>
  <si>
    <t>PROMEDICA TOTAL REHAB + (PISCATAWAY)</t>
  </si>
  <si>
    <t>10 STERLING DRIVE</t>
  </si>
  <si>
    <t>PISCATAWAY</t>
  </si>
  <si>
    <t>10 STERLING DRIVE, PISCATAWAY, NJ, 08854</t>
  </si>
  <si>
    <t>CONTINUING CARE AT LANTERN HILL</t>
  </si>
  <si>
    <t>537 MOUNTAIN AVENUE</t>
  </si>
  <si>
    <t>537 MOUNTAIN AVENUE, NEW PROVIDENCE, NJ, 07974</t>
  </si>
  <si>
    <t>LAUREL BROOK REHABILITATION AND HEALTHCARE CENTER</t>
  </si>
  <si>
    <t>3718 CHURCH ROAD</t>
  </si>
  <si>
    <t>MOUNT LAUREL</t>
  </si>
  <si>
    <t>3718 CHURCH ROAD, MOUNT LAUREL, NJ, 08054</t>
  </si>
  <si>
    <t>HARBOUR VIEW SENIOR LIVING CORP</t>
  </si>
  <si>
    <t>3161 KENNEDY BLVD</t>
  </si>
  <si>
    <t>3161 KENNEDY BLVD, NORTH BERGEN, NJ, 07047</t>
  </si>
  <si>
    <t>348 E CEDAR STREET</t>
  </si>
  <si>
    <t>348 E CEDAR STREET, LIVINGSTON, NJ, 07039</t>
  </si>
  <si>
    <t>WINCHESTER GARDENS HEALTH CARE CENTER</t>
  </si>
  <si>
    <t>333 ELMWOOD AVENUE</t>
  </si>
  <si>
    <t>MAPLEWOOD</t>
  </si>
  <si>
    <t>333 ELMWOOD AVENUE, MAPLEWOOD, NJ, 07040</t>
  </si>
  <si>
    <t>JEWISH HOME FOR REHABILITATION AND NURSING, THE</t>
  </si>
  <si>
    <t>1151 WEST MAIN STREET</t>
  </si>
  <si>
    <t>1151 WEST MAIN STREET, FREEHOLD, NJ, 07728</t>
  </si>
  <si>
    <t>ONE SOUTH RIDGEDALE AVENUE</t>
  </si>
  <si>
    <t>EAST HANOVER</t>
  </si>
  <si>
    <t>ONE SOUTH RIDGEDALE AVENUE, EAST HANOVER, NJ, 07936</t>
  </si>
  <si>
    <t>*</t>
  </si>
  <si>
    <t>Percentage of high risk long-stay residents with pressure ulcers</t>
  </si>
  <si>
    <t>Y</t>
  </si>
  <si>
    <t>Adjusted Score</t>
  </si>
  <si>
    <t>Observed Score</t>
  </si>
  <si>
    <t>Expected Score</t>
  </si>
  <si>
    <t>Footnote for Score</t>
  </si>
  <si>
    <t>Number of hospitalizations per 1000 long-stay resident days</t>
  </si>
  <si>
    <t>20220701-20230630</t>
  </si>
  <si>
    <t>SFF Candidate</t>
  </si>
  <si>
    <t>SFF</t>
  </si>
  <si>
    <t>CMS Data as of 03.28.24</t>
  </si>
  <si>
    <t>October-2022</t>
  </si>
  <si>
    <t>November-2022</t>
  </si>
  <si>
    <t>December-2022</t>
  </si>
  <si>
    <t>STATE</t>
  </si>
  <si>
    <t>NATION</t>
  </si>
  <si>
    <t>Total nursing staff turnover</t>
  </si>
  <si>
    <t>Total Nursing Staff Turnover from Oct 22 - Sep 23</t>
  </si>
  <si>
    <t>(National Avg: 53.60% ↓ )</t>
  </si>
  <si>
    <t>(State Avg: 48.32% ↓)</t>
  </si>
  <si>
    <t>NA</t>
  </si>
  <si>
    <t>Selection Criteria</t>
  </si>
  <si>
    <t>Provider and Supplier Type(s):</t>
  </si>
  <si>
    <t>Dually Certified SNF/NFs - Medicare and Medicaid, Distinct Part SNF/NFs - Medicare and Medicaid, Skilled Nursing Facilities - Medicare Only, Nursing Facilities (NFs) - Medicaid Only</t>
  </si>
  <si>
    <t>Display Uncorrected Deficiencies Only:</t>
  </si>
  <si>
    <t>No</t>
  </si>
  <si>
    <t>Percent by Row:</t>
  </si>
  <si>
    <t>Survey Focus:</t>
  </si>
  <si>
    <t>Health</t>
  </si>
  <si>
    <t>Year Type:</t>
  </si>
  <si>
    <t>Calendar Year</t>
  </si>
  <si>
    <t>Year:</t>
  </si>
  <si>
    <t>Month:</t>
  </si>
  <si>
    <t>Full Year</t>
  </si>
  <si>
    <t>Deficiencies by Scope &amp; Severity</t>
  </si>
  <si>
    <t>Region</t>
  </si>
  <si>
    <t>B</t>
  </si>
  <si>
    <t>C</t>
  </si>
  <si>
    <t>D</t>
  </si>
  <si>
    <t>E</t>
  </si>
  <si>
    <t>F</t>
  </si>
  <si>
    <t>G</t>
  </si>
  <si>
    <t>H</t>
  </si>
  <si>
    <t>I</t>
  </si>
  <si>
    <t>J</t>
  </si>
  <si>
    <t>K</t>
  </si>
  <si>
    <t>L</t>
  </si>
  <si>
    <t>Total</t>
  </si>
  <si>
    <t xml:space="preserve">  (I) Boston</t>
  </si>
  <si>
    <t xml:space="preserve">  (II) New York</t>
  </si>
  <si>
    <t xml:space="preserve">      New Jersey</t>
  </si>
  <si>
    <t xml:space="preserve">          New Jersey (001)</t>
  </si>
  <si>
    <t xml:space="preserve">  ABIGAIL HOUSE FOR NURSING &amp; REHABILITATION</t>
  </si>
  <si>
    <t xml:space="preserve">  ABINGDON CARE &amp; REHABILITATION CENTER</t>
  </si>
  <si>
    <t xml:space="preserve">  ACCLAIM REHABILITATION AND NURSING CENTER</t>
  </si>
  <si>
    <t xml:space="preserve">  ACTORS FUND HOME, THE</t>
  </si>
  <si>
    <t xml:space="preserve">  ADROIT CARE REHABILITATION AND NURSING CENTER</t>
  </si>
  <si>
    <t xml:space="preserve">  ADVANCED SUBACUTE REHABILITATION CENTER AT SEWELL</t>
  </si>
  <si>
    <t xml:space="preserve">  ALAMEDA CENTER FOR REHABILITATION AND HEALTHCARE</t>
  </si>
  <si>
    <t xml:space="preserve">  ALARIS HEALTH AT BELGROVE</t>
  </si>
  <si>
    <t xml:space="preserve">  ALARIS HEALTH AT CEDAR GROVE</t>
  </si>
  <si>
    <t xml:space="preserve">  ALARIS HEALTH AT HAMILTON PARK</t>
  </si>
  <si>
    <t xml:space="preserve">  ALARIS HEALTH AT ST MARY'S</t>
  </si>
  <si>
    <t xml:space="preserve">  ALARIS HEALTH AT THE CHATEAU</t>
  </si>
  <si>
    <t xml:space="preserve">  ALARIS HEALTH AT THE FOUNTAINS</t>
  </si>
  <si>
    <t xml:space="preserve">  ALARIS HEALTH AT WEST ORANGE</t>
  </si>
  <si>
    <t xml:space="preserve">  ALLAIRE REHAB &amp; NURSING</t>
  </si>
  <si>
    <t xml:space="preserve">  ALLENDALE REHABILITATION AND HEALTHCARE CENTER</t>
  </si>
  <si>
    <t xml:space="preserve">  ALLIANCE CARE REHABILITATION AND NURSING CENTER</t>
  </si>
  <si>
    <t xml:space="preserve">  ANCHOR CARE AND REHABILITATION CENTER</t>
  </si>
  <si>
    <t xml:space="preserve">  ARBOR AT LAUREL CIRCLE, THE</t>
  </si>
  <si>
    <t xml:space="preserve">  ARBOR RIDGE REHABILITATION AND HEALTHCARE CENTER</t>
  </si>
  <si>
    <t xml:space="preserve">  ARISTACARE AT CEDAR OAKS</t>
  </si>
  <si>
    <t xml:space="preserve">  ARISTACARE AT CHERRY HILL</t>
  </si>
  <si>
    <t xml:space="preserve">  ARISTACARE AT MANCHESTER</t>
  </si>
  <si>
    <t xml:space="preserve">  ARISTACARE AT NORWOOD TERRACE</t>
  </si>
  <si>
    <t xml:space="preserve">  ARISTACARE AT PARKSIDE</t>
  </si>
  <si>
    <t xml:space="preserve">  ARISTACARE AT WHITING</t>
  </si>
  <si>
    <t xml:space="preserve">  ARNOLD WALTER NURSING &amp; REHABILITATION CENTER</t>
  </si>
  <si>
    <t xml:space="preserve">  ASHBROOK CARE &amp; REHABILITATION CENTER</t>
  </si>
  <si>
    <t xml:space="preserve">  ASPEN HILLS HEALTHCARE CENTER</t>
  </si>
  <si>
    <t xml:space="preserve">  ASTER CREEK NURSING AND REHABILITATION CENTER</t>
  </si>
  <si>
    <t xml:space="preserve">  ATLANTIC COAST REHAB &amp; HEALTH</t>
  </si>
  <si>
    <t xml:space="preserve">  ATLAS HEALTHCARE AT DAUGHTERS OF MIRIAM</t>
  </si>
  <si>
    <t xml:space="preserve">  ATLAS POST ACUTE AT WOODBURY COUNTRY CLUB</t>
  </si>
  <si>
    <t xml:space="preserve">  ATRIUM AT NAVESINK HARBOR, THE</t>
  </si>
  <si>
    <t xml:space="preserve">  ATRIUM POST ACUTE CARE OF PARK RIDGE</t>
  </si>
  <si>
    <t xml:space="preserve">  ATRIUM POST ACUTE CARE OF WAYNE</t>
  </si>
  <si>
    <t xml:space="preserve">  ATRIUM POST ACUTE CARE OF WAYNEVIEW</t>
  </si>
  <si>
    <t xml:space="preserve">  AUTUMN LAKE HEALTHCARE AT BERKELEY HEIGHTS</t>
  </si>
  <si>
    <t xml:space="preserve">  AUTUMN LAKE HEALTHCARE AT OCEANVIEW</t>
  </si>
  <si>
    <t xml:space="preserve">  AUTUMN LAKE HEALTHCARE AT OLD BRIDGE</t>
  </si>
  <si>
    <t xml:space="preserve">  AUTUMN LAKE HEALTHCARE AT SALEM COUNTY</t>
  </si>
  <si>
    <t xml:space="preserve">  AUTUMN LAKE HEALTHCARE AT SOUTHGATE</t>
  </si>
  <si>
    <t xml:space="preserve">  AUTUMN LAKE HEALTHCARE AT VINELAND</t>
  </si>
  <si>
    <t xml:space="preserve">  BARNEGAT REHABILITATION AND NURSING CENTER</t>
  </si>
  <si>
    <t xml:space="preserve">  BARNERT SUBACUTE REHABILITATION CENTER, LLC</t>
  </si>
  <si>
    <t xml:space="preserve">  BARN HILL CARE AND REHAB CENTER</t>
  </si>
  <si>
    <t xml:space="preserve">  BARTLEY NURSING &amp; REHAB</t>
  </si>
  <si>
    <t xml:space="preserve">  BERGEN NEW BRIDGE MEDICAL CENTER</t>
  </si>
  <si>
    <t xml:space="preserve">  BERLIN REHABILITATION AND HEALTHCARE CENTER</t>
  </si>
  <si>
    <t xml:space="preserve">  BIRCHWOOD REHABILITATION AND HEALTHCARE CENTER</t>
  </si>
  <si>
    <t xml:space="preserve">  BISHOP MCCARTHY CENTER FOR REHAB &amp; HEALTHCARE</t>
  </si>
  <si>
    <t xml:space="preserve">  BRIDGEWAY CARE AND REHAB CENTER AT BRIDGEWATER</t>
  </si>
  <si>
    <t xml:space="preserve">  BRIDGEWAY CARE AND REHAB CENTER AT HILLSBOROUGH</t>
  </si>
  <si>
    <t xml:space="preserve">  BRIGHTON GARDENS OF EDISON</t>
  </si>
  <si>
    <t xml:space="preserve">  BROADWAY HOUSE FOR CONTINUING</t>
  </si>
  <si>
    <t xml:space="preserve">  BUCKINGHAM AT NORWOOD, THE</t>
  </si>
  <si>
    <t xml:space="preserve">  CAMBRIDGE REHABILITATION AND HEALTHCARE CENTER</t>
  </si>
  <si>
    <t xml:space="preserve">  CANTERBURY AT CEDAR GROVE</t>
  </si>
  <si>
    <t xml:space="preserve">  CAREONE AT CRESSKILL</t>
  </si>
  <si>
    <t xml:space="preserve">  CAREONE AT EAST BRUNSWICK</t>
  </si>
  <si>
    <t xml:space="preserve">  CAREONE AT EVESHAM</t>
  </si>
  <si>
    <t xml:space="preserve">  CAREONE AT LIVINGSTON</t>
  </si>
  <si>
    <t xml:space="preserve">  CAREONE AT MADISON AVENUE</t>
  </si>
  <si>
    <t xml:space="preserve">  CAREONE AT MIDDLETOWN</t>
  </si>
  <si>
    <t xml:space="preserve">  CAREONE AT MOORESTOWN</t>
  </si>
  <si>
    <t xml:space="preserve">  CAREONE AT NEW MILFORD</t>
  </si>
  <si>
    <t xml:space="preserve">  CAREONE AT ORADELL</t>
  </si>
  <si>
    <t xml:space="preserve">  CAREONE AT PARSIPPANY</t>
  </si>
  <si>
    <t xml:space="preserve">  CAREONE AT RIDGEWOOD AVENUE</t>
  </si>
  <si>
    <t xml:space="preserve">  CAREONE AT SOMERSET VALLEY</t>
  </si>
  <si>
    <t xml:space="preserve">  CAREONE AT TEANECK</t>
  </si>
  <si>
    <t xml:space="preserve">  CAREONE AT WALL</t>
  </si>
  <si>
    <t xml:space="preserve">  CAREONE AT WELLINGTON</t>
  </si>
  <si>
    <t xml:space="preserve">  CARNEGIE POST ACUTE CARE AT PRINCETON LLC</t>
  </si>
  <si>
    <t xml:space="preserve">  CARNEYS POINT REHABILITATION AND NURSING CTR, LLC</t>
  </si>
  <si>
    <t xml:space="preserve">  CEDAR CREST/MOUNTAINVIEW GARDENS</t>
  </si>
  <si>
    <t xml:space="preserve">  CEDAR GROVE RESPIRATORY AND NURSING CENTER</t>
  </si>
  <si>
    <t xml:space="preserve">  CHATHAM HILLS SUBACUTE CARE CENTER</t>
  </si>
  <si>
    <t xml:space="preserve">  CHESHIRE HOME</t>
  </si>
  <si>
    <t xml:space="preserve">  CHILDRENS SPECIALIZED HOSPITAL MOUNTAINSIDE</t>
  </si>
  <si>
    <t xml:space="preserve">  CHILDRENS SPECIALIZED HOSPITAL TOMS RIVER</t>
  </si>
  <si>
    <t xml:space="preserve">  CHRISTIAN HEALTH CARE CENTER</t>
  </si>
  <si>
    <t xml:space="preserve">  CLOVER MEADOWS HEALTHCARE AND REHABILITATION CENTE</t>
  </si>
  <si>
    <t xml:space="preserve">  CLOVER REST HOME</t>
  </si>
  <si>
    <t xml:space="preserve">  COMPLETE CARE AT BAYSHORE LLC</t>
  </si>
  <si>
    <t xml:space="preserve">  COMPLETE CARE AT BEY LEA, LLC</t>
  </si>
  <si>
    <t xml:space="preserve">  COMPLETE CARE AT BRAKELEY PARK, LLC</t>
  </si>
  <si>
    <t xml:space="preserve">  COMPLETE CARE AT BRICK LLC</t>
  </si>
  <si>
    <t xml:space="preserve">  COMPLETE CARE AT BURLINGTON WOODS, LLC</t>
  </si>
  <si>
    <t xml:space="preserve">  COMPLETE CARE AT CEDAR GROVE</t>
  </si>
  <si>
    <t xml:space="preserve">  COMPLETE CARE AT CHESTNUT HILL LLC</t>
  </si>
  <si>
    <t xml:space="preserve">  COMPLETE CARE AT CLARK LLC</t>
  </si>
  <si>
    <t xml:space="preserve">  COMPLETE CARE AT COURT HOUSE, LLC</t>
  </si>
  <si>
    <t xml:space="preserve">  COMPLETE CARE AT FAIR LAWN EDGE</t>
  </si>
  <si>
    <t xml:space="preserve">  COMPLETE CARE AT GREEN KNOLL</t>
  </si>
  <si>
    <t xml:space="preserve">  COMPLETE CARE AT HAMILTON, LLC</t>
  </si>
  <si>
    <t xml:space="preserve">  COMPLETE CARE AT HARBORAGE LLC</t>
  </si>
  <si>
    <t xml:space="preserve">  COMPLETE CARE AT HOLIDAY CITY</t>
  </si>
  <si>
    <t xml:space="preserve">  COMPLETE CARE AT INGLEMOOR, LLC</t>
  </si>
  <si>
    <t xml:space="preserve">  COMPLETE CARE AT KRESSON VIEW, LLC</t>
  </si>
  <si>
    <t xml:space="preserve">  COMPLETE CARE AT LAKEVIEW LLC</t>
  </si>
  <si>
    <t xml:space="preserve">  COMPLETE CARE AT LINWOOD, LLC</t>
  </si>
  <si>
    <t xml:space="preserve">  COMPLETE CARE AT MADISON, LLC</t>
  </si>
  <si>
    <t xml:space="preserve">  COMPLETE CARE AT MARCELLA, LLC</t>
  </si>
  <si>
    <t xml:space="preserve">  COMPLETE CARE AT MERCERVILLE LLC</t>
  </si>
  <si>
    <t xml:space="preserve">  COMPLETE CARE AT MILFORD MANOR LLC</t>
  </si>
  <si>
    <t xml:space="preserve">  COMPLETE CARE AT MONMOUTH, LLC</t>
  </si>
  <si>
    <t xml:space="preserve">  COMPLETE CARE AT ORANGE PARK</t>
  </si>
  <si>
    <t xml:space="preserve">  COMPLETE CARE AT PARK PLACE, LLC</t>
  </si>
  <si>
    <t xml:space="preserve">  COMPLETE CARE AT PHILLIPSBURG, LLC</t>
  </si>
  <si>
    <t xml:space="preserve">  COMPLETE CARE AT PLAINFIELD LLC</t>
  </si>
  <si>
    <t xml:space="preserve">  COMPLETE CARE AT PROSPECT HEIGHTS LLC</t>
  </si>
  <si>
    <t xml:space="preserve">  COMPLETE CARE AT REGENT LLC</t>
  </si>
  <si>
    <t xml:space="preserve">  COMPLETE CARE AT SHREWSBURY LLC</t>
  </si>
  <si>
    <t xml:space="preserve">  COMPLETE CARE AT SUMMIT RIDGE</t>
  </si>
  <si>
    <t xml:space="preserve">  COMPLETE CARE AT VOORHEES, LLC</t>
  </si>
  <si>
    <t xml:space="preserve">  COMPLETE CARE AT WALL LLC</t>
  </si>
  <si>
    <t xml:space="preserve">  COMPLETE CARE AT WEST CALDWELL LLC</t>
  </si>
  <si>
    <t xml:space="preserve">  COMPLETE CARE AT WESTFIELD, LLC</t>
  </si>
  <si>
    <t xml:space="preserve">  COMPLETE CARE AT WHITING</t>
  </si>
  <si>
    <t xml:space="preserve">  COMPLETE CARE AT WOODLANDS</t>
  </si>
  <si>
    <t xml:space="preserve">  CONCORD HEALTHCARE &amp; REHABILITATION CENTER</t>
  </si>
  <si>
    <t xml:space="preserve">  CONTINUING CARE AT SEABROOK</t>
  </si>
  <si>
    <t xml:space="preserve">  CORAL HARBOR REHABILITATION AND HEALTHCARE CENTER</t>
  </si>
  <si>
    <t xml:space="preserve">  CORNELL HALL CARE &amp; REHABILITATION CENTER</t>
  </si>
  <si>
    <t xml:space="preserve">  COUNTRY ARCH CARE CENTER</t>
  </si>
  <si>
    <t xml:space="preserve">  CRANBURY CENTER</t>
  </si>
  <si>
    <t xml:space="preserve">  CRANFORD PARK CARE</t>
  </si>
  <si>
    <t xml:space="preserve">  CREST HAVEN NURSING AND REHABILITATION CENTER</t>
  </si>
  <si>
    <t xml:space="preserve">  CRESTWOOD MANOR</t>
  </si>
  <si>
    <t xml:space="preserve">  CRYSTAL LAKE HEALTHCARE AND REHABILITATION</t>
  </si>
  <si>
    <t xml:space="preserve">  DAUGHTERS OF ISRAEL PLEASANT VALLEY HOME</t>
  </si>
  <si>
    <t xml:space="preserve">  DE LA SALLE HALL</t>
  </si>
  <si>
    <t xml:space="preserve">  DELLRIDGE HEALTH &amp; REHABILITATION CENTER</t>
  </si>
  <si>
    <t xml:space="preserve">  DEPTFORD CENTER FOR REHABILITATION AND HEALTHCARE</t>
  </si>
  <si>
    <t xml:space="preserve">  DWELLING PLACE AT ST CLARES</t>
  </si>
  <si>
    <t xml:space="preserve">  DWELLSIDE CARE AND REHAB</t>
  </si>
  <si>
    <t xml:space="preserve">  EAGLEVIEW HEALTH &amp; REHABILITATION</t>
  </si>
  <si>
    <t xml:space="preserve">  ECHELON CARE &amp; REHAB</t>
  </si>
  <si>
    <t xml:space="preserve">  ELIZABETH NURSING AND REHAB</t>
  </si>
  <si>
    <t xml:space="preserve">  ELMORA HILLS HEALTH &amp; REHABILITATION CENTER</t>
  </si>
  <si>
    <t xml:space="preserve">  ELMWOOD HILLS HEALTHCARE CENTER LLC</t>
  </si>
  <si>
    <t xml:space="preserve">  EMBASSY MANOR AT EDISON NURSING AND REHABILITATION</t>
  </si>
  <si>
    <t xml:space="preserve">  EMERSON HEALTH CARE CENTER</t>
  </si>
  <si>
    <t xml:space="preserve">  EXCEL CARE AT DOVER</t>
  </si>
  <si>
    <t xml:space="preserve">  EXCEL CARE AT EGG HARBOR</t>
  </si>
  <si>
    <t xml:space="preserve">  EXCEL CARE AT MANALAPAN</t>
  </si>
  <si>
    <t xml:space="preserve">  EXCEL CARE AT THE PINES</t>
  </si>
  <si>
    <t xml:space="preserve">  EXCEL CARE AT WAYNE</t>
  </si>
  <si>
    <t xml:space="preserve">  FALLSVIEW NURSING AND REHABILITATION CENTER</t>
  </si>
  <si>
    <t xml:space="preserve">  FAMILY OF CARING HEALTHCARE AT MONTCLAIR</t>
  </si>
  <si>
    <t xml:space="preserve">  FAMILY OF CARING HEALTHCARE AT RIDGEWOOD</t>
  </si>
  <si>
    <t xml:space="preserve">  FAMILY OF CARING HEALTHCARE AT TENAFLY, LLC</t>
  </si>
  <si>
    <t xml:space="preserve">  FOOTHILL ACRES REHABILITATION &amp; NURSING CENTER</t>
  </si>
  <si>
    <t xml:space="preserve">  FOREST HILLS CENTER FOR REHABILITATION AND HEALING</t>
  </si>
  <si>
    <t xml:space="preserve">  FOREST MANOR HCC</t>
  </si>
  <si>
    <t xml:space="preserve">  FOUNTAIN SPRINGS AT CAPE MAY NURSING &amp; REHAB CENTE</t>
  </si>
  <si>
    <t xml:space="preserve">  FOUNTAIN VIEW CARE CENTER</t>
  </si>
  <si>
    <t xml:space="preserve">  GARDENS AT MONROE HEALTHCARE AND REHABILITATION, T</t>
  </si>
  <si>
    <t xml:space="preserve">  GATEWAY CARE CENTER</t>
  </si>
  <si>
    <t xml:space="preserve">  GREEN HILL</t>
  </si>
  <si>
    <t xml:space="preserve">  GREENWOOD HOUSE HOME FOR THE JEWISH AGED</t>
  </si>
  <si>
    <t xml:space="preserve">  GROVE PARK HEALTHCARE AND REHABILITATION CENTER </t>
  </si>
  <si>
    <t xml:space="preserve">  HAMILTON GROVE HEALTHCARE AND REHABILITATION, LLC</t>
  </si>
  <si>
    <t xml:space="preserve">  HAMILTON PLACE AT THE PINES AT WHITING</t>
  </si>
  <si>
    <t xml:space="preserve">  HAMMONTON CENTER FOR REHABILITATION AND HEALTHCARE</t>
  </si>
  <si>
    <t xml:space="preserve">  HAMPTON RIDGE HEALTHCARE AND REHABILITATION</t>
  </si>
  <si>
    <t xml:space="preserve">  HARBOUR VIEW SENIOR LIVING CORP</t>
  </si>
  <si>
    <t xml:space="preserve">  HEALTH CENTER AT BLOOMINGDALE</t>
  </si>
  <si>
    <t xml:space="preserve">  HEALTH CENTER AT GALLOWAY THE</t>
  </si>
  <si>
    <t xml:space="preserve">  HEATH VILLAGE</t>
  </si>
  <si>
    <t xml:space="preserve">  HOBOKEN UNIVERSITY MEDICAL CENTER TCU</t>
  </si>
  <si>
    <t xml:space="preserve">  HOLLY MANOR CENTER</t>
  </si>
  <si>
    <t xml:space="preserve">  HUDSONVIEW HEALTH CARE CENTER</t>
  </si>
  <si>
    <t xml:space="preserve">  HUNTERDON CARE CENTER</t>
  </si>
  <si>
    <t xml:space="preserve">  IMPERIAL CARE CENTER</t>
  </si>
  <si>
    <t xml:space="preserve">  JERSEY SHORE CENTER</t>
  </si>
  <si>
    <t xml:space="preserve">  JERSEY SHORE POST ACUTE REHABILITATION AND NURSING</t>
  </si>
  <si>
    <t xml:space="preserve">  JEWISH HOME FOR REHABILITATION AND NURSING, THE</t>
  </si>
  <si>
    <t xml:space="preserve">  JOB HAINES HOME FOR AGED PEOPLE</t>
  </si>
  <si>
    <t xml:space="preserve">  KING MANOR CARE AND REHABILITATION CENTER</t>
  </si>
  <si>
    <t xml:space="preserve">  LAUREL BROOK REHABILITATION AND HEALTHCARE CENTER</t>
  </si>
  <si>
    <t xml:space="preserve">  LAUREL MANOR HEALTHCARE AND REHABILITATION CENTER</t>
  </si>
  <si>
    <t xml:space="preserve">  LAWRENCE REHABILITATION HOSPITAL</t>
  </si>
  <si>
    <t xml:space="preserve">  LEISURE CHATEAU REHABILITATION</t>
  </si>
  <si>
    <t xml:space="preserve">  LINCOLN PARK RENAISSANCE</t>
  </si>
  <si>
    <t xml:space="preserve">  LIONS GATE</t>
  </si>
  <si>
    <t xml:space="preserve">  LITTLE BROOK NURSING AND CONVALESCENT HOME</t>
  </si>
  <si>
    <t xml:space="preserve">  LIVIA HEALTH AND SENIOR LIVING</t>
  </si>
  <si>
    <t xml:space="preserve">  LLANFAIR HOUSE CARE &amp; REHABILITATION CENTER</t>
  </si>
  <si>
    <t xml:space="preserve">  LOPATCONG CENTER</t>
  </si>
  <si>
    <t xml:space="preserve">  LUTHERAN SOCIAL MINISTRIES CRANES MILL</t>
  </si>
  <si>
    <t xml:space="preserve">  MAJESTIC CENTER FOR REHAB &amp; SUB-ACUTE CARE</t>
  </si>
  <si>
    <t xml:space="preserve">  MANAHAWKIN HEALTH AND REHABILITATION CENTER</t>
  </si>
  <si>
    <t xml:space="preserve">  MANHATTANVIEW CTR FOR REHABILITATION AND HEALTHCAR</t>
  </si>
  <si>
    <t xml:space="preserve">  MANOR, THE</t>
  </si>
  <si>
    <t xml:space="preserve">  MAPLE GLEN CENTER</t>
  </si>
  <si>
    <t xml:space="preserve">  MASONIC VILLAGE AT BURLINGTON</t>
  </si>
  <si>
    <t xml:space="preserve">  MCAULEY HALL HEALTH CARE CENTE</t>
  </si>
  <si>
    <t xml:space="preserve">  MEADOW LAKES</t>
  </si>
  <si>
    <t xml:space="preserve">  MEADOWLANDS RESPIRATORY AND NURSING CENTER</t>
  </si>
  <si>
    <t xml:space="preserve">  MEDFORD CARE CENTER</t>
  </si>
  <si>
    <t xml:space="preserve">  MEDFORD LEAS</t>
  </si>
  <si>
    <t xml:space="preserve">  MERWICK CARE &amp; REHABILITATION CENTER</t>
  </si>
  <si>
    <t xml:space="preserve">  MILLVILLE CENTER</t>
  </si>
  <si>
    <t xml:space="preserve">  MOHAWK MEADOWS</t>
  </si>
  <si>
    <t xml:space="preserve">  MONTCLAIR CARE CENTER</t>
  </si>
  <si>
    <t xml:space="preserve">  MORRISTOWN POST ACUTE REHAB AND NURSING CENTER</t>
  </si>
  <si>
    <t xml:space="preserve">  MORRIS VIEW HEALTHCARE CENTER</t>
  </si>
  <si>
    <t xml:space="preserve">  MOUNTAINSIDE SKILLED NURSING AND REHAB </t>
  </si>
  <si>
    <t xml:space="preserve">  MOUNT HOLLY REHABILITATION &amp; HEALTHCARE CENTER</t>
  </si>
  <si>
    <t xml:space="preserve">  MYSTIC MEADOWS REHAB &amp; NURSING CENTER</t>
  </si>
  <si>
    <t xml:space="preserve">  NEW COMMUNITY EXTENDED CARE FACILITY</t>
  </si>
  <si>
    <t xml:space="preserve">  NEW JERSEY VETERANS MEMORIAL VINELAND</t>
  </si>
  <si>
    <t xml:space="preserve">  NEW VISTA NURSING &amp; REHABILITATION CTR</t>
  </si>
  <si>
    <t xml:space="preserve">  N J EASTERN STAR HOME</t>
  </si>
  <si>
    <t xml:space="preserve">  N J VETERANS MEM HOME PARAMUS</t>
  </si>
  <si>
    <t xml:space="preserve">  NORTH CAPE CENTER</t>
  </si>
  <si>
    <t xml:space="preserve">  OAKLAND REHABILITATION AND HEALTHCARE  CENTER</t>
  </si>
  <si>
    <t xml:space="preserve">  OAKS AT DENVILLE, THE</t>
  </si>
  <si>
    <t xml:space="preserve">  OPTIMA CARE CASTLE HILL</t>
  </si>
  <si>
    <t xml:space="preserve">  OPTIMA CARE HARBORVIEW</t>
  </si>
  <si>
    <t xml:space="preserve">  OUR LADYS CENTER FOR REHABILITATION &amp; HEALTHCARE</t>
  </si>
  <si>
    <t xml:space="preserve">  PALACE REHABILITATION AND CARE CENTER, THE</t>
  </si>
  <si>
    <t xml:space="preserve">  PARK CRESCENT HEALTHCARE &amp; REHABILITATION CENTER</t>
  </si>
  <si>
    <t xml:space="preserve">  PEACE CARE ST JOSEPH'S</t>
  </si>
  <si>
    <t xml:space="preserve">  PELICAN POINTE POST ACUTE NURSING &amp; REHABILITATION</t>
  </si>
  <si>
    <t xml:space="preserve">  PHOENIX CENTER FOR REHABILITATION AND PEDIATRICS</t>
  </si>
  <si>
    <t xml:space="preserve">  PINE ACRES CONVALESCENT CENTER</t>
  </si>
  <si>
    <t xml:space="preserve">  PREAKNESS HEALTHCARE CENTER</t>
  </si>
  <si>
    <t xml:space="preserve">  PREFERRED CARE AT ABSECON</t>
  </si>
  <si>
    <t xml:space="preserve">  PREFERRED CARE AT HAMILTON</t>
  </si>
  <si>
    <t xml:space="preserve">  PREFERRED CARE AT OLD BRIDGE, LLC</t>
  </si>
  <si>
    <t xml:space="preserve">  PREFERRED CARE AT WALL</t>
  </si>
  <si>
    <t xml:space="preserve">  PREMIER CADBURY OF CHERRY HILL</t>
  </si>
  <si>
    <t xml:space="preserve">  PRINCETON CARE CENTER</t>
  </si>
  <si>
    <t xml:space="preserve">  PROMEDICA SKILLED NURSING &amp; REHAB (WASHINGTON TWP)</t>
  </si>
  <si>
    <t xml:space="preserve">  PROMEDICA SKILLED NURSING &amp; REHAB (WEST DEPTFORD)</t>
  </si>
  <si>
    <t xml:space="preserve">  PROMEDICA TOTAL REHAB + (PISCATAWAY)</t>
  </si>
  <si>
    <t xml:space="preserve">  REDBANK CENTER FOR REHABILITATION AND HEALING</t>
  </si>
  <si>
    <t xml:space="preserve">  REFORMED CHURCH HOME</t>
  </si>
  <si>
    <t xml:space="preserve">  RIDGEWOOD CENTER</t>
  </si>
  <si>
    <t xml:space="preserve">  RIVER FRONT REHABILITATION AND HEALTHCARE CENTER</t>
  </si>
  <si>
    <t xml:space="preserve">  RIVERSIDE NURSING AND REHABILITATION CENTER</t>
  </si>
  <si>
    <t xml:space="preserve">  RIVERVIEW ESTATES REHAB AND SENIOR LIVING CENTER</t>
  </si>
  <si>
    <t xml:space="preserve">  ROLLING HILLS CARE CENTER</t>
  </si>
  <si>
    <t xml:space="preserve">  ROOSEVELT CARE CENTER</t>
  </si>
  <si>
    <t xml:space="preserve">  ROSE MOUNTAIN CARE CENTER</t>
  </si>
  <si>
    <t xml:space="preserve">  ROYAL SUITES HEALTH CARE &amp; REHABILITATION</t>
  </si>
  <si>
    <t xml:space="preserve">  RUNNELLS CENTER FOR REHABILITATION &amp; HEALTHCARE</t>
  </si>
  <si>
    <t xml:space="preserve">  SEASHORE GARDENS LIVING CENTER</t>
  </si>
  <si>
    <t xml:space="preserve">  SHORE GARDENS REHABILITATION AND NURSING CENTER</t>
  </si>
  <si>
    <t xml:space="preserve">  SILVER HEALTHCARE CENTER</t>
  </si>
  <si>
    <t xml:space="preserve">  SINAI POST ACUTE NURSING AND REHAB CENTER</t>
  </si>
  <si>
    <t xml:space="preserve">  SKILLED NURSING AT FELLOWSHIP VILLAGE</t>
  </si>
  <si>
    <t xml:space="preserve">  SOMERSET WOODS REHABILITATION &amp; NURSING CENTER</t>
  </si>
  <si>
    <t xml:space="preserve">  SOUTHERN OCEAN CENTER</t>
  </si>
  <si>
    <t xml:space="preserve">  SOUTH JERSEY EXTENDED CARE</t>
  </si>
  <si>
    <t xml:space="preserve">  SPRING CREEK HEALTHCARE CENTER</t>
  </si>
  <si>
    <t xml:space="preserve">  SPRING GROVE REHABILITATION AND HEALTHCARE CENTER</t>
  </si>
  <si>
    <t xml:space="preserve">  SPRING HILLS POST ACUTE HAMILTON</t>
  </si>
  <si>
    <t xml:space="preserve">  SPRING HILLS POST ACUTE LIVINGSTON</t>
  </si>
  <si>
    <t xml:space="preserve">  ST CATHERINE OF SIENA</t>
  </si>
  <si>
    <t xml:space="preserve">  STERLING MANOR</t>
  </si>
  <si>
    <t xml:space="preserve">  ST JOSEPH'S HOME AL &amp; NC, INC</t>
  </si>
  <si>
    <t xml:space="preserve">  ST JOSEPH'S HOME FOR ELDERLY</t>
  </si>
  <si>
    <t xml:space="preserve">  ST MARY'S CENTER FOR REHABILITATION &amp; HEALTHCARE</t>
  </si>
  <si>
    <t xml:space="preserve">  STONEBRIDGE AT MONTGOMERY HEALTH CARE CENTER</t>
  </si>
  <si>
    <t xml:space="preserve">  THE CENTER FOR REHAB &amp; NURSING WASHINGTON TOWNSHIP</t>
  </si>
  <si>
    <t xml:space="preserve">  THE ELMS REHAB AND HEALTHCARE CENTER OF CRANBURY</t>
  </si>
  <si>
    <t xml:space="preserve">  THE SUBACUTE AT AUTUMN LAKE HEALTHCARE</t>
  </si>
  <si>
    <t xml:space="preserve">  TOTAL REHAB  (MOORESTOWN)</t>
  </si>
  <si>
    <t xml:space="preserve">  TOWER LODGE CARE CENTER</t>
  </si>
  <si>
    <t xml:space="preserve">  TRINITAS HOSPITAL</t>
  </si>
  <si>
    <t xml:space="preserve">  TROY HILLS CENTER</t>
  </si>
  <si>
    <t xml:space="preserve">  UNITED METHODIST COMMUNITIES AT BRISTOL GLEN</t>
  </si>
  <si>
    <t xml:space="preserve">  UNITED METHODIST COMMUNITIES AT COLLINGSWOOD</t>
  </si>
  <si>
    <t xml:space="preserve">  UNITED METHODIST COMMUNITIES AT PITMAN</t>
  </si>
  <si>
    <t xml:space="preserve">  UNITED METHODIST COMMUNITIES AT THE SHORES</t>
  </si>
  <si>
    <t xml:space="preserve">  VALLEY VIEW REHABILITATION AND HEALTHCARE CTR</t>
  </si>
  <si>
    <t xml:space="preserve">  VILLAGE POINT</t>
  </si>
  <si>
    <t xml:space="preserve">  VOORHEES PEDIATRIC FACILITY</t>
  </si>
  <si>
    <t xml:space="preserve">  WARREN HAVEN REHAB AND NURSING CENTER</t>
  </si>
  <si>
    <t xml:space="preserve">  WATERFRONT REHABILITATION AND HEALTHCARE CENTER</t>
  </si>
  <si>
    <t xml:space="preserve">  WATERS EDGE HEALTHCARE &amp; REHAB</t>
  </si>
  <si>
    <t xml:space="preserve">  WEDGWOOD GARDENS CARE CENTER</t>
  </si>
  <si>
    <t xml:space="preserve">  WHITE HOUSE HEALTHCARE AND REHABILITATION CENTER</t>
  </si>
  <si>
    <t xml:space="preserve">  WILEY MISSION</t>
  </si>
  <si>
    <t xml:space="preserve">  WILLOWBROOKE COURT SKILLED CARE AT EVERGREENS</t>
  </si>
  <si>
    <t xml:space="preserve">  WILLOW SPRINGS REHABILITATION AND HEALTHCARE CTR</t>
  </si>
  <si>
    <t xml:space="preserve">  WINCHESTER GARDENS HEALTH CARE CENTER</t>
  </si>
  <si>
    <t xml:space="preserve">  WOODCLIFF LAKE HEALTH &amp; REHABILITATION CENTER</t>
  </si>
  <si>
    <t xml:space="preserve">  WYNWOOD REHABILITATION AND HEALTHCARE CENTER</t>
  </si>
  <si>
    <t xml:space="preserve">      New York</t>
  </si>
  <si>
    <t xml:space="preserve">      Puerto Rico</t>
  </si>
  <si>
    <t xml:space="preserve">  (III) Philadelphia</t>
  </si>
  <si>
    <t xml:space="preserve">  (IV) Atlanta</t>
  </si>
  <si>
    <t xml:space="preserve">  (V) Chicago</t>
  </si>
  <si>
    <t xml:space="preserve">  (VI) Dallas</t>
  </si>
  <si>
    <t xml:space="preserve">  (VII) Kansas City</t>
  </si>
  <si>
    <t xml:space="preserve">  (VIII) Denver</t>
  </si>
  <si>
    <t xml:space="preserve">  (IX) San Francisco</t>
  </si>
  <si>
    <t xml:space="preserve">  (X) Seattle</t>
  </si>
  <si>
    <t>National Total</t>
  </si>
  <si>
    <t xml:space="preserve">Total Number of Metrics Met Based on Requirements </t>
  </si>
  <si>
    <t>CoreQ Long-Stay Sample Size Calculation Affirmation</t>
  </si>
  <si>
    <t>Special Focus Facility (Including SFF Candidates)</t>
  </si>
  <si>
    <t>One Star Ranking</t>
  </si>
  <si>
    <t xml:space="preserve">Two or More Level G or Higher Deficiencies </t>
  </si>
  <si>
    <t>NE</t>
  </si>
  <si>
    <t>G-L Total</t>
  </si>
  <si>
    <r>
      <t xml:space="preserve">COMPLETE CARE AT WILLOW CREEK - TBI </t>
    </r>
    <r>
      <rPr>
        <b/>
        <sz val="12"/>
        <color rgb="FF000000"/>
        <rFont val="Times New Roman"/>
        <family val="1"/>
      </rPr>
      <t>** See below for  new Rate effective 01/01/24 **</t>
    </r>
  </si>
  <si>
    <r>
      <t xml:space="preserve">HARTWYCK AT OAK TREE - ERU / TBI </t>
    </r>
    <r>
      <rPr>
        <b/>
        <sz val="12"/>
        <rFont val="Times New Roman"/>
        <family val="1"/>
      </rPr>
      <t>** See below for  new Rate effective 01/01/24 **</t>
    </r>
  </si>
  <si>
    <t xml:space="preserve"> </t>
  </si>
  <si>
    <t xml:space="preserve">QPS 7: CoreQ reflects the results of an annual nursing home satisfaction survey. This survey was given to long-stay families and their families. Three questions rate the facility overall, the staff, and the care received. </t>
  </si>
  <si>
    <t xml:space="preserve">Responses are scored as follows: 1 (poor), 2 (average), 3 (good), 4 (very good) and 5 (excellent). CoreQ eligibility is established by having valid sample size and a responsiveness to the required information. </t>
  </si>
  <si>
    <t>Nursing Facility Quality Incentive Payment Program (NF QIPP) Fiscal Year 2025</t>
  </si>
  <si>
    <t>CARE ONE AT WAYNE</t>
  </si>
  <si>
    <t>NS</t>
  </si>
  <si>
    <t xml:space="preserve">QPS 1: Metric is selected from the CMS Payroll Based Journal. The data and benchmarks are established and collected by CMS and calculated by the Department. CMS staff measure where the nursing facility has not failed to report data for any of the reporting periods Q4 2022, Q1 2023, Q2 2023 and Q3 2023. </t>
  </si>
  <si>
    <t>QPS 3: Metric is selected from the CMS Payroll Based Journal. The data and benchmarks are established and collected by CMS and calculated by the Department. CMS staff measure where the nursing facility has not failed to report data for any of the reporting periods Q4 2022, Q1 2023, Q2 2023 and Q3 2023. Add on Amount: $4.50</t>
  </si>
  <si>
    <t>A composite score of 85% or higher is required to meet the benchmark. Add on Amount: $3.00</t>
  </si>
  <si>
    <t>QPS 2: Metric is selected from the CMS Payroll Based Journal. The data and benchmarks are established and collected by CMS and calculated by the Department. CMS staff measures where the nursing facility has not failed to reported any data for any of the reporting periods Q4 2021, Q1 2022, Q2 2022, Q3 2022, Q4 2022, Q1 2023, Q2 2023 and Q3 2023 and the simple average of Q4 2022, Q1 2023, Q2 2023 and Q3 2023, as calculated by the Department using available data, is equal to or greater than 100.5% of the simple average of Q4 2021, Q1 2022, Q2 2022, and Q3 2022, as calculated by the Department using available data, and is at or above 3.6 hours per resident day and below 4.1 hours per resident day, as calculated by CMS, for total nurse staffing adjusted hours per resident day. Add on Amount: $1.25</t>
  </si>
  <si>
    <t>Overall NF QIPP Eligibility</t>
  </si>
  <si>
    <t>Tier 1</t>
  </si>
  <si>
    <t>Tier 3</t>
  </si>
  <si>
    <t>Tier 2</t>
  </si>
  <si>
    <t>Rate Effective as of 07/01/2023</t>
  </si>
  <si>
    <t>Rate Effective as of 07/01/2024</t>
  </si>
  <si>
    <t>Raw Rate as of 07/01/2023</t>
  </si>
  <si>
    <t>Provider Tax Add-on</t>
  </si>
  <si>
    <t>Performance Add-on as of 07/01/2023</t>
  </si>
  <si>
    <t>Total Rate Amount as of 07/01/2023</t>
  </si>
  <si>
    <t>Performance Add-on as of 07/01/2024</t>
  </si>
  <si>
    <t>Total Rate Amount as of 07/01/2024</t>
  </si>
  <si>
    <t xml:space="preserve">ALLAINCE CARE REHAB AND NURSING CENTER </t>
  </si>
  <si>
    <t>ARISTA CARE AT WHITING</t>
  </si>
  <si>
    <t>ARISTA CARE AT NORWOOD TERRACE</t>
  </si>
  <si>
    <t xml:space="preserve">AUTUMN LAKE AT OCEANVIEW </t>
  </si>
  <si>
    <t>AUTUMN LAKES HEALTHCARE AT BERKELEY HEIGHTS</t>
  </si>
  <si>
    <t>AVANT REHABILITATION AND CARE CENTER .</t>
  </si>
  <si>
    <t>BISHOP McCARTHY CENTER FOR REHAB &amp; HEALTHCARE</t>
  </si>
  <si>
    <t>CEDAR GROVE RESPITORY AND NURSING</t>
  </si>
  <si>
    <t>COMPLETE CARE AT BRAKELEY, LLC</t>
  </si>
  <si>
    <t>COMPLETE CARE AT CHESTNUT HILL. LLC</t>
  </si>
  <si>
    <t>COMPLETE CARE AT HOLIDAY,LLC</t>
  </si>
  <si>
    <t>COMPLETE CARE@ PROSPECT HEIGHT</t>
  </si>
  <si>
    <t>COMPLETE CARE AT ST. VINCENT'S LLC</t>
  </si>
  <si>
    <t>COMPLETE CARE AT WEST CALDWELL,LLC</t>
  </si>
  <si>
    <t>CRANFORD PARK REHABILITATION &amp; HEALTHCARE CENTER</t>
  </si>
  <si>
    <t>FALLSVIEW NURSING AND REHAB CENTER</t>
  </si>
  <si>
    <t>FAMILY OF CARING AT TEANECK,LLC</t>
  </si>
  <si>
    <t>HUDSON VIEW CARE  REHAB. CENTER</t>
  </si>
  <si>
    <t>MANHATTANVIEW CTR  FOR  REHAB</t>
  </si>
  <si>
    <t>MANORCARE HEALTH SERVICES-WASHINGTON TOWNSHIP</t>
  </si>
  <si>
    <t>COMPLETE CARE AT WALL LLC    *</t>
  </si>
  <si>
    <t>MORRISVIEW HEALTHCARE</t>
  </si>
  <si>
    <t>MYSTIC MEADOWS REHAB AND NURSING CENTER</t>
  </si>
  <si>
    <t>FOUNTAIN SPRING AT CAPE MAY</t>
  </si>
  <si>
    <t>PROMEDICA SKILLED NURSING AND REHAB* -VOORHEES</t>
  </si>
  <si>
    <t>PROMEDICA SKILLED NURSING AND REHAB* - Moorestown</t>
  </si>
  <si>
    <t>0888460</t>
  </si>
  <si>
    <t>THE CENTER REHABILITATION AND NURSING AT WASHINGTON TOWNSHIP</t>
  </si>
  <si>
    <t>UNITED METHODIST COMMUNITIES AT THE SHORE</t>
  </si>
  <si>
    <t>ALLIANCE CARE REHAB AND NURSING-VENT</t>
  </si>
  <si>
    <t>HARTWYCK AT OAK TREE HUNTINGTON DISEASE UNIT</t>
  </si>
  <si>
    <t>Rate Effective as of 01/01/2024</t>
  </si>
  <si>
    <t>FY22 Base Rate + $400 (S2369 -Increment)</t>
  </si>
  <si>
    <t>Total Rate Amount as of 01/01/2024</t>
  </si>
  <si>
    <t xml:space="preserve">QPS # 1: Total Nurse Staffing Hours Adjusted   </t>
  </si>
  <si>
    <t>QPS # 3 Average</t>
  </si>
  <si>
    <t>Total   Performance Amount for Each of the Seven Measures</t>
  </si>
  <si>
    <t>Overall NF QIPP Eligibility Results</t>
  </si>
  <si>
    <t>(State Avg: 3.85 ↑)          QPS1 Eligibility Meets</t>
  </si>
  <si>
    <t>Nursing Facility Quality Incentive Payment Program Results (Refer To Cover Sheet For Information)</t>
  </si>
  <si>
    <t>Total Nurse Staffing -Adjusted; Improvement from Prior Year
• Y: Percentage Difference Between 2022 and 2023 data is ≥ 0.005</t>
  </si>
  <si>
    <t xml:space="preserve">      QPS # 3 Meets  Avg</t>
  </si>
  <si>
    <t xml:space="preserve"> Meets Nat'l Avg</t>
  </si>
  <si>
    <t>'QPS # 2: Total Nurse Staffing -Adjusted; Percentage Difference from 2022 to 2023</t>
  </si>
  <si>
    <t>QPS # 3 Meets  Avg        '(Avg: 30.00% ↓)</t>
  </si>
  <si>
    <t>Meets State Avg       '(State Avg: 5.90% ↓)</t>
  </si>
  <si>
    <t>Meets Nat'l Avg        '(National Avg: 7.85% ↓)</t>
  </si>
  <si>
    <t>Meets Nat'l Avg ' (National Avg: 1.87% ↓)</t>
  </si>
  <si>
    <t>Meets Average    (Avg: 85.00% ↑)</t>
  </si>
  <si>
    <t>`</t>
  </si>
  <si>
    <t xml:space="preserve"> Appropriation Increase as of 07/01/2023</t>
  </si>
  <si>
    <t xml:space="preserve"> Appropriation Increase as of 07/01/2024</t>
  </si>
  <si>
    <r>
      <t xml:space="preserve">(State Avg: 3.85 = </t>
    </r>
    <r>
      <rPr>
        <b/>
        <sz val="12"/>
        <color theme="1"/>
        <rFont val="Times New Roman"/>
        <family val="1"/>
      </rPr>
      <t>OR</t>
    </r>
    <r>
      <rPr>
        <b/>
        <sz val="13"/>
        <color theme="1"/>
        <rFont val="Times New Roman"/>
        <family val="1"/>
      </rPr>
      <t xml:space="preserve"> ↑)          QPS1 Eligibility Meets</t>
    </r>
  </si>
  <si>
    <r>
      <t xml:space="preserve">QPS # 7: CoreQ (Avg: 85.00%  = </t>
    </r>
    <r>
      <rPr>
        <b/>
        <sz val="12"/>
        <color rgb="FF000000"/>
        <rFont val="Times New Roman"/>
        <family val="1"/>
      </rPr>
      <t xml:space="preserve">OR </t>
    </r>
    <r>
      <rPr>
        <b/>
        <sz val="14"/>
        <color rgb="FF000000"/>
        <rFont val="Times New Roman"/>
        <family val="1"/>
      </rPr>
      <t>↑ )</t>
    </r>
  </si>
  <si>
    <r>
      <t>QPS # 4: Lose Too Much Weight 404              '(State Avg: 5.90% =</t>
    </r>
    <r>
      <rPr>
        <b/>
        <sz val="12"/>
        <color rgb="FF000000"/>
        <rFont val="Times New Roman"/>
        <family val="1"/>
      </rPr>
      <t xml:space="preserve"> OR </t>
    </r>
    <r>
      <rPr>
        <b/>
        <sz val="14"/>
        <color rgb="FF000000"/>
        <rFont val="Times New Roman"/>
        <family val="1"/>
      </rPr>
      <t>↓  )</t>
    </r>
  </si>
  <si>
    <r>
      <t>QPS # 3: Total Nursing Staff Turnover                   '(Avg: 30.00% = O</t>
    </r>
    <r>
      <rPr>
        <b/>
        <sz val="12"/>
        <color theme="1"/>
        <rFont val="Times New Roman"/>
        <family val="1"/>
      </rPr>
      <t xml:space="preserve">R </t>
    </r>
    <r>
      <rPr>
        <b/>
        <sz val="14"/>
        <color theme="1"/>
        <rFont val="Times New Roman"/>
        <family val="1"/>
      </rPr>
      <t>↓ )</t>
    </r>
  </si>
  <si>
    <r>
      <t xml:space="preserve">QPS # 5: Pressure Ulcers 453            '(National Avg: 7.85% = </t>
    </r>
    <r>
      <rPr>
        <b/>
        <sz val="12"/>
        <color rgb="FF000000"/>
        <rFont val="Times New Roman"/>
        <family val="1"/>
      </rPr>
      <t>OR</t>
    </r>
    <r>
      <rPr>
        <b/>
        <sz val="14"/>
        <color rgb="FF000000"/>
        <rFont val="Times New Roman"/>
        <family val="1"/>
      </rPr>
      <t xml:space="preserve"> ↓ )</t>
    </r>
  </si>
  <si>
    <r>
      <t xml:space="preserve"> (National Avg: 1.87% = </t>
    </r>
    <r>
      <rPr>
        <b/>
        <sz val="12"/>
        <color rgb="FF000000"/>
        <rFont val="Times New Roman"/>
        <family val="1"/>
      </rPr>
      <t>OR</t>
    </r>
    <r>
      <rPr>
        <b/>
        <sz val="14"/>
        <color rgb="FF000000"/>
        <rFont val="Times New Roman"/>
        <family val="1"/>
      </rPr>
      <t xml:space="preserve"> ↓ )</t>
    </r>
  </si>
  <si>
    <t>Rate as of June 30, 2024 minus Provider Tax Add-on &amp; Performance Add-on</t>
  </si>
  <si>
    <r>
      <t xml:space="preserve">Tier
•  Tier 1 – 4.10 + 
•  Tier 2 – 3.84 to 4.09 
•  Tier 3 – 3.60 to 3.83
•  N/A – Below &lt; 3.60   </t>
    </r>
    <r>
      <rPr>
        <b/>
        <i/>
        <sz val="14"/>
        <rFont val="Times New Roman"/>
        <family val="1"/>
      </rPr>
      <t xml:space="preserve"> </t>
    </r>
  </si>
  <si>
    <t>Total Nurse Staffing -Adjusted Improvement from Prior Year
• Y: Percentage Difference From Prior Year is ≥ 0.005</t>
  </si>
  <si>
    <t>Percentage Difference from Prior Year</t>
  </si>
  <si>
    <t>QPS # 2: Total Nurse Staffing-Adjusted Improvement (Difference from Prior Year Average)</t>
  </si>
  <si>
    <r>
      <t xml:space="preserve">COMPLETE CARE AT WILLOW CREEK - TBI  </t>
    </r>
    <r>
      <rPr>
        <sz val="9"/>
        <color rgb="FF000000"/>
        <rFont val="Times New Roman"/>
        <family val="1"/>
      </rPr>
      <t>**new Rate effective 01/01/24 - FY22 Base Rate + $400 (S2369 -Increment)**</t>
    </r>
  </si>
  <si>
    <r>
      <t xml:space="preserve">HARTWYCK AT OAK TREE - ERU / TBI </t>
    </r>
    <r>
      <rPr>
        <sz val="9"/>
        <rFont val="Times New Roman"/>
        <family val="1"/>
      </rPr>
      <t>**new Rate effective 01/01/24 - FY22 Base Rate + $400 (S2369 -Increment)**</t>
    </r>
  </si>
  <si>
    <t>QPS1#: Add-on Amount</t>
  </si>
  <si>
    <t>QPS#2: Add-on Amount</t>
  </si>
  <si>
    <t>QPS#3: Add-on Amount</t>
  </si>
  <si>
    <t>QPS#4: Add-on Amount</t>
  </si>
  <si>
    <t>QPS#5: Add-on Amount</t>
  </si>
  <si>
    <t>QPS#6: Add-on Amount</t>
  </si>
  <si>
    <t>QPS#7: Add-on Amount</t>
  </si>
  <si>
    <t>ARBOR RIDGE REHAB HEALTHCARE</t>
  </si>
  <si>
    <t>MOUNTAINSIDE NURSING AND REHAB</t>
  </si>
  <si>
    <t>ACCELERATE SKILLED NURSING AND REHAB</t>
  </si>
  <si>
    <t>WHITE HOUSE HEALTHCARE</t>
  </si>
  <si>
    <t>COMPLETE CARE AT WILLOW CREEK - TBI  *Base Rate established per S2369 and Appropriations Act</t>
  </si>
  <si>
    <t>HARTWYCK AT OAK TREE - ERU / TBI *Base Rate established per S2369 and Appropriations Act</t>
  </si>
  <si>
    <t>PROMEDICA SKILLED NURSING AND REHAB (VOORHEES WEST)</t>
  </si>
  <si>
    <t>TOTAL REHAB MOORESTOWN</t>
  </si>
  <si>
    <t>EXCEL CARE AT THE PINES-VENT</t>
  </si>
  <si>
    <t>FLORHAM PARK REHAB AND HEALTHCARE CENTER</t>
  </si>
  <si>
    <t xml:space="preserve">NF QIPP eligibility is determined by the Department of Human Services (DHS). Eligibility allows a facility to receive performance add-on payment incentives for quality performance metrics. The requirements and criteria for eligibility is based on facility mandated response to the CoreQ Long-Stay Survey Sample Size Calculation Grid and applied exclusions including Special Focus Facility (SFF) Inclusion, One Star Ranking, and Two or More Level G or Higher Deficiencies. This detail is reflected in Columns S - X. </t>
  </si>
  <si>
    <r>
      <t xml:space="preserve">Overall NF QIPP Eligibility Results: </t>
    </r>
    <r>
      <rPr>
        <sz val="14"/>
        <rFont val="Times New Roman"/>
        <family val="1"/>
      </rPr>
      <t xml:space="preserve">Columns W - X </t>
    </r>
  </si>
  <si>
    <r>
      <rPr>
        <b/>
        <sz val="18"/>
        <rFont val="Times New Roman"/>
        <family val="1"/>
      </rPr>
      <t xml:space="preserve">  •</t>
    </r>
    <r>
      <rPr>
        <b/>
        <sz val="14"/>
        <rFont val="Times New Roman"/>
        <family val="1"/>
      </rPr>
      <t xml:space="preserve"> </t>
    </r>
    <r>
      <rPr>
        <sz val="14"/>
        <rFont val="Times New Roman"/>
        <family val="1"/>
      </rPr>
      <t>Condensed</t>
    </r>
    <r>
      <rPr>
        <b/>
        <sz val="14"/>
        <rFont val="Times New Roman"/>
        <family val="1"/>
      </rPr>
      <t xml:space="preserve"> </t>
    </r>
    <r>
      <rPr>
        <sz val="14"/>
        <rFont val="Times New Roman"/>
        <family val="1"/>
      </rPr>
      <t xml:space="preserve">results of NF QIPP program eligibility is indicated by Yes or No in Column W. For eligible facilities, the "Total Number of Metrics Met" out of seven is identified in Column X. For facilities ineligible, the Total Number of Metrics Met is specified as "NE" (Not Eligible). </t>
    </r>
  </si>
  <si>
    <r>
      <t xml:space="preserve">   </t>
    </r>
    <r>
      <rPr>
        <b/>
        <sz val="14"/>
        <rFont val="Times New Roman"/>
        <family val="1"/>
      </rPr>
      <t>Note:</t>
    </r>
    <r>
      <rPr>
        <sz val="14"/>
        <rFont val="Times New Roman"/>
        <family val="1"/>
      </rPr>
      <t xml:space="preserve"> Behavioral Health Nursing Facilities (BHNF) facilities are not eligible for QIPP measures per appropriation language. </t>
    </r>
  </si>
  <si>
    <r>
      <t xml:space="preserve">Nursing Facility Quality Incentive Payment Program Results: </t>
    </r>
    <r>
      <rPr>
        <sz val="14"/>
        <rFont val="Times New Roman"/>
        <family val="1"/>
      </rPr>
      <t>Columns S - X</t>
    </r>
  </si>
  <si>
    <r>
      <t xml:space="preserve">   </t>
    </r>
    <r>
      <rPr>
        <b/>
        <sz val="18"/>
        <rFont val="Times New Roman"/>
        <family val="1"/>
      </rPr>
      <t>•</t>
    </r>
    <r>
      <rPr>
        <b/>
        <sz val="14"/>
        <rFont val="Times New Roman"/>
        <family val="1"/>
      </rPr>
      <t xml:space="preserve"> </t>
    </r>
    <r>
      <rPr>
        <sz val="14"/>
        <rFont val="Times New Roman"/>
        <family val="1"/>
      </rPr>
      <t xml:space="preserve">CoreQ Long-Stay Survey Sample Size Calculation Grid: Responses to the mandated CoreQ Long-Stay Survey Sample Size Calculation Grid. A "N" indicates the facility did not respond and as a result is ineligible for QIPP.  </t>
    </r>
  </si>
  <si>
    <r>
      <t xml:space="preserve">   </t>
    </r>
    <r>
      <rPr>
        <sz val="18"/>
        <rFont val="Times New Roman"/>
        <family val="1"/>
      </rPr>
      <t>•</t>
    </r>
    <r>
      <rPr>
        <sz val="14"/>
        <rFont val="Times New Roman"/>
        <family val="1"/>
      </rPr>
      <t xml:space="preserve"> Special Focus Facility (SFF) Inclusion: The Centers for Medicare and Medicaid Services (CMS) identifies facilities with a history of serious quality issues or that are included in a special program to stimulate improvements in their quality of care. A "Y" indicates the facility was a SFF or SFF Candidate during calendar year 2023 and as a result is ineligible for QIPP.                                                                                                          </t>
    </r>
  </si>
  <si>
    <r>
      <rPr>
        <sz val="18"/>
        <rFont val="Times New Roman"/>
        <family val="1"/>
      </rPr>
      <t xml:space="preserve">  •</t>
    </r>
    <r>
      <rPr>
        <b/>
        <sz val="18"/>
        <rFont val="Times New Roman"/>
        <family val="1"/>
      </rPr>
      <t xml:space="preserve"> </t>
    </r>
    <r>
      <rPr>
        <sz val="14"/>
        <rFont val="Times New Roman"/>
        <family val="1"/>
      </rPr>
      <t xml:space="preserve">One Star Ranking: The CMS nursing home compare rates facilities on a scale of one to five stars (https://www.medicare.gov/care-compare/). A one star rating is the lowest score and is considered "much below average." Star ratings are based on a nursing home's performance on three sources: health inspections, nursing staff levels, and quality measures. A "Y" indicates the facility received one star during calendar year 2023 and as a result is ineligible for QIPP. </t>
    </r>
  </si>
  <si>
    <r>
      <t xml:space="preserve">   </t>
    </r>
    <r>
      <rPr>
        <b/>
        <sz val="18"/>
        <rFont val="Times New Roman"/>
        <family val="1"/>
      </rPr>
      <t>•</t>
    </r>
    <r>
      <rPr>
        <b/>
        <sz val="14"/>
        <rFont val="Times New Roman"/>
        <family val="1"/>
      </rPr>
      <t xml:space="preserve"> </t>
    </r>
    <r>
      <rPr>
        <sz val="14"/>
        <rFont val="Times New Roman"/>
        <family val="1"/>
      </rPr>
      <t xml:space="preserve">Two or More Level G or Higher Deficiencies: Based on CMS criteria, the NJ Department of Health (DOH) assigns severity ratings to licensing inspection deficiencies. For each deficiency, the surveyor determines the level of harm to the resident(s) involved and the scope of the problem within the nursing home. Deficiencies with a Scope/Severity of Level G or above are those in which actual harm or immediate jeopardy has occurred. A "Y" indicates the facility received two or more Level G deficiencies during calendar year 2023 and as a result is ineligible for QIPP. </t>
    </r>
  </si>
  <si>
    <r>
      <t xml:space="preserve">   </t>
    </r>
    <r>
      <rPr>
        <b/>
        <sz val="18"/>
        <rFont val="Times New Roman"/>
        <family val="1"/>
      </rPr>
      <t>•</t>
    </r>
    <r>
      <rPr>
        <b/>
        <sz val="14"/>
        <rFont val="Times New Roman"/>
        <family val="1"/>
      </rPr>
      <t xml:space="preserve"> </t>
    </r>
    <r>
      <rPr>
        <sz val="14"/>
        <rFont val="Times New Roman"/>
        <family val="1"/>
      </rPr>
      <t>Eligible for NF QIPP: Determination of NF QIPP eligibility is based on the previous columns with Yes for eligible and No for ineligible. Same as Column W.</t>
    </r>
  </si>
  <si>
    <r>
      <t xml:space="preserve">   </t>
    </r>
    <r>
      <rPr>
        <b/>
        <sz val="18"/>
        <rFont val="Times New Roman"/>
        <family val="1"/>
      </rPr>
      <t>•</t>
    </r>
    <r>
      <rPr>
        <b/>
        <sz val="14"/>
        <rFont val="Times New Roman"/>
        <family val="1"/>
      </rPr>
      <t xml:space="preserve"> </t>
    </r>
    <r>
      <rPr>
        <sz val="14"/>
        <rFont val="Times New Roman"/>
        <family val="1"/>
      </rPr>
      <t>Total Number of Metrics Met: Identifies the number of quality metrics (0 - 7) met for eligible facilities. Facilities identified as ineligible for QIPP are specified as "NE." Same as Column X.</t>
    </r>
  </si>
  <si>
    <r>
      <t xml:space="preserve">Quality Performance (QPS) Metrics and Averages: </t>
    </r>
    <r>
      <rPr>
        <sz val="14"/>
        <rFont val="Times New Roman"/>
        <family val="1"/>
      </rPr>
      <t>Columns Z - AU</t>
    </r>
  </si>
  <si>
    <r>
      <t xml:space="preserve">   </t>
    </r>
    <r>
      <rPr>
        <b/>
        <sz val="18"/>
        <rFont val="Times New Roman"/>
        <family val="1"/>
      </rPr>
      <t>•</t>
    </r>
    <r>
      <rPr>
        <b/>
        <sz val="14"/>
        <rFont val="Times New Roman"/>
        <family val="1"/>
      </rPr>
      <t xml:space="preserve"> </t>
    </r>
    <r>
      <rPr>
        <sz val="14"/>
        <rFont val="Times New Roman"/>
        <family val="1"/>
      </rPr>
      <t xml:space="preserve">Asterisk Symbol (*) indicates CMS had a footnote of "The number of residents is too small to report. Call the facility to discuss the quality measure." </t>
    </r>
  </si>
  <si>
    <r>
      <t xml:space="preserve">   </t>
    </r>
    <r>
      <rPr>
        <b/>
        <sz val="18"/>
        <rFont val="Times New Roman"/>
        <family val="1"/>
      </rPr>
      <t>•</t>
    </r>
    <r>
      <rPr>
        <b/>
        <sz val="14"/>
        <rFont val="Times New Roman"/>
        <family val="1"/>
      </rPr>
      <t xml:space="preserve"> </t>
    </r>
    <r>
      <rPr>
        <sz val="14"/>
        <rFont val="Times New Roman"/>
        <family val="1"/>
      </rPr>
      <t xml:space="preserve">Three Dashes Symbol (---) indicates CMS had a footnote of "The data for this measure is missing. Call the facility to discuss the quality measure." A data period with dashes will result in failure to meet the metric benchmark due to the facility's failure to report required data. </t>
    </r>
  </si>
  <si>
    <r>
      <t xml:space="preserve">        </t>
    </r>
    <r>
      <rPr>
        <u/>
        <sz val="14"/>
        <rFont val="Times New Roman"/>
        <family val="1"/>
      </rPr>
      <t>Tiered Payments</t>
    </r>
    <r>
      <rPr>
        <sz val="14"/>
        <rFont val="Times New Roman"/>
        <family val="1"/>
      </rPr>
      <t xml:space="preserve">
        Tier 1 benchmark: 4.1 Hours Per Resident Day (HPRD), a benchmark cited frequently in research as a high-quality standard for nursing home staffing quality. Add-on Amount: $6.75
        Tier 2 benchmark = 3.8 HPRD (state average) with a lower dollar value than Tier 1. Add-on amount: $4.50
        Tier 3 benchmark = 3.6 HPRD. No Add-on amount; used to determine minimum eligibility for Improvement Payment         
        </t>
    </r>
    <r>
      <rPr>
        <u/>
        <sz val="14"/>
        <rFont val="Times New Roman"/>
        <family val="1"/>
      </rPr>
      <t>Improvement Payment</t>
    </r>
    <r>
      <rPr>
        <sz val="14"/>
        <rFont val="Times New Roman"/>
        <family val="1"/>
      </rPr>
      <t xml:space="preserve">
        Facilities that achieve a minimum benchmark of 3.6 HPRD (tier 3 benchmark) and demonstrate improvement of at least .5% from the prior fiscal year will be eligible for an add-on with a lower dollar value than Tier 1 and Tier 2. 
        Only Tier 2 &amp; Tier 3 facilities are eligible for an improvement add-on.</t>
    </r>
  </si>
  <si>
    <r>
      <t xml:space="preserve">QPS 4 - 5: Metrics are selected from the CMS Nursing Home Quality Initiative. The data and benchmarks are established, collected, and calculated by CMS. The national and/or state averages are calculated by the DHS based on the data available for four calendar year quarters: Q4 2022, Q1 2023, Q2 2023 and Q3 2023. The more stringent of the National or State average is used as the benchmark for earning a quality payment. </t>
    </r>
    <r>
      <rPr>
        <b/>
        <sz val="14"/>
        <rFont val="Times New Roman"/>
        <family val="1"/>
      </rPr>
      <t>Note:</t>
    </r>
    <r>
      <rPr>
        <sz val="14"/>
        <rFont val="Times New Roman"/>
        <family val="1"/>
      </rPr>
      <t xml:space="preserve"> QPS 4 uses the State average. QPS 5 uses the National average. Add on Amount per Measure: $3.00</t>
    </r>
  </si>
  <si>
    <t>QPS 6: Metric is selected from the CMS Nursing Home Quality Initiative. The data and benchmark is established, collected, and calculated by CMS. The national average is calculated by the DHS based on the data available for four calendar year quarters: Q3 2022, Q4 2022, Q1 2023 and Q2 2023. The National average is used as the benchmark for earning a quality payment. Add on Amount: $3.00</t>
  </si>
  <si>
    <r>
      <rPr>
        <sz val="18"/>
        <rFont val="Times New Roman"/>
        <family val="1"/>
      </rPr>
      <t xml:space="preserve"> </t>
    </r>
    <r>
      <rPr>
        <sz val="20"/>
        <rFont val="Times New Roman"/>
        <family val="1"/>
      </rPr>
      <t xml:space="preserve"> •</t>
    </r>
    <r>
      <rPr>
        <sz val="14"/>
        <rFont val="Times New Roman"/>
        <family val="1"/>
      </rPr>
      <t xml:space="preserve"> Facilities who participated in the survey, but with insufficient survey responses for scoring are marked "NS" for No Score. </t>
    </r>
  </si>
  <si>
    <r>
      <rPr>
        <sz val="18"/>
        <rFont val="Times New Roman"/>
        <family val="1"/>
      </rPr>
      <t xml:space="preserve">  </t>
    </r>
    <r>
      <rPr>
        <sz val="20"/>
        <rFont val="Times New Roman"/>
        <family val="1"/>
      </rPr>
      <t>•</t>
    </r>
    <r>
      <rPr>
        <sz val="14"/>
        <rFont val="Times New Roman"/>
        <family val="1"/>
      </rPr>
      <t xml:space="preserve"> Facilities eligible for NF QIPP, but not able to meet a minimum survey sample size are marked "N/A" for Not Applicable. </t>
    </r>
  </si>
  <si>
    <r>
      <rPr>
        <sz val="18"/>
        <rFont val="Times New Roman"/>
        <family val="1"/>
      </rPr>
      <t xml:space="preserve">  </t>
    </r>
    <r>
      <rPr>
        <sz val="20"/>
        <rFont val="Times New Roman"/>
        <family val="1"/>
      </rPr>
      <t>•</t>
    </r>
    <r>
      <rPr>
        <sz val="14"/>
        <rFont val="Times New Roman"/>
        <family val="1"/>
      </rPr>
      <t xml:space="preserve"> Facilities who did not provide the mandatory CoreQ Survey Sample Size Calculation Grid are deemed ineligible for both CoreQ participation and QIPP. These facilities are marked "NE" for Not Eligible. </t>
    </r>
  </si>
  <si>
    <t>ATLAST POST ACUTE WOODBURY CARE CTR</t>
  </si>
  <si>
    <t>MEADOWBROOK RESPIRATORY AND NURSING CTR-VENT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</si>
</sst>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8" formatCode="&quot;$&quot;#,##0.00_);[Red]\(&quot;$&quot;#,##0.00\)"/>
    <numFmt numFmtId="44" formatCode="_(&quot;$&quot;* #,##0.00_);_(&quot;$&quot;* \(#,##0.00\);_(&quot;$&quot;* &quot;-&quot;??_);_(@_)"/>
    <numFmt numFmtId="164" formatCode="0000000"/>
    <numFmt numFmtId="165" formatCode="00000000"/>
    <numFmt numFmtId="166" formatCode="&quot;$&quot;#,##0.00"/>
  </numFmts>
  <fonts count="44" x14ac:knownFonts="1">
    <font>
      <sz val="11"/>
      <color theme="1"/>
      <name val="Calibri"/>
      <family val="2"/>
      <scheme val="minor"/>
    </font>
    <font>
      <sz val="11"/>
      <color theme="1"/>
      <name val="Calibri"/>
      <family val="2"/>
      <scheme val="minor"/>
    </font>
    <font>
      <u/>
      <sz val="10"/>
      <color rgb="FF0000FF"/>
      <name val="Arial"/>
      <family val="2"/>
    </font>
    <font>
      <b/>
      <sz val="14"/>
      <color rgb="FF000000"/>
      <name val="Times New Roman"/>
      <family val="1"/>
    </font>
    <font>
      <sz val="11"/>
      <color theme="1"/>
      <name val="Arial"/>
      <family val="2"/>
    </font>
    <font>
      <sz val="12"/>
      <color theme="1"/>
      <name val="Times New Roman"/>
      <family val="1"/>
    </font>
    <font>
      <sz val="11"/>
      <color theme="1"/>
      <name val="Times New Roman"/>
      <family val="1"/>
    </font>
    <font>
      <sz val="9"/>
      <name val="Times New Roman"/>
      <family val="1"/>
    </font>
    <font>
      <b/>
      <sz val="12"/>
      <color rgb="FF000000"/>
      <name val="Times New Roman"/>
      <family val="1"/>
    </font>
    <font>
      <b/>
      <sz val="11"/>
      <color theme="1"/>
      <name val="Times New Roman"/>
      <family val="1"/>
    </font>
    <font>
      <sz val="12"/>
      <name val="Times New Roman"/>
      <family val="1"/>
    </font>
    <font>
      <sz val="14"/>
      <color theme="1"/>
      <name val="Calibri"/>
      <family val="2"/>
      <scheme val="minor"/>
    </font>
    <font>
      <sz val="14"/>
      <color theme="1"/>
      <name val="Times New Roman"/>
      <family val="1"/>
    </font>
    <font>
      <b/>
      <sz val="14"/>
      <color theme="1"/>
      <name val="Times New Roman"/>
      <family val="1"/>
    </font>
    <font>
      <b/>
      <sz val="14"/>
      <name val="Times New Roman"/>
      <family val="1"/>
    </font>
    <font>
      <sz val="12"/>
      <color rgb="FF000000"/>
      <name val="Times New Roman"/>
      <family val="1"/>
    </font>
    <font>
      <b/>
      <sz val="12"/>
      <name val="Times New Roman"/>
      <family val="1"/>
    </font>
    <font>
      <b/>
      <u/>
      <sz val="22"/>
      <color theme="1"/>
      <name val="Times New Roman"/>
      <family val="1"/>
    </font>
    <font>
      <b/>
      <sz val="22"/>
      <color theme="1"/>
      <name val="Times New Roman"/>
      <family val="1"/>
    </font>
    <font>
      <sz val="14"/>
      <name val="Times New Roman"/>
      <family val="1"/>
    </font>
    <font>
      <b/>
      <sz val="18"/>
      <name val="Times New Roman"/>
      <family val="1"/>
    </font>
    <font>
      <sz val="22"/>
      <color rgb="FFFF0000"/>
      <name val="Times New Roman"/>
      <family val="1"/>
    </font>
    <font>
      <sz val="11"/>
      <color rgb="FF000000"/>
      <name val="Calibri"/>
      <family val="2"/>
    </font>
    <font>
      <sz val="11"/>
      <name val="Times New Roman"/>
      <family val="1"/>
    </font>
    <font>
      <sz val="11"/>
      <name val="Calibri"/>
      <family val="2"/>
    </font>
    <font>
      <sz val="8"/>
      <color theme="1"/>
      <name val="Times New Roman"/>
      <family val="1"/>
    </font>
    <font>
      <sz val="12"/>
      <color rgb="FF333333"/>
      <name val="Times New Roman"/>
      <family val="1"/>
    </font>
    <font>
      <sz val="8"/>
      <color rgb="FF333333"/>
      <name val="Times New Roman"/>
      <family val="1"/>
    </font>
    <font>
      <sz val="11"/>
      <color rgb="FFFF0000"/>
      <name val="Calibri"/>
      <family val="2"/>
    </font>
    <font>
      <sz val="9"/>
      <name val="Arial"/>
      <family val="2"/>
    </font>
    <font>
      <sz val="11"/>
      <name val="Arial"/>
      <family val="2"/>
    </font>
    <font>
      <b/>
      <sz val="12"/>
      <color theme="1"/>
      <name val="Times New Roman"/>
      <family val="1"/>
    </font>
    <font>
      <b/>
      <sz val="13"/>
      <name val="Times New Roman"/>
      <family val="1"/>
    </font>
    <font>
      <b/>
      <sz val="13"/>
      <color theme="1"/>
      <name val="Times New Roman"/>
      <family val="1"/>
    </font>
    <font>
      <sz val="13"/>
      <color theme="1"/>
      <name val="Times New Roman"/>
      <family val="1"/>
    </font>
    <font>
      <b/>
      <sz val="13"/>
      <color rgb="FF000000"/>
      <name val="Times New Roman"/>
      <family val="1"/>
    </font>
    <font>
      <b/>
      <i/>
      <sz val="14"/>
      <name val="Times New Roman"/>
      <family val="1"/>
    </font>
    <font>
      <sz val="9"/>
      <color rgb="FF000000"/>
      <name val="Times New Roman"/>
      <family val="1"/>
    </font>
    <font>
      <sz val="16"/>
      <name val="Times New Roman"/>
      <family val="1"/>
    </font>
    <font>
      <sz val="18"/>
      <name val="Times New Roman"/>
      <family val="1"/>
    </font>
    <font>
      <u/>
      <sz val="14"/>
      <name val="Times New Roman"/>
      <family val="1"/>
    </font>
    <font>
      <sz val="20"/>
      <name val="Times New Roman"/>
      <family val="1"/>
    </font>
    <font>
      <b/>
      <sz val="9"/>
      <color indexed="81"/>
      <name val="Tahoma"/>
      <family val="2"/>
    </font>
    <font>
      <sz val="9"/>
      <color indexed="81"/>
      <name val="Tahoma"/>
      <family val="2"/>
    </font>
  </fonts>
  <fills count="44">
    <fill>
      <patternFill patternType="none"/>
    </fill>
    <fill>
      <patternFill patternType="gray125"/>
    </fill>
    <fill>
      <patternFill patternType="solid">
        <fgColor rgb="FFA6A6A6"/>
        <bgColor rgb="FF000000"/>
      </patternFill>
    </fill>
    <fill>
      <patternFill patternType="solid">
        <fgColor rgb="FFCBC1D7"/>
        <bgColor indexed="64"/>
      </patternFill>
    </fill>
    <fill>
      <patternFill patternType="solid">
        <fgColor theme="0" tint="-0.34998626667073579"/>
        <bgColor indexed="64"/>
      </patternFill>
    </fill>
    <fill>
      <patternFill patternType="solid">
        <fgColor theme="8" tint="0.59999389629810485"/>
        <bgColor indexed="65"/>
      </patternFill>
    </fill>
    <fill>
      <patternFill patternType="solid">
        <fgColor rgb="FFFFFF00"/>
        <bgColor indexed="64"/>
      </patternFill>
    </fill>
    <fill>
      <patternFill patternType="solid">
        <fgColor rgb="FF002060"/>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rgb="FFA6A6A6"/>
        <bgColor indexed="64"/>
      </patternFill>
    </fill>
    <fill>
      <patternFill patternType="solid">
        <fgColor theme="4" tint="0.79998168889431442"/>
        <bgColor indexed="65"/>
      </patternFill>
    </fill>
    <fill>
      <patternFill patternType="solid">
        <fgColor theme="6" tint="0.79998168889431442"/>
        <bgColor indexed="65"/>
      </patternFill>
    </fill>
    <fill>
      <patternFill patternType="solid">
        <fgColor theme="9" tint="0.59999389629810485"/>
        <bgColor indexed="65"/>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5" tint="0.79998168889431442"/>
        <bgColor rgb="FF000000"/>
      </patternFill>
    </fill>
    <fill>
      <patternFill patternType="solid">
        <fgColor theme="4" tint="0.79998168889431442"/>
        <bgColor rgb="FF000000"/>
      </patternFill>
    </fill>
    <fill>
      <patternFill patternType="solid">
        <fgColor theme="5" tint="0.39997558519241921"/>
        <bgColor rgb="FF000000"/>
      </patternFill>
    </fill>
    <fill>
      <patternFill patternType="solid">
        <fgColor theme="0" tint="-0.34998626667073579"/>
        <bgColor rgb="FF000000"/>
      </patternFill>
    </fill>
    <fill>
      <patternFill patternType="solid">
        <fgColor theme="0" tint="-4.9989318521683403E-2"/>
        <bgColor rgb="FF000000"/>
      </patternFill>
    </fill>
    <fill>
      <patternFill patternType="solid">
        <fgColor theme="0" tint="-0.249977111117893"/>
        <bgColor indexed="64"/>
      </patternFill>
    </fill>
    <fill>
      <patternFill patternType="solid">
        <fgColor theme="5" tint="0.59999389629810485"/>
        <bgColor rgb="FF000000"/>
      </patternFill>
    </fill>
    <fill>
      <patternFill patternType="solid">
        <fgColor rgb="FFFFCCFF"/>
        <bgColor indexed="64"/>
      </patternFill>
    </fill>
    <fill>
      <patternFill patternType="solid">
        <fgColor rgb="FFFFDC47"/>
        <bgColor indexed="64"/>
      </patternFill>
    </fill>
    <fill>
      <patternFill patternType="solid">
        <fgColor rgb="FFF2F2F2"/>
        <bgColor rgb="FF000000"/>
      </patternFill>
    </fill>
    <fill>
      <patternFill patternType="solid">
        <fgColor rgb="FFFCE4D6"/>
        <bgColor rgb="FF000000"/>
      </patternFill>
    </fill>
    <fill>
      <patternFill patternType="solid">
        <fgColor rgb="FF002060"/>
        <bgColor rgb="FF000000"/>
      </patternFill>
    </fill>
    <fill>
      <patternFill patternType="solid">
        <fgColor rgb="FFF8CBAD"/>
        <bgColor rgb="FF000000"/>
      </patternFill>
    </fill>
    <fill>
      <patternFill patternType="solid">
        <fgColor rgb="FFD9E1F2"/>
        <bgColor rgb="FF000000"/>
      </patternFill>
    </fill>
    <fill>
      <patternFill patternType="solid">
        <fgColor rgb="FFFFE699"/>
        <bgColor rgb="FF000000"/>
      </patternFill>
    </fill>
    <fill>
      <patternFill patternType="solid">
        <fgColor rgb="FFEDEDED"/>
        <bgColor rgb="FF000000"/>
      </patternFill>
    </fill>
    <fill>
      <patternFill patternType="solid">
        <fgColor rgb="FFC6E0B4"/>
        <bgColor rgb="FF000000"/>
      </patternFill>
    </fill>
    <fill>
      <patternFill patternType="solid">
        <fgColor rgb="FFFFDC47"/>
        <bgColor rgb="FF000000"/>
      </patternFill>
    </fill>
    <fill>
      <patternFill patternType="solid">
        <fgColor rgb="FFFFFF00"/>
        <bgColor rgb="FF000000"/>
      </patternFill>
    </fill>
    <fill>
      <patternFill patternType="solid">
        <fgColor rgb="FF92D050"/>
        <bgColor rgb="FF000000"/>
      </patternFill>
    </fill>
  </fills>
  <borders count="6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auto="1"/>
      </bottom>
      <diagonal/>
    </border>
    <border>
      <left style="thick">
        <color indexed="64"/>
      </left>
      <right style="thin">
        <color auto="1"/>
      </right>
      <top style="thin">
        <color auto="1"/>
      </top>
      <bottom style="thin">
        <color auto="1"/>
      </bottom>
      <diagonal/>
    </border>
    <border>
      <left style="thin">
        <color auto="1"/>
      </left>
      <right style="thick">
        <color indexed="64"/>
      </right>
      <top style="thin">
        <color auto="1"/>
      </top>
      <bottom style="thin">
        <color auto="1"/>
      </bottom>
      <diagonal/>
    </border>
    <border>
      <left style="thick">
        <color indexed="64"/>
      </left>
      <right/>
      <top style="thin">
        <color indexed="64"/>
      </top>
      <bottom/>
      <diagonal/>
    </border>
    <border>
      <left/>
      <right/>
      <top style="thin">
        <color auto="1"/>
      </top>
      <bottom/>
      <diagonal/>
    </border>
    <border>
      <left/>
      <right style="thick">
        <color indexed="64"/>
      </right>
      <top style="thin">
        <color auto="1"/>
      </top>
      <bottom/>
      <diagonal/>
    </border>
    <border>
      <left style="thick">
        <color indexed="64"/>
      </left>
      <right/>
      <top style="thin">
        <color auto="1"/>
      </top>
      <bottom style="thin">
        <color indexed="64"/>
      </bottom>
      <diagonal/>
    </border>
    <border>
      <left/>
      <right/>
      <top style="thin">
        <color auto="1"/>
      </top>
      <bottom style="thin">
        <color indexed="64"/>
      </bottom>
      <diagonal/>
    </border>
    <border>
      <left/>
      <right style="medium">
        <color indexed="64"/>
      </right>
      <top style="thin">
        <color auto="1"/>
      </top>
      <bottom style="thin">
        <color indexed="64"/>
      </bottom>
      <diagonal/>
    </border>
    <border>
      <left style="thin">
        <color auto="1"/>
      </left>
      <right style="medium">
        <color indexed="64"/>
      </right>
      <top style="thin">
        <color auto="1"/>
      </top>
      <bottom style="thin">
        <color auto="1"/>
      </bottom>
      <diagonal/>
    </border>
    <border>
      <left/>
      <right style="thick">
        <color indexed="64"/>
      </right>
      <top style="thin">
        <color auto="1"/>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style="thin">
        <color auto="1"/>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4" fillId="0" borderId="0"/>
    <xf numFmtId="0" fontId="1" fillId="0" borderId="0"/>
    <xf numFmtId="0" fontId="1" fillId="0" borderId="0"/>
    <xf numFmtId="0" fontId="1" fillId="0" borderId="0"/>
    <xf numFmtId="0" fontId="1" fillId="5"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4" fillId="0" borderId="0" applyFont="0" applyFill="0" applyBorder="0" applyAlignment="0" applyProtection="0"/>
  </cellStyleXfs>
  <cellXfs count="817">
    <xf numFmtId="0" fontId="0" fillId="0" borderId="0" xfId="0"/>
    <xf numFmtId="0" fontId="5" fillId="0" borderId="0" xfId="0" applyFont="1" applyBorder="1" applyAlignment="1">
      <alignment horizontal="center"/>
    </xf>
    <xf numFmtId="0" fontId="5" fillId="0" borderId="0" xfId="0" applyFont="1"/>
    <xf numFmtId="0" fontId="6" fillId="0" borderId="0" xfId="0" applyFont="1" applyBorder="1"/>
    <xf numFmtId="164" fontId="7" fillId="0" borderId="0" xfId="0" applyNumberFormat="1" applyFont="1" applyBorder="1" applyAlignment="1">
      <alignment horizontal="center" vertical="center"/>
    </xf>
    <xf numFmtId="14" fontId="0" fillId="0" borderId="0" xfId="0" applyNumberFormat="1"/>
    <xf numFmtId="0" fontId="0" fillId="0" borderId="0" xfId="0" quotePrefix="1"/>
    <xf numFmtId="0" fontId="0" fillId="0" borderId="0" xfId="0" applyAlignment="1">
      <alignment wrapText="1"/>
    </xf>
    <xf numFmtId="0" fontId="0" fillId="6" borderId="0" xfId="0" applyFill="1"/>
    <xf numFmtId="3" fontId="0" fillId="0" borderId="0" xfId="0" applyNumberFormat="1"/>
    <xf numFmtId="164" fontId="10" fillId="0" borderId="17" xfId="0" applyNumberFormat="1" applyFont="1" applyBorder="1" applyAlignment="1">
      <alignment horizontal="center" vertical="center" wrapText="1"/>
    </xf>
    <xf numFmtId="164" fontId="15" fillId="0" borderId="17" xfId="0" applyNumberFormat="1" applyFont="1" applyBorder="1" applyAlignment="1">
      <alignment horizontal="center" vertical="center" wrapText="1"/>
    </xf>
    <xf numFmtId="164" fontId="16" fillId="2" borderId="17"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left" vertical="center" wrapText="1"/>
    </xf>
    <xf numFmtId="0" fontId="12" fillId="0" borderId="0" xfId="0" applyFont="1" applyAlignment="1">
      <alignment horizontal="left" vertical="center"/>
    </xf>
    <xf numFmtId="0" fontId="12" fillId="0" borderId="0" xfId="0" applyFont="1" applyBorder="1" applyAlignment="1">
      <alignment horizontal="left" vertical="center"/>
    </xf>
    <xf numFmtId="0" fontId="12" fillId="0" borderId="0" xfId="0" applyFont="1" applyBorder="1" applyAlignment="1">
      <alignment horizontal="left" vertical="top" wrapText="1"/>
    </xf>
    <xf numFmtId="0" fontId="11" fillId="0" borderId="0" xfId="0" applyFont="1"/>
    <xf numFmtId="0" fontId="21" fillId="0" borderId="0" xfId="0" applyFont="1" applyAlignment="1">
      <alignment horizontal="left" vertical="center"/>
    </xf>
    <xf numFmtId="165" fontId="10" fillId="0" borderId="17" xfId="0" applyNumberFormat="1" applyFont="1" applyBorder="1" applyAlignment="1">
      <alignment horizontal="left" vertical="center" wrapText="1"/>
    </xf>
    <xf numFmtId="0" fontId="15" fillId="0" borderId="17" xfId="0" applyFont="1" applyBorder="1" applyAlignment="1">
      <alignment horizontal="left" vertical="center" wrapText="1"/>
    </xf>
    <xf numFmtId="0" fontId="5" fillId="0" borderId="17" xfId="0" applyFont="1" applyBorder="1" applyAlignment="1">
      <alignment horizontal="left" vertical="center" wrapText="1"/>
    </xf>
    <xf numFmtId="164" fontId="10" fillId="0" borderId="17" xfId="0" applyNumberFormat="1" applyFont="1" applyBorder="1" applyAlignment="1">
      <alignment horizontal="left" vertical="center" wrapText="1"/>
    </xf>
    <xf numFmtId="164" fontId="16" fillId="2" borderId="17" xfId="0" applyNumberFormat="1" applyFont="1" applyFill="1" applyBorder="1" applyAlignment="1">
      <alignment horizontal="left" vertical="center" wrapText="1"/>
    </xf>
    <xf numFmtId="0" fontId="5" fillId="14" borderId="20" xfId="0" applyFont="1" applyFill="1" applyBorder="1" applyAlignment="1">
      <alignment horizontal="center" vertical="center" wrapText="1"/>
    </xf>
    <xf numFmtId="0" fontId="12" fillId="0" borderId="0" xfId="0" applyFont="1" applyBorder="1"/>
    <xf numFmtId="164" fontId="19" fillId="0" borderId="0" xfId="0" applyNumberFormat="1" applyFont="1" applyBorder="1" applyAlignment="1">
      <alignment horizontal="center" vertical="center"/>
    </xf>
    <xf numFmtId="0" fontId="12" fillId="0" borderId="0" xfId="0" applyFont="1" applyBorder="1" applyAlignment="1">
      <alignment horizontal="center"/>
    </xf>
    <xf numFmtId="0" fontId="12" fillId="3" borderId="8" xfId="0" applyFont="1" applyFill="1" applyBorder="1"/>
    <xf numFmtId="0" fontId="12" fillId="3" borderId="6" xfId="0" applyFont="1" applyFill="1" applyBorder="1"/>
    <xf numFmtId="0" fontId="12" fillId="0" borderId="16" xfId="0" applyFont="1" applyBorder="1" applyAlignment="1">
      <alignment vertical="center" wrapText="1"/>
    </xf>
    <xf numFmtId="0" fontId="12" fillId="0" borderId="0" xfId="0" applyFont="1"/>
    <xf numFmtId="0" fontId="6" fillId="0" borderId="0" xfId="0" applyFont="1"/>
    <xf numFmtId="165" fontId="10" fillId="0" borderId="17" xfId="0" applyNumberFormat="1" applyFont="1" applyBorder="1" applyAlignment="1">
      <alignment horizontal="left" vertical="center"/>
    </xf>
    <xf numFmtId="164" fontId="10" fillId="0" borderId="17" xfId="0" applyNumberFormat="1" applyFont="1" applyBorder="1" applyAlignment="1">
      <alignment horizontal="center" vertical="center"/>
    </xf>
    <xf numFmtId="0" fontId="5" fillId="0" borderId="17" xfId="0" applyFont="1" applyBorder="1" applyAlignment="1">
      <alignment horizontal="center"/>
    </xf>
    <xf numFmtId="164" fontId="10" fillId="0" borderId="18" xfId="0" applyNumberFormat="1" applyFont="1" applyBorder="1" applyAlignment="1">
      <alignment horizontal="center" vertical="center"/>
    </xf>
    <xf numFmtId="0" fontId="5" fillId="0" borderId="1" xfId="0" applyFont="1" applyBorder="1"/>
    <xf numFmtId="0" fontId="5" fillId="0" borderId="2" xfId="0" applyFont="1" applyBorder="1"/>
    <xf numFmtId="0" fontId="5" fillId="0" borderId="15" xfId="0" applyFont="1" applyBorder="1"/>
    <xf numFmtId="0" fontId="5" fillId="0" borderId="3" xfId="0" applyFont="1" applyBorder="1"/>
    <xf numFmtId="0" fontId="5" fillId="0" borderId="0" xfId="0" applyFont="1" applyBorder="1"/>
    <xf numFmtId="0" fontId="5" fillId="0" borderId="14" xfId="0" applyFont="1" applyBorder="1"/>
    <xf numFmtId="0" fontId="5" fillId="0" borderId="9" xfId="0" applyFont="1" applyBorder="1"/>
    <xf numFmtId="0" fontId="10" fillId="0" borderId="17" xfId="0" applyFont="1" applyBorder="1" applyAlignment="1">
      <alignment horizontal="left" vertical="center"/>
    </xf>
    <xf numFmtId="0" fontId="15" fillId="0" borderId="17" xfId="0" applyFont="1" applyBorder="1" applyAlignment="1">
      <alignment horizontal="left" vertical="center"/>
    </xf>
    <xf numFmtId="164" fontId="10" fillId="0" borderId="17" xfId="2" applyNumberFormat="1" applyFont="1" applyBorder="1" applyAlignment="1">
      <alignment horizontal="center" vertical="center"/>
    </xf>
    <xf numFmtId="164" fontId="15" fillId="0" borderId="17" xfId="3" applyNumberFormat="1" applyFont="1" applyBorder="1" applyAlignment="1">
      <alignment horizontal="center" vertical="center"/>
    </xf>
    <xf numFmtId="164" fontId="15" fillId="0" borderId="17" xfId="4" applyNumberFormat="1" applyFont="1" applyBorder="1" applyAlignment="1">
      <alignment horizontal="center" vertical="center"/>
    </xf>
    <xf numFmtId="0" fontId="15" fillId="0" borderId="17" xfId="4" applyFont="1" applyBorder="1" applyAlignment="1">
      <alignment horizontal="left" vertical="center"/>
    </xf>
    <xf numFmtId="164" fontId="15" fillId="0" borderId="17" xfId="0" applyNumberFormat="1" applyFont="1" applyBorder="1" applyAlignment="1">
      <alignment horizontal="center" vertical="center"/>
    </xf>
    <xf numFmtId="0" fontId="5" fillId="0" borderId="17" xfId="0" applyFont="1" applyBorder="1" applyAlignment="1">
      <alignment horizontal="left" vertical="center"/>
    </xf>
    <xf numFmtId="0" fontId="15" fillId="0" borderId="17" xfId="2" applyFont="1" applyBorder="1" applyAlignment="1">
      <alignment horizontal="left" vertical="center"/>
    </xf>
    <xf numFmtId="164" fontId="5" fillId="0" borderId="17" xfId="0" applyNumberFormat="1" applyFont="1" applyBorder="1" applyAlignment="1">
      <alignment horizontal="center" vertical="center"/>
    </xf>
    <xf numFmtId="164" fontId="15" fillId="0" borderId="17" xfId="5" applyNumberFormat="1" applyFont="1" applyBorder="1" applyAlignment="1">
      <alignment horizontal="center" vertical="center"/>
    </xf>
    <xf numFmtId="164" fontId="10" fillId="0" borderId="18" xfId="0" applyNumberFormat="1" applyFont="1" applyBorder="1" applyAlignment="1">
      <alignment horizontal="center" vertical="center" wrapText="1"/>
    </xf>
    <xf numFmtId="165" fontId="16" fillId="2" borderId="17" xfId="0" applyNumberFormat="1" applyFont="1" applyFill="1" applyBorder="1" applyAlignment="1">
      <alignment horizontal="left" vertical="center"/>
    </xf>
    <xf numFmtId="164" fontId="16" fillId="2" borderId="17" xfId="0" applyNumberFormat="1" applyFont="1" applyFill="1" applyBorder="1" applyAlignment="1">
      <alignment horizontal="center" vertical="center"/>
    </xf>
    <xf numFmtId="0" fontId="5" fillId="4" borderId="17" xfId="0" applyFont="1" applyFill="1" applyBorder="1" applyAlignment="1">
      <alignment horizontal="center"/>
    </xf>
    <xf numFmtId="164" fontId="16" fillId="2" borderId="18" xfId="0" applyNumberFormat="1" applyFont="1" applyFill="1" applyBorder="1" applyAlignment="1">
      <alignment horizontal="center" vertical="center"/>
    </xf>
    <xf numFmtId="164" fontId="15" fillId="0" borderId="18" xfId="0" applyNumberFormat="1" applyFont="1" applyBorder="1" applyAlignment="1">
      <alignment horizontal="center" vertical="center"/>
    </xf>
    <xf numFmtId="164" fontId="10" fillId="0" borderId="17" xfId="3" applyNumberFormat="1" applyFont="1" applyBorder="1" applyAlignment="1">
      <alignment horizontal="center" vertical="center"/>
    </xf>
    <xf numFmtId="164" fontId="10" fillId="2" borderId="17" xfId="0" applyNumberFormat="1" applyFont="1" applyFill="1" applyBorder="1" applyAlignment="1">
      <alignment horizontal="center" vertical="center"/>
    </xf>
    <xf numFmtId="164" fontId="10" fillId="2" borderId="18" xfId="0" applyNumberFormat="1" applyFont="1" applyFill="1" applyBorder="1" applyAlignment="1">
      <alignment horizontal="center" vertical="center"/>
    </xf>
    <xf numFmtId="165" fontId="16" fillId="2" borderId="17" xfId="0" applyNumberFormat="1" applyFont="1" applyFill="1" applyBorder="1" applyAlignment="1">
      <alignment horizontal="center" vertical="center"/>
    </xf>
    <xf numFmtId="165" fontId="16" fillId="2" borderId="18" xfId="0" applyNumberFormat="1" applyFont="1" applyFill="1" applyBorder="1" applyAlignment="1">
      <alignment horizontal="center" vertical="center"/>
    </xf>
    <xf numFmtId="164" fontId="16" fillId="2" borderId="18" xfId="0" applyNumberFormat="1" applyFont="1" applyFill="1" applyBorder="1" applyAlignment="1">
      <alignment horizontal="center" vertical="center" wrapText="1"/>
    </xf>
    <xf numFmtId="0" fontId="5" fillId="0" borderId="4" xfId="0" applyFont="1" applyBorder="1"/>
    <xf numFmtId="0" fontId="5" fillId="0" borderId="5" xfId="0" applyFont="1" applyBorder="1"/>
    <xf numFmtId="0" fontId="5" fillId="0" borderId="12" xfId="0" applyFont="1" applyBorder="1"/>
    <xf numFmtId="0" fontId="5" fillId="0" borderId="11" xfId="0" applyFont="1" applyBorder="1"/>
    <xf numFmtId="0" fontId="5" fillId="0" borderId="0" xfId="0" applyFont="1" applyFill="1"/>
    <xf numFmtId="0" fontId="5" fillId="0" borderId="17" xfId="0" applyFont="1" applyFill="1" applyBorder="1"/>
    <xf numFmtId="164" fontId="10" fillId="0" borderId="17" xfId="0" applyNumberFormat="1" applyFont="1" applyFill="1" applyBorder="1" applyAlignment="1">
      <alignment horizontal="center" vertical="center"/>
    </xf>
    <xf numFmtId="0" fontId="5" fillId="0" borderId="17" xfId="0" applyFont="1" applyFill="1" applyBorder="1" applyAlignment="1">
      <alignment horizontal="center"/>
    </xf>
    <xf numFmtId="0" fontId="5" fillId="0" borderId="3" xfId="0" applyFont="1" applyFill="1" applyBorder="1"/>
    <xf numFmtId="0" fontId="5" fillId="0" borderId="14" xfId="0" applyFont="1" applyFill="1" applyBorder="1"/>
    <xf numFmtId="0" fontId="6" fillId="0" borderId="16" xfId="0" applyFont="1" applyBorder="1" applyAlignment="1">
      <alignment vertical="center" wrapText="1"/>
    </xf>
    <xf numFmtId="10" fontId="6" fillId="0" borderId="0" xfId="0" applyNumberFormat="1" applyFont="1"/>
    <xf numFmtId="0" fontId="6" fillId="0" borderId="17" xfId="0" applyFont="1" applyBorder="1"/>
    <xf numFmtId="0" fontId="6" fillId="11" borderId="17" xfId="0" applyFont="1" applyFill="1" applyBorder="1"/>
    <xf numFmtId="17" fontId="6" fillId="0" borderId="17" xfId="0" applyNumberFormat="1" applyFont="1" applyBorder="1"/>
    <xf numFmtId="0" fontId="9" fillId="12" borderId="17" xfId="0" applyFont="1" applyFill="1" applyBorder="1"/>
    <xf numFmtId="0" fontId="5" fillId="0" borderId="17" xfId="0" applyFont="1" applyBorder="1"/>
    <xf numFmtId="10" fontId="5" fillId="0" borderId="17" xfId="0" applyNumberFormat="1" applyFont="1" applyBorder="1"/>
    <xf numFmtId="49" fontId="13" fillId="8" borderId="6" xfId="0" applyNumberFormat="1" applyFont="1" applyFill="1" applyBorder="1" applyAlignment="1">
      <alignment horizontal="center" vertical="center" wrapText="1"/>
    </xf>
    <xf numFmtId="49" fontId="13" fillId="8" borderId="15" xfId="0" applyNumberFormat="1" applyFont="1" applyFill="1" applyBorder="1" applyAlignment="1">
      <alignment horizontal="center" vertical="center" wrapText="1"/>
    </xf>
    <xf numFmtId="0" fontId="13" fillId="5" borderId="6" xfId="6" applyFont="1" applyBorder="1" applyAlignment="1">
      <alignment horizontal="center" vertical="center" wrapText="1"/>
    </xf>
    <xf numFmtId="0" fontId="6" fillId="0" borderId="0" xfId="0" applyFont="1" applyFill="1"/>
    <xf numFmtId="0" fontId="12" fillId="0" borderId="0" xfId="0" applyFont="1" applyAlignment="1">
      <alignment horizontal="left" vertical="center"/>
    </xf>
    <xf numFmtId="0" fontId="12" fillId="13" borderId="28" xfId="0" applyFont="1" applyFill="1" applyBorder="1" applyAlignment="1">
      <alignment horizontal="left" vertical="center" wrapText="1"/>
    </xf>
    <xf numFmtId="0" fontId="12" fillId="0" borderId="0" xfId="0" applyFont="1" applyBorder="1" applyAlignment="1">
      <alignment horizontal="left" vertical="center"/>
    </xf>
    <xf numFmtId="0" fontId="12" fillId="0" borderId="0" xfId="0" applyFont="1" applyAlignment="1">
      <alignment horizontal="left" vertical="center"/>
    </xf>
    <xf numFmtId="0" fontId="12" fillId="0" borderId="0" xfId="0" applyFont="1" applyFill="1" applyBorder="1" applyAlignment="1">
      <alignment horizontal="left" vertical="center" wrapText="1"/>
    </xf>
    <xf numFmtId="0" fontId="12" fillId="0" borderId="28" xfId="0" applyFont="1" applyFill="1" applyBorder="1" applyAlignment="1">
      <alignment horizontal="left" vertical="center" wrapText="1"/>
    </xf>
    <xf numFmtId="10" fontId="5" fillId="14" borderId="17" xfId="0" applyNumberFormat="1" applyFont="1" applyFill="1" applyBorder="1"/>
    <xf numFmtId="164" fontId="16" fillId="2" borderId="40" xfId="0" applyNumberFormat="1" applyFont="1" applyFill="1" applyBorder="1" applyAlignment="1">
      <alignment horizontal="center" vertical="center"/>
    </xf>
    <xf numFmtId="164" fontId="10" fillId="2" borderId="40" xfId="0" applyNumberFormat="1" applyFont="1" applyFill="1" applyBorder="1" applyAlignment="1">
      <alignment horizontal="center" vertical="center"/>
    </xf>
    <xf numFmtId="165" fontId="16" fillId="2" borderId="40" xfId="0" applyNumberFormat="1" applyFont="1" applyFill="1" applyBorder="1" applyAlignment="1">
      <alignment horizontal="center" vertical="center"/>
    </xf>
    <xf numFmtId="164" fontId="16" fillId="2" borderId="40" xfId="0" applyNumberFormat="1" applyFont="1" applyFill="1" applyBorder="1" applyAlignment="1">
      <alignment horizontal="center" vertical="center" wrapText="1"/>
    </xf>
    <xf numFmtId="0" fontId="5" fillId="14" borderId="9" xfId="0" applyFont="1" applyFill="1" applyBorder="1"/>
    <xf numFmtId="1" fontId="23" fillId="0" borderId="0" xfId="1" applyNumberFormat="1" applyFont="1" applyFill="1" applyBorder="1" applyAlignment="1" applyProtection="1">
      <alignment horizontal="center"/>
    </xf>
    <xf numFmtId="0" fontId="22" fillId="0" borderId="0" xfId="0" applyFont="1" applyFill="1" applyBorder="1"/>
    <xf numFmtId="0" fontId="16" fillId="0" borderId="6" xfId="0" applyFont="1" applyFill="1" applyBorder="1" applyAlignment="1">
      <alignment horizontal="center" vertical="center"/>
    </xf>
    <xf numFmtId="164" fontId="16" fillId="0" borderId="6" xfId="0" applyNumberFormat="1" applyFont="1" applyFill="1" applyBorder="1" applyAlignment="1">
      <alignment horizontal="center" vertical="center"/>
    </xf>
    <xf numFmtId="44" fontId="16" fillId="24" borderId="6" xfId="7" applyFont="1" applyFill="1" applyBorder="1" applyAlignment="1">
      <alignment horizontal="center" vertical="center" wrapText="1"/>
    </xf>
    <xf numFmtId="165" fontId="10" fillId="0" borderId="7" xfId="0" applyNumberFormat="1" applyFont="1" applyFill="1" applyBorder="1"/>
    <xf numFmtId="164" fontId="10" fillId="0" borderId="8" xfId="0" applyNumberFormat="1" applyFont="1" applyFill="1" applyBorder="1" applyAlignment="1">
      <alignment horizontal="center"/>
    </xf>
    <xf numFmtId="44" fontId="15" fillId="24" borderId="8" xfId="0" applyNumberFormat="1" applyFont="1" applyFill="1" applyBorder="1"/>
    <xf numFmtId="44" fontId="15" fillId="24" borderId="11" xfId="0" applyNumberFormat="1" applyFont="1" applyFill="1" applyBorder="1"/>
    <xf numFmtId="0" fontId="15" fillId="0" borderId="18" xfId="0" applyFont="1" applyFill="1" applyBorder="1" applyAlignment="1">
      <alignment vertical="center" wrapText="1"/>
    </xf>
    <xf numFmtId="164" fontId="10" fillId="0" borderId="9" xfId="0" applyNumberFormat="1" applyFont="1" applyFill="1" applyBorder="1" applyAlignment="1">
      <alignment horizontal="center"/>
    </xf>
    <xf numFmtId="0" fontId="10" fillId="0" borderId="7" xfId="0" applyFont="1" applyFill="1" applyBorder="1" applyAlignment="1">
      <alignment horizontal="left"/>
    </xf>
    <xf numFmtId="165" fontId="10" fillId="0" borderId="1" xfId="0" applyNumberFormat="1" applyFont="1" applyFill="1" applyBorder="1"/>
    <xf numFmtId="165" fontId="10" fillId="0" borderId="11" xfId="0" applyNumberFormat="1" applyFont="1" applyFill="1" applyBorder="1"/>
    <xf numFmtId="164" fontId="10" fillId="0" borderId="10" xfId="0" applyNumberFormat="1" applyFont="1" applyFill="1" applyBorder="1" applyAlignment="1">
      <alignment horizontal="center"/>
    </xf>
    <xf numFmtId="0" fontId="15" fillId="0" borderId="7" xfId="0" applyFont="1" applyFill="1" applyBorder="1"/>
    <xf numFmtId="164" fontId="10" fillId="0" borderId="8" xfId="2" applyNumberFormat="1" applyFont="1" applyFill="1" applyBorder="1" applyAlignment="1">
      <alignment horizontal="center"/>
    </xf>
    <xf numFmtId="165" fontId="10" fillId="0" borderId="8" xfId="0" applyNumberFormat="1" applyFont="1" applyFill="1" applyBorder="1"/>
    <xf numFmtId="0" fontId="15" fillId="0" borderId="8" xfId="0" applyFont="1" applyFill="1" applyBorder="1"/>
    <xf numFmtId="164" fontId="15" fillId="0" borderId="6" xfId="3" applyNumberFormat="1" applyFont="1" applyFill="1" applyBorder="1" applyAlignment="1">
      <alignment horizontal="center"/>
    </xf>
    <xf numFmtId="0" fontId="15" fillId="0" borderId="45" xfId="0" applyFont="1" applyFill="1" applyBorder="1" applyAlignment="1">
      <alignment vertical="center" wrapText="1"/>
    </xf>
    <xf numFmtId="0" fontId="15" fillId="0" borderId="46" xfId="0" applyFont="1" applyFill="1" applyBorder="1"/>
    <xf numFmtId="164" fontId="15" fillId="0" borderId="8" xfId="4" applyNumberFormat="1" applyFont="1" applyFill="1" applyBorder="1" applyAlignment="1">
      <alignment horizontal="center"/>
    </xf>
    <xf numFmtId="164" fontId="10" fillId="0" borderId="6" xfId="0" applyNumberFormat="1" applyFont="1" applyFill="1" applyBorder="1" applyAlignment="1">
      <alignment horizontal="center"/>
    </xf>
    <xf numFmtId="0" fontId="10" fillId="0" borderId="8" xfId="0" applyFont="1" applyFill="1" applyBorder="1" applyAlignment="1">
      <alignment horizontal="left"/>
    </xf>
    <xf numFmtId="0" fontId="15" fillId="0" borderId="1" xfId="0" applyFont="1" applyFill="1" applyBorder="1"/>
    <xf numFmtId="0" fontId="15" fillId="0" borderId="11" xfId="0" applyFont="1" applyFill="1" applyBorder="1"/>
    <xf numFmtId="164" fontId="10" fillId="0" borderId="11" xfId="0" applyNumberFormat="1" applyFont="1" applyFill="1" applyBorder="1" applyAlignment="1">
      <alignment horizontal="center"/>
    </xf>
    <xf numFmtId="0" fontId="10" fillId="0" borderId="8" xfId="0" applyFont="1" applyFill="1" applyBorder="1"/>
    <xf numFmtId="0" fontId="15" fillId="0" borderId="44" xfId="0" applyFont="1" applyFill="1" applyBorder="1"/>
    <xf numFmtId="164" fontId="10" fillId="0" borderId="44" xfId="0" applyNumberFormat="1" applyFont="1" applyFill="1" applyBorder="1" applyAlignment="1">
      <alignment horizontal="center"/>
    </xf>
    <xf numFmtId="0" fontId="10" fillId="0" borderId="7" xfId="0" applyFont="1" applyFill="1" applyBorder="1"/>
    <xf numFmtId="0" fontId="15" fillId="0" borderId="7" xfId="4" applyNumberFormat="1" applyFont="1" applyFill="1" applyBorder="1"/>
    <xf numFmtId="164" fontId="15" fillId="0" borderId="8" xfId="0" applyNumberFormat="1" applyFont="1" applyFill="1" applyBorder="1" applyAlignment="1">
      <alignment horizontal="center"/>
    </xf>
    <xf numFmtId="0" fontId="15" fillId="0" borderId="4" xfId="0" applyFont="1" applyFill="1" applyBorder="1"/>
    <xf numFmtId="165" fontId="10" fillId="0" borderId="8" xfId="0" applyNumberFormat="1" applyFont="1" applyFill="1" applyBorder="1" applyAlignment="1">
      <alignment vertical="center"/>
    </xf>
    <xf numFmtId="0" fontId="24" fillId="0" borderId="0" xfId="0" applyFont="1" applyFill="1" applyBorder="1"/>
    <xf numFmtId="44" fontId="10" fillId="24" borderId="11" xfId="0" applyNumberFormat="1" applyFont="1" applyFill="1" applyBorder="1"/>
    <xf numFmtId="0" fontId="15" fillId="0" borderId="8" xfId="2" applyFont="1" applyFill="1" applyBorder="1"/>
    <xf numFmtId="0" fontId="5" fillId="0" borderId="45" xfId="0" applyFont="1" applyFill="1" applyBorder="1" applyAlignment="1">
      <alignment vertical="center" wrapText="1"/>
    </xf>
    <xf numFmtId="164" fontId="10" fillId="0" borderId="49" xfId="0" applyNumberFormat="1" applyFont="1" applyFill="1" applyBorder="1" applyAlignment="1">
      <alignment horizontal="center" vertical="center"/>
    </xf>
    <xf numFmtId="0" fontId="10" fillId="0" borderId="12" xfId="0" applyFont="1" applyFill="1" applyBorder="1" applyAlignment="1">
      <alignment vertical="center"/>
    </xf>
    <xf numFmtId="165" fontId="10" fillId="0" borderId="4" xfId="0" applyNumberFormat="1" applyFont="1" applyFill="1" applyBorder="1"/>
    <xf numFmtId="164" fontId="10" fillId="0" borderId="8" xfId="0" applyNumberFormat="1" applyFont="1" applyFill="1" applyBorder="1" applyAlignment="1">
      <alignment vertical="center" wrapText="1"/>
    </xf>
    <xf numFmtId="164" fontId="10" fillId="0" borderId="10" xfId="0" applyNumberFormat="1" applyFont="1" applyFill="1" applyBorder="1" applyAlignment="1">
      <alignment horizontal="center" vertical="center" wrapText="1"/>
    </xf>
    <xf numFmtId="0" fontId="15" fillId="0" borderId="6" xfId="2" applyFont="1" applyFill="1" applyBorder="1"/>
    <xf numFmtId="0" fontId="15" fillId="0" borderId="50" xfId="0" applyFont="1" applyFill="1" applyBorder="1"/>
    <xf numFmtId="164" fontId="10" fillId="0" borderId="48" xfId="0" applyNumberFormat="1" applyFont="1" applyFill="1" applyBorder="1" applyAlignment="1">
      <alignment horizontal="center"/>
    </xf>
    <xf numFmtId="164" fontId="10" fillId="0" borderId="47" xfId="0" applyNumberFormat="1" applyFont="1" applyFill="1" applyBorder="1" applyAlignment="1">
      <alignment horizontal="center"/>
    </xf>
    <xf numFmtId="164" fontId="15" fillId="0" borderId="8" xfId="5" applyNumberFormat="1" applyFont="1" applyFill="1" applyBorder="1" applyAlignment="1">
      <alignment horizontal="center"/>
    </xf>
    <xf numFmtId="0" fontId="15" fillId="0" borderId="51" xfId="0" applyFont="1" applyFill="1" applyBorder="1"/>
    <xf numFmtId="0" fontId="10" fillId="0" borderId="0" xfId="0" applyFont="1" applyFill="1" applyBorder="1" applyAlignment="1">
      <alignment vertical="center"/>
    </xf>
    <xf numFmtId="0" fontId="5" fillId="0" borderId="18" xfId="0" applyFont="1" applyFill="1" applyBorder="1" applyAlignment="1">
      <alignment horizontal="left" vertical="center" wrapText="1"/>
    </xf>
    <xf numFmtId="164" fontId="10" fillId="0" borderId="8" xfId="0" applyNumberFormat="1" applyFont="1" applyFill="1" applyBorder="1" applyAlignment="1">
      <alignment horizontal="center" wrapText="1"/>
    </xf>
    <xf numFmtId="44" fontId="15" fillId="24" borderId="11" xfId="7" applyFont="1" applyFill="1" applyBorder="1"/>
    <xf numFmtId="0" fontId="15" fillId="0" borderId="7" xfId="0" applyFont="1" applyFill="1" applyBorder="1" applyAlignment="1">
      <alignment vertical="center" wrapText="1"/>
    </xf>
    <xf numFmtId="164" fontId="15" fillId="0" borderId="8" xfId="0" applyNumberFormat="1" applyFont="1" applyFill="1" applyBorder="1" applyAlignment="1">
      <alignment horizontal="center" vertical="center" wrapText="1"/>
    </xf>
    <xf numFmtId="165" fontId="16" fillId="2" borderId="7" xfId="0" applyNumberFormat="1" applyFont="1" applyFill="1" applyBorder="1"/>
    <xf numFmtId="164" fontId="16" fillId="2" borderId="8" xfId="0" applyNumberFormat="1" applyFont="1" applyFill="1" applyBorder="1"/>
    <xf numFmtId="165" fontId="16" fillId="2" borderId="8" xfId="0" applyNumberFormat="1" applyFont="1" applyFill="1" applyBorder="1"/>
    <xf numFmtId="164" fontId="16" fillId="2" borderId="8" xfId="0" applyNumberFormat="1" applyFont="1" applyFill="1" applyBorder="1" applyAlignment="1">
      <alignment horizontal="left" wrapText="1"/>
    </xf>
    <xf numFmtId="0" fontId="15" fillId="0" borderId="4" xfId="0" applyFont="1" applyFill="1" applyBorder="1" applyAlignment="1">
      <alignment vertical="center"/>
    </xf>
    <xf numFmtId="0" fontId="28" fillId="0" borderId="0" xfId="0" applyFont="1" applyFill="1" applyBorder="1"/>
    <xf numFmtId="164" fontId="15" fillId="0" borderId="11" xfId="0" applyNumberFormat="1" applyFont="1" applyFill="1" applyBorder="1" applyAlignment="1">
      <alignment horizontal="center"/>
    </xf>
    <xf numFmtId="0" fontId="15" fillId="0" borderId="7" xfId="0" applyFont="1" applyFill="1" applyBorder="1" applyAlignment="1">
      <alignment wrapText="1"/>
    </xf>
    <xf numFmtId="0" fontId="22" fillId="6" borderId="0" xfId="0" applyFont="1" applyFill="1" applyBorder="1"/>
    <xf numFmtId="165" fontId="10" fillId="0" borderId="7" xfId="0" applyNumberFormat="1" applyFont="1" applyFill="1" applyBorder="1" applyAlignment="1">
      <alignment horizontal="left" wrapText="1"/>
    </xf>
    <xf numFmtId="0" fontId="10" fillId="0" borderId="3" xfId="0" applyFont="1" applyFill="1" applyBorder="1"/>
    <xf numFmtId="164" fontId="10" fillId="2" borderId="8" xfId="0" applyNumberFormat="1" applyFont="1" applyFill="1" applyBorder="1" applyAlignment="1">
      <alignment horizontal="center"/>
    </xf>
    <xf numFmtId="0" fontId="15" fillId="0" borderId="7" xfId="0" applyFont="1" applyFill="1" applyBorder="1" applyAlignment="1">
      <alignment vertical="center"/>
    </xf>
    <xf numFmtId="44" fontId="29" fillId="0" borderId="0" xfId="7" applyFont="1" applyFill="1" applyBorder="1"/>
    <xf numFmtId="0" fontId="30" fillId="0" borderId="0" xfId="0" applyFont="1" applyFill="1" applyBorder="1"/>
    <xf numFmtId="164" fontId="16" fillId="2" borderId="7" xfId="0" applyNumberFormat="1" applyFont="1" applyFill="1" applyBorder="1" applyAlignment="1">
      <alignment horizontal="left" wrapText="1"/>
    </xf>
    <xf numFmtId="164" fontId="16" fillId="2" borderId="6" xfId="0" applyNumberFormat="1" applyFont="1" applyFill="1" applyBorder="1" applyAlignment="1">
      <alignment horizontal="left" wrapText="1"/>
    </xf>
    <xf numFmtId="164" fontId="16" fillId="2" borderId="8" xfId="0" applyNumberFormat="1" applyFont="1" applyFill="1" applyBorder="1" applyAlignment="1">
      <alignment horizontal="right" wrapText="1"/>
    </xf>
    <xf numFmtId="0" fontId="31" fillId="18" borderId="8" xfId="0" applyFont="1" applyFill="1" applyBorder="1" applyAlignment="1">
      <alignment horizontal="center" vertical="center" wrapText="1"/>
    </xf>
    <xf numFmtId="44" fontId="5" fillId="18" borderId="8" xfId="7" applyFont="1" applyFill="1" applyBorder="1"/>
    <xf numFmtId="164" fontId="29" fillId="0" borderId="0" xfId="0" applyNumberFormat="1" applyFont="1" applyFill="1" applyBorder="1" applyAlignment="1">
      <alignment horizontal="center"/>
    </xf>
    <xf numFmtId="164" fontId="23" fillId="0" borderId="0" xfId="1" applyNumberFormat="1" applyFont="1" applyFill="1" applyBorder="1" applyAlignment="1" applyProtection="1">
      <alignment horizontal="center"/>
    </xf>
    <xf numFmtId="164" fontId="3" fillId="18" borderId="0" xfId="0" applyNumberFormat="1" applyFont="1" applyFill="1" applyBorder="1" applyAlignment="1">
      <alignment horizontal="center" vertical="center"/>
    </xf>
    <xf numFmtId="164" fontId="22" fillId="0" borderId="0" xfId="0" applyNumberFormat="1" applyFont="1" applyFill="1" applyBorder="1"/>
    <xf numFmtId="166" fontId="23" fillId="0" borderId="0" xfId="1" applyNumberFormat="1" applyFont="1" applyFill="1" applyBorder="1" applyAlignment="1" applyProtection="1">
      <alignment horizontal="center"/>
    </xf>
    <xf numFmtId="166" fontId="22" fillId="0" borderId="0" xfId="0" applyNumberFormat="1" applyFont="1" applyFill="1" applyBorder="1"/>
    <xf numFmtId="164" fontId="22" fillId="0" borderId="0" xfId="0" applyNumberFormat="1" applyFont="1" applyFill="1" applyBorder="1" applyAlignment="1">
      <alignment horizontal="center"/>
    </xf>
    <xf numFmtId="1" fontId="22" fillId="0" borderId="0" xfId="0" applyNumberFormat="1" applyFont="1" applyFill="1" applyBorder="1" applyAlignment="1">
      <alignment horizontal="center"/>
    </xf>
    <xf numFmtId="164" fontId="3" fillId="10" borderId="0" xfId="0" applyNumberFormat="1" applyFont="1" applyFill="1" applyBorder="1" applyAlignment="1">
      <alignment horizontal="center" vertical="center"/>
    </xf>
    <xf numFmtId="166" fontId="3" fillId="7" borderId="0" xfId="0" applyNumberFormat="1" applyFont="1" applyFill="1" applyBorder="1" applyAlignment="1">
      <alignment horizontal="center" vertical="center"/>
    </xf>
    <xf numFmtId="166" fontId="5" fillId="7" borderId="0" xfId="0" applyNumberFormat="1" applyFont="1" applyFill="1" applyAlignment="1">
      <alignment horizontal="center" vertical="center" wrapText="1"/>
    </xf>
    <xf numFmtId="10" fontId="23" fillId="0" borderId="0" xfId="1" applyNumberFormat="1" applyFont="1" applyFill="1" applyBorder="1" applyAlignment="1" applyProtection="1">
      <alignment horizontal="center"/>
    </xf>
    <xf numFmtId="10" fontId="22" fillId="0" borderId="0" xfId="0" applyNumberFormat="1" applyFont="1" applyFill="1" applyBorder="1"/>
    <xf numFmtId="4" fontId="22" fillId="0" borderId="0" xfId="0" applyNumberFormat="1" applyFont="1" applyFill="1" applyBorder="1" applyAlignment="1">
      <alignment horizontal="center"/>
    </xf>
    <xf numFmtId="1" fontId="32" fillId="23" borderId="52" xfId="7" applyNumberFormat="1" applyFont="1" applyFill="1" applyBorder="1" applyAlignment="1">
      <alignment horizontal="center" vertical="center" wrapText="1"/>
    </xf>
    <xf numFmtId="166" fontId="34" fillId="7" borderId="0" xfId="0" applyNumberFormat="1" applyFont="1" applyFill="1" applyAlignment="1">
      <alignment horizontal="center" vertical="center" wrapText="1"/>
    </xf>
    <xf numFmtId="0" fontId="33" fillId="16" borderId="6" xfId="6" applyFont="1" applyFill="1" applyBorder="1" applyAlignment="1">
      <alignment horizontal="center" vertical="center" wrapText="1"/>
    </xf>
    <xf numFmtId="0" fontId="33" fillId="17" borderId="6" xfId="6" applyFont="1" applyFill="1" applyBorder="1" applyAlignment="1">
      <alignment horizontal="center" vertical="center" wrapText="1"/>
    </xf>
    <xf numFmtId="166" fontId="15" fillId="7" borderId="17" xfId="0" applyNumberFormat="1" applyFont="1" applyFill="1" applyBorder="1"/>
    <xf numFmtId="0" fontId="15" fillId="18" borderId="17" xfId="0" applyNumberFormat="1" applyFont="1" applyFill="1" applyBorder="1" applyAlignment="1">
      <alignment horizontal="center"/>
    </xf>
    <xf numFmtId="10" fontId="15" fillId="18" borderId="17" xfId="8" applyNumberFormat="1" applyFont="1" applyFill="1" applyBorder="1" applyAlignment="1">
      <alignment horizontal="center"/>
    </xf>
    <xf numFmtId="166" fontId="15" fillId="18" borderId="17" xfId="0" applyNumberFormat="1" applyFont="1" applyFill="1" applyBorder="1" applyAlignment="1">
      <alignment horizontal="center"/>
    </xf>
    <xf numFmtId="10" fontId="15" fillId="19" borderId="17" xfId="0" applyNumberFormat="1" applyFont="1" applyFill="1" applyBorder="1" applyAlignment="1">
      <alignment horizontal="center"/>
    </xf>
    <xf numFmtId="166" fontId="15" fillId="19" borderId="17" xfId="0" applyNumberFormat="1" applyFont="1" applyFill="1" applyBorder="1" applyAlignment="1">
      <alignment horizontal="center"/>
    </xf>
    <xf numFmtId="10" fontId="15" fillId="20" borderId="17" xfId="0" applyNumberFormat="1" applyFont="1" applyFill="1" applyBorder="1" applyAlignment="1">
      <alignment horizontal="center"/>
    </xf>
    <xf numFmtId="166" fontId="15" fillId="20" borderId="17" xfId="0" applyNumberFormat="1" applyFont="1" applyFill="1" applyBorder="1" applyAlignment="1">
      <alignment horizontal="center"/>
    </xf>
    <xf numFmtId="166" fontId="15" fillId="7" borderId="0" xfId="0" applyNumberFormat="1" applyFont="1" applyFill="1" applyBorder="1"/>
    <xf numFmtId="166" fontId="15" fillId="22" borderId="17" xfId="0" applyNumberFormat="1" applyFont="1" applyFill="1" applyBorder="1" applyAlignment="1">
      <alignment horizontal="center"/>
    </xf>
    <xf numFmtId="1" fontId="15" fillId="22" borderId="17" xfId="0" applyNumberFormat="1" applyFont="1" applyFill="1" applyBorder="1" applyAlignment="1">
      <alignment horizontal="center"/>
    </xf>
    <xf numFmtId="0" fontId="33" fillId="15" borderId="43" xfId="6" applyNumberFormat="1" applyFont="1" applyFill="1" applyBorder="1" applyAlignment="1">
      <alignment horizontal="center" vertical="center" wrapText="1"/>
    </xf>
    <xf numFmtId="0" fontId="33" fillId="15" borderId="43" xfId="6" quotePrefix="1" applyFont="1" applyFill="1" applyBorder="1" applyAlignment="1">
      <alignment horizontal="center" vertical="center" wrapText="1"/>
    </xf>
    <xf numFmtId="166" fontId="15" fillId="13" borderId="17" xfId="0" applyNumberFormat="1" applyFont="1" applyFill="1" applyBorder="1" applyAlignment="1">
      <alignment horizontal="center"/>
    </xf>
    <xf numFmtId="44" fontId="16" fillId="2" borderId="8" xfId="7" applyFont="1" applyFill="1" applyBorder="1" applyAlignment="1">
      <alignment horizontal="left" wrapText="1"/>
    </xf>
    <xf numFmtId="165" fontId="16" fillId="27" borderId="8" xfId="0" applyNumberFormat="1" applyFont="1" applyFill="1" applyBorder="1"/>
    <xf numFmtId="44" fontId="16" fillId="2" borderId="8" xfId="7" applyFont="1" applyFill="1" applyBorder="1"/>
    <xf numFmtId="165" fontId="16" fillId="2" borderId="8" xfId="0" applyNumberFormat="1" applyFont="1" applyFill="1" applyBorder="1" applyAlignment="1">
      <alignment horizontal="center"/>
    </xf>
    <xf numFmtId="165" fontId="16" fillId="27" borderId="8" xfId="0" applyNumberFormat="1" applyFont="1" applyFill="1" applyBorder="1" applyAlignment="1">
      <alignment horizontal="center"/>
    </xf>
    <xf numFmtId="164" fontId="16" fillId="2" borderId="8" xfId="0" applyNumberFormat="1" applyFont="1" applyFill="1" applyBorder="1" applyAlignment="1">
      <alignment horizontal="center" wrapText="1"/>
    </xf>
    <xf numFmtId="44" fontId="15" fillId="28" borderId="8" xfId="7" applyFont="1" applyFill="1" applyBorder="1"/>
    <xf numFmtId="44" fontId="15" fillId="28" borderId="7" xfId="0" applyNumberFormat="1" applyFont="1" applyFill="1" applyBorder="1"/>
    <xf numFmtId="44" fontId="15" fillId="28" borderId="13" xfId="7" applyFont="1" applyFill="1" applyBorder="1"/>
    <xf numFmtId="44" fontId="15" fillId="28" borderId="13" xfId="0" applyNumberFormat="1" applyFont="1" applyFill="1" applyBorder="1"/>
    <xf numFmtId="166" fontId="15" fillId="23" borderId="17" xfId="0" applyNumberFormat="1" applyFont="1" applyFill="1" applyBorder="1" applyAlignment="1">
      <alignment horizontal="center"/>
    </xf>
    <xf numFmtId="1" fontId="15" fillId="23" borderId="17" xfId="0" applyNumberFormat="1" applyFont="1" applyFill="1" applyBorder="1" applyAlignment="1">
      <alignment horizontal="center"/>
    </xf>
    <xf numFmtId="4" fontId="15" fillId="23" borderId="17" xfId="0" applyNumberFormat="1" applyFont="1" applyFill="1" applyBorder="1" applyAlignment="1">
      <alignment horizontal="center"/>
    </xf>
    <xf numFmtId="0" fontId="15" fillId="23" borderId="17" xfId="0" applyNumberFormat="1" applyFont="1" applyFill="1" applyBorder="1" applyAlignment="1">
      <alignment horizontal="center"/>
    </xf>
    <xf numFmtId="10" fontId="15" fillId="23" borderId="17" xfId="8" applyNumberFormat="1" applyFont="1" applyFill="1" applyBorder="1" applyAlignment="1">
      <alignment horizontal="center"/>
    </xf>
    <xf numFmtId="10" fontId="15" fillId="23" borderId="17" xfId="0" applyNumberFormat="1" applyFont="1" applyFill="1" applyBorder="1" applyAlignment="1">
      <alignment horizontal="center"/>
    </xf>
    <xf numFmtId="9" fontId="15" fillId="23" borderId="17" xfId="0" applyNumberFormat="1" applyFont="1" applyFill="1" applyBorder="1" applyAlignment="1">
      <alignment horizontal="center"/>
    </xf>
    <xf numFmtId="4" fontId="15" fillId="13" borderId="17" xfId="0" applyNumberFormat="1" applyFont="1" applyFill="1" applyBorder="1" applyAlignment="1">
      <alignment horizontal="center"/>
    </xf>
    <xf numFmtId="4" fontId="15" fillId="13" borderId="20" xfId="0" applyNumberFormat="1" applyFont="1" applyFill="1" applyBorder="1" applyAlignment="1">
      <alignment horizontal="center"/>
    </xf>
    <xf numFmtId="166" fontId="15" fillId="13" borderId="20" xfId="0" applyNumberFormat="1" applyFont="1" applyFill="1" applyBorder="1" applyAlignment="1">
      <alignment horizontal="center"/>
    </xf>
    <xf numFmtId="0" fontId="33" fillId="15" borderId="8" xfId="6" applyNumberFormat="1" applyFont="1" applyFill="1" applyBorder="1" applyAlignment="1">
      <alignment horizontal="center" vertical="center" wrapText="1"/>
    </xf>
    <xf numFmtId="164" fontId="3" fillId="18" borderId="6" xfId="0" applyNumberFormat="1" applyFont="1" applyFill="1" applyBorder="1" applyAlignment="1">
      <alignment horizontal="center" vertical="center"/>
    </xf>
    <xf numFmtId="0" fontId="15" fillId="18" borderId="20" xfId="0" applyNumberFormat="1" applyFont="1" applyFill="1" applyBorder="1" applyAlignment="1">
      <alignment horizontal="center"/>
    </xf>
    <xf numFmtId="10" fontId="15" fillId="18" borderId="20" xfId="8" applyNumberFormat="1" applyFont="1" applyFill="1" applyBorder="1" applyAlignment="1">
      <alignment horizontal="center"/>
    </xf>
    <xf numFmtId="166" fontId="15" fillId="18" borderId="20" xfId="0" applyNumberFormat="1" applyFont="1" applyFill="1" applyBorder="1" applyAlignment="1">
      <alignment horizontal="center"/>
    </xf>
    <xf numFmtId="0" fontId="13" fillId="20" borderId="5" xfId="0" quotePrefix="1" applyNumberFormat="1" applyFont="1" applyFill="1" applyBorder="1" applyAlignment="1">
      <alignment horizontal="center" vertical="center" wrapText="1"/>
    </xf>
    <xf numFmtId="164" fontId="16" fillId="30" borderId="6" xfId="7" applyNumberFormat="1" applyFont="1" applyFill="1" applyBorder="1" applyAlignment="1">
      <alignment horizontal="center" vertical="center" wrapText="1"/>
    </xf>
    <xf numFmtId="1" fontId="16" fillId="30" borderId="6" xfId="7" applyNumberFormat="1" applyFont="1" applyFill="1" applyBorder="1" applyAlignment="1">
      <alignment horizontal="center" vertical="center" wrapText="1"/>
    </xf>
    <xf numFmtId="4" fontId="16" fillId="30" borderId="6" xfId="7" applyNumberFormat="1" applyFont="1" applyFill="1" applyBorder="1" applyAlignment="1">
      <alignment horizontal="center" vertical="center" wrapText="1"/>
    </xf>
    <xf numFmtId="0" fontId="33" fillId="18" borderId="6" xfId="6" applyFont="1" applyFill="1" applyBorder="1" applyAlignment="1">
      <alignment horizontal="center" vertical="center" wrapText="1"/>
    </xf>
    <xf numFmtId="10" fontId="33" fillId="10" borderId="6" xfId="6" applyNumberFormat="1" applyFont="1" applyFill="1" applyBorder="1" applyAlignment="1">
      <alignment horizontal="center" vertical="center" wrapText="1"/>
    </xf>
    <xf numFmtId="0" fontId="33" fillId="10" borderId="6" xfId="6" applyFont="1" applyFill="1" applyBorder="1" applyAlignment="1">
      <alignment horizontal="center" vertical="center" wrapText="1"/>
    </xf>
    <xf numFmtId="10" fontId="15" fillId="10" borderId="17" xfId="0" applyNumberFormat="1" applyFont="1" applyFill="1" applyBorder="1" applyAlignment="1">
      <alignment horizontal="center"/>
    </xf>
    <xf numFmtId="166" fontId="15" fillId="10" borderId="17" xfId="0" applyNumberFormat="1" applyFont="1" applyFill="1" applyBorder="1" applyAlignment="1">
      <alignment horizontal="center"/>
    </xf>
    <xf numFmtId="10" fontId="15" fillId="31" borderId="17" xfId="0" applyNumberFormat="1" applyFont="1" applyFill="1" applyBorder="1" applyAlignment="1">
      <alignment horizontal="center"/>
    </xf>
    <xf numFmtId="166" fontId="15" fillId="31" borderId="17" xfId="0" applyNumberFormat="1" applyFont="1" applyFill="1" applyBorder="1" applyAlignment="1">
      <alignment horizontal="center"/>
    </xf>
    <xf numFmtId="0" fontId="31" fillId="23" borderId="8" xfId="0" applyFont="1" applyFill="1" applyBorder="1" applyAlignment="1">
      <alignment horizontal="center" vertical="center" wrapText="1"/>
    </xf>
    <xf numFmtId="44" fontId="16" fillId="28" borderId="6" xfId="7" applyFont="1" applyFill="1" applyBorder="1" applyAlignment="1">
      <alignment horizontal="center" vertical="center" wrapText="1"/>
    </xf>
    <xf numFmtId="165" fontId="16" fillId="26" borderId="8" xfId="0" applyNumberFormat="1" applyFont="1" applyFill="1" applyBorder="1"/>
    <xf numFmtId="10" fontId="15" fillId="18" borderId="17" xfId="0" applyNumberFormat="1" applyFont="1" applyFill="1" applyBorder="1" applyAlignment="1">
      <alignment horizontal="center"/>
    </xf>
    <xf numFmtId="9" fontId="33" fillId="32" borderId="6" xfId="6" applyNumberFormat="1" applyFont="1" applyFill="1" applyBorder="1" applyAlignment="1">
      <alignment horizontal="center" vertical="center" wrapText="1"/>
    </xf>
    <xf numFmtId="0" fontId="33" fillId="32" borderId="6" xfId="6" applyFont="1" applyFill="1" applyBorder="1" applyAlignment="1">
      <alignment horizontal="center" vertical="center" wrapText="1"/>
    </xf>
    <xf numFmtId="9" fontId="15" fillId="32" borderId="17" xfId="0" applyNumberFormat="1" applyFont="1" applyFill="1" applyBorder="1" applyAlignment="1">
      <alignment horizontal="center"/>
    </xf>
    <xf numFmtId="166" fontId="15" fillId="32" borderId="17" xfId="0" applyNumberFormat="1" applyFont="1" applyFill="1" applyBorder="1" applyAlignment="1">
      <alignment horizontal="center"/>
    </xf>
    <xf numFmtId="166" fontId="15" fillId="7" borderId="20" xfId="0" applyNumberFormat="1" applyFont="1" applyFill="1" applyBorder="1"/>
    <xf numFmtId="10" fontId="15" fillId="10" borderId="20" xfId="0" applyNumberFormat="1" applyFont="1" applyFill="1" applyBorder="1" applyAlignment="1">
      <alignment horizontal="center"/>
    </xf>
    <xf numFmtId="166" fontId="15" fillId="10" borderId="20" xfId="0" applyNumberFormat="1" applyFont="1" applyFill="1" applyBorder="1" applyAlignment="1">
      <alignment horizontal="center"/>
    </xf>
    <xf numFmtId="10" fontId="15" fillId="19" borderId="20" xfId="0" applyNumberFormat="1" applyFont="1" applyFill="1" applyBorder="1" applyAlignment="1">
      <alignment horizontal="center"/>
    </xf>
    <xf numFmtId="166" fontId="15" fillId="19" borderId="20" xfId="0" applyNumberFormat="1" applyFont="1" applyFill="1" applyBorder="1" applyAlignment="1">
      <alignment horizontal="center"/>
    </xf>
    <xf numFmtId="10" fontId="15" fillId="31" borderId="20" xfId="0" applyNumberFormat="1" applyFont="1" applyFill="1" applyBorder="1" applyAlignment="1">
      <alignment horizontal="center"/>
    </xf>
    <xf numFmtId="166" fontId="15" fillId="31" borderId="20" xfId="0" applyNumberFormat="1" applyFont="1" applyFill="1" applyBorder="1" applyAlignment="1">
      <alignment horizontal="center"/>
    </xf>
    <xf numFmtId="10" fontId="15" fillId="20" borderId="20" xfId="0" applyNumberFormat="1" applyFont="1" applyFill="1" applyBorder="1" applyAlignment="1">
      <alignment horizontal="center"/>
    </xf>
    <xf numFmtId="166" fontId="15" fillId="20" borderId="20" xfId="0" applyNumberFormat="1" applyFont="1" applyFill="1" applyBorder="1" applyAlignment="1">
      <alignment horizontal="center"/>
    </xf>
    <xf numFmtId="9" fontId="15" fillId="32" borderId="20" xfId="0" applyNumberFormat="1" applyFont="1" applyFill="1" applyBorder="1" applyAlignment="1">
      <alignment horizontal="center"/>
    </xf>
    <xf numFmtId="166" fontId="15" fillId="32" borderId="20" xfId="0" applyNumberFormat="1" applyFont="1" applyFill="1" applyBorder="1" applyAlignment="1">
      <alignment horizontal="center"/>
    </xf>
    <xf numFmtId="164" fontId="3" fillId="18" borderId="2" xfId="0" applyNumberFormat="1" applyFont="1" applyFill="1" applyBorder="1" applyAlignment="1">
      <alignment horizontal="center" vertical="center"/>
    </xf>
    <xf numFmtId="166" fontId="3" fillId="7" borderId="2" xfId="0" applyNumberFormat="1" applyFont="1" applyFill="1" applyBorder="1" applyAlignment="1">
      <alignment horizontal="center" vertical="center"/>
    </xf>
    <xf numFmtId="0" fontId="32" fillId="0" borderId="8" xfId="0" applyFont="1" applyFill="1" applyBorder="1" applyAlignment="1">
      <alignment horizontal="center" vertical="center"/>
    </xf>
    <xf numFmtId="164" fontId="32" fillId="0" borderId="8" xfId="0" applyNumberFormat="1" applyFont="1" applyFill="1" applyBorder="1" applyAlignment="1">
      <alignment horizontal="center" vertical="center"/>
    </xf>
    <xf numFmtId="44" fontId="32" fillId="24" borderId="8" xfId="7" applyFont="1" applyFill="1" applyBorder="1" applyAlignment="1">
      <alignment horizontal="center" vertical="center" wrapText="1"/>
    </xf>
    <xf numFmtId="166" fontId="5" fillId="7" borderId="5" xfId="0" applyNumberFormat="1" applyFont="1" applyFill="1" applyBorder="1" applyAlignment="1">
      <alignment horizontal="center" vertical="center" wrapText="1"/>
    </xf>
    <xf numFmtId="1" fontId="32" fillId="23" borderId="8" xfId="7" applyNumberFormat="1" applyFont="1" applyFill="1" applyBorder="1" applyAlignment="1">
      <alignment horizontal="center" vertical="center" wrapText="1"/>
    </xf>
    <xf numFmtId="166" fontId="34" fillId="7" borderId="5" xfId="0" applyNumberFormat="1" applyFont="1" applyFill="1" applyBorder="1" applyAlignment="1">
      <alignment horizontal="center" vertical="center" wrapText="1"/>
    </xf>
    <xf numFmtId="10" fontId="33" fillId="10" borderId="8" xfId="6" applyNumberFormat="1" applyFont="1" applyFill="1" applyBorder="1" applyAlignment="1">
      <alignment horizontal="center" vertical="center" wrapText="1"/>
    </xf>
    <xf numFmtId="0" fontId="33" fillId="16" borderId="8" xfId="6" applyFont="1" applyFill="1" applyBorder="1" applyAlignment="1">
      <alignment horizontal="center" vertical="center" wrapText="1"/>
    </xf>
    <xf numFmtId="0" fontId="33" fillId="31" borderId="8" xfId="6" applyFont="1" applyFill="1" applyBorder="1" applyAlignment="1">
      <alignment horizontal="center" vertical="center" wrapText="1"/>
    </xf>
    <xf numFmtId="0" fontId="33" fillId="17" borderId="8" xfId="6" applyFont="1" applyFill="1" applyBorder="1" applyAlignment="1">
      <alignment horizontal="center" vertical="center" wrapText="1"/>
    </xf>
    <xf numFmtId="9" fontId="33" fillId="32" borderId="8" xfId="6" applyNumberFormat="1" applyFont="1" applyFill="1" applyBorder="1" applyAlignment="1">
      <alignment horizontal="center" vertical="center" wrapText="1"/>
    </xf>
    <xf numFmtId="0" fontId="33" fillId="32" borderId="8" xfId="6" applyFont="1" applyFill="1" applyBorder="1" applyAlignment="1">
      <alignment horizontal="center" vertical="center" wrapText="1"/>
    </xf>
    <xf numFmtId="0" fontId="33" fillId="10" borderId="8" xfId="6" quotePrefix="1" applyFont="1" applyFill="1" applyBorder="1" applyAlignment="1">
      <alignment horizontal="center" vertical="center" wrapText="1"/>
    </xf>
    <xf numFmtId="0" fontId="33" fillId="17" borderId="8" xfId="6" quotePrefix="1" applyFont="1" applyFill="1" applyBorder="1" applyAlignment="1">
      <alignment horizontal="center" vertical="center" wrapText="1"/>
    </xf>
    <xf numFmtId="164" fontId="3" fillId="13" borderId="2" xfId="0" applyNumberFormat="1" applyFont="1" applyFill="1" applyBorder="1" applyAlignment="1">
      <alignment horizontal="center" vertical="center"/>
    </xf>
    <xf numFmtId="164" fontId="3" fillId="13" borderId="0" xfId="0" applyNumberFormat="1" applyFont="1" applyFill="1" applyBorder="1" applyAlignment="1">
      <alignment horizontal="center" vertical="center"/>
    </xf>
    <xf numFmtId="0" fontId="33" fillId="15" borderId="7" xfId="6" quotePrefix="1" applyFont="1" applyFill="1" applyBorder="1" applyAlignment="1">
      <alignment horizontal="center" vertical="center" wrapText="1"/>
    </xf>
    <xf numFmtId="164" fontId="3" fillId="13" borderId="1" xfId="0" applyNumberFormat="1" applyFont="1" applyFill="1" applyBorder="1" applyAlignment="1">
      <alignment horizontal="center" vertical="center"/>
    </xf>
    <xf numFmtId="164" fontId="3" fillId="13" borderId="3" xfId="0" applyNumberFormat="1" applyFont="1" applyFill="1" applyBorder="1" applyAlignment="1">
      <alignment horizontal="center" vertical="center"/>
    </xf>
    <xf numFmtId="166" fontId="3" fillId="18" borderId="6" xfId="0" applyNumberFormat="1" applyFont="1" applyFill="1" applyBorder="1" applyAlignment="1">
      <alignment horizontal="center" vertical="center"/>
    </xf>
    <xf numFmtId="166" fontId="3" fillId="18" borderId="9" xfId="0" applyNumberFormat="1" applyFont="1" applyFill="1" applyBorder="1" applyAlignment="1">
      <alignment horizontal="center" vertical="center"/>
    </xf>
    <xf numFmtId="164" fontId="3" fillId="18" borderId="9" xfId="0" applyNumberFormat="1" applyFont="1" applyFill="1" applyBorder="1" applyAlignment="1">
      <alignment horizontal="center" vertical="center"/>
    </xf>
    <xf numFmtId="164" fontId="3" fillId="19" borderId="2" xfId="0" applyNumberFormat="1" applyFont="1" applyFill="1" applyBorder="1" applyAlignment="1">
      <alignment horizontal="center" vertical="center"/>
    </xf>
    <xf numFmtId="164" fontId="3" fillId="19" borderId="0" xfId="0" applyNumberFormat="1" applyFont="1" applyFill="1" applyBorder="1" applyAlignment="1">
      <alignment horizontal="center" vertical="center"/>
    </xf>
    <xf numFmtId="10" fontId="3" fillId="10" borderId="2" xfId="0" applyNumberFormat="1" applyFont="1" applyFill="1" applyBorder="1" applyAlignment="1">
      <alignment horizontal="center" vertical="center"/>
    </xf>
    <xf numFmtId="164" fontId="3" fillId="10" borderId="2" xfId="0" applyNumberFormat="1" applyFont="1" applyFill="1" applyBorder="1" applyAlignment="1">
      <alignment horizontal="center" vertical="center"/>
    </xf>
    <xf numFmtId="10" fontId="3" fillId="10" borderId="0" xfId="0" applyNumberFormat="1" applyFont="1" applyFill="1" applyBorder="1" applyAlignment="1">
      <alignment horizontal="center" vertical="center"/>
    </xf>
    <xf numFmtId="0" fontId="3" fillId="20" borderId="2" xfId="0" quotePrefix="1" applyNumberFormat="1" applyFont="1" applyFill="1" applyBorder="1" applyAlignment="1">
      <alignment horizontal="center" vertical="center" wrapText="1"/>
    </xf>
    <xf numFmtId="0" fontId="3" fillId="20" borderId="2" xfId="0" applyFont="1" applyFill="1" applyBorder="1" applyAlignment="1">
      <alignment horizontal="center" vertical="center"/>
    </xf>
    <xf numFmtId="1" fontId="23" fillId="20" borderId="0" xfId="1" applyNumberFormat="1" applyFont="1" applyFill="1" applyBorder="1" applyAlignment="1" applyProtection="1">
      <alignment horizontal="center"/>
    </xf>
    <xf numFmtId="166" fontId="3" fillId="32" borderId="2" xfId="0" applyNumberFormat="1" applyFont="1" applyFill="1" applyBorder="1" applyAlignment="1">
      <alignment horizontal="center" vertical="center"/>
    </xf>
    <xf numFmtId="166" fontId="23" fillId="32" borderId="0" xfId="1" applyNumberFormat="1" applyFont="1" applyFill="1" applyBorder="1" applyAlignment="1" applyProtection="1">
      <alignment horizontal="center"/>
    </xf>
    <xf numFmtId="164" fontId="16" fillId="30" borderId="8" xfId="7" applyNumberFormat="1" applyFont="1" applyFill="1" applyBorder="1" applyAlignment="1">
      <alignment horizontal="center" vertical="center" wrapText="1"/>
    </xf>
    <xf numFmtId="1" fontId="16" fillId="30" borderId="8" xfId="7" applyNumberFormat="1" applyFont="1" applyFill="1" applyBorder="1" applyAlignment="1">
      <alignment horizontal="center" vertical="center" wrapText="1"/>
    </xf>
    <xf numFmtId="4" fontId="16" fillId="30" borderId="8" xfId="7" applyNumberFormat="1" applyFont="1" applyFill="1" applyBorder="1" applyAlignment="1">
      <alignment horizontal="center" vertical="center" wrapText="1"/>
    </xf>
    <xf numFmtId="166" fontId="15" fillId="22" borderId="20" xfId="0" applyNumberFormat="1" applyFont="1" applyFill="1" applyBorder="1" applyAlignment="1">
      <alignment horizontal="center"/>
    </xf>
    <xf numFmtId="1" fontId="15" fillId="22" borderId="20" xfId="0" applyNumberFormat="1" applyFont="1" applyFill="1" applyBorder="1" applyAlignment="1">
      <alignment horizontal="center"/>
    </xf>
    <xf numFmtId="166" fontId="10" fillId="30" borderId="17" xfId="0" applyNumberFormat="1" applyFont="1" applyFill="1" applyBorder="1" applyAlignment="1">
      <alignment horizontal="center" wrapText="1"/>
    </xf>
    <xf numFmtId="1" fontId="15" fillId="23" borderId="20" xfId="0" applyNumberFormat="1" applyFont="1" applyFill="1" applyBorder="1" applyAlignment="1">
      <alignment horizontal="center"/>
    </xf>
    <xf numFmtId="166" fontId="15" fillId="23" borderId="20" xfId="0" applyNumberFormat="1" applyFont="1" applyFill="1" applyBorder="1" applyAlignment="1">
      <alignment horizontal="center"/>
    </xf>
    <xf numFmtId="164" fontId="16" fillId="18" borderId="17" xfId="0" applyNumberFormat="1" applyFont="1" applyFill="1" applyBorder="1" applyAlignment="1">
      <alignment horizontal="center" vertical="center" wrapText="1"/>
    </xf>
    <xf numFmtId="166" fontId="35" fillId="13" borderId="17" xfId="0" quotePrefix="1" applyNumberFormat="1" applyFont="1" applyFill="1" applyBorder="1" applyAlignment="1">
      <alignment horizontal="center" vertical="center" wrapText="1"/>
    </xf>
    <xf numFmtId="0" fontId="35" fillId="18" borderId="17" xfId="0" quotePrefix="1" applyNumberFormat="1" applyFont="1" applyFill="1" applyBorder="1" applyAlignment="1">
      <alignment horizontal="center" vertical="center" wrapText="1"/>
    </xf>
    <xf numFmtId="10" fontId="35" fillId="18" borderId="17" xfId="8" applyNumberFormat="1" applyFont="1" applyFill="1" applyBorder="1" applyAlignment="1">
      <alignment horizontal="center" vertical="center" wrapText="1"/>
    </xf>
    <xf numFmtId="0" fontId="22" fillId="0" borderId="0" xfId="0" applyFont="1" applyFill="1" applyBorder="1" applyAlignment="1">
      <alignment vertical="center"/>
    </xf>
    <xf numFmtId="4" fontId="23" fillId="0" borderId="0" xfId="1" applyNumberFormat="1" applyFont="1" applyFill="1" applyBorder="1" applyAlignment="1" applyProtection="1">
      <alignment horizontal="center"/>
    </xf>
    <xf numFmtId="44" fontId="15" fillId="24" borderId="7" xfId="0" applyNumberFormat="1" applyFont="1" applyFill="1" applyBorder="1"/>
    <xf numFmtId="0" fontId="22" fillId="0" borderId="0" xfId="0" applyFont="1" applyFill="1" applyBorder="1" applyAlignment="1">
      <alignment horizontal="center"/>
    </xf>
    <xf numFmtId="44" fontId="15" fillId="24" borderId="11" xfId="7" applyFont="1" applyFill="1" applyBorder="1" applyAlignment="1">
      <alignment horizontal="center"/>
    </xf>
    <xf numFmtId="44" fontId="15" fillId="24" borderId="8" xfId="7" applyFont="1" applyFill="1" applyBorder="1" applyAlignment="1">
      <alignment horizontal="center"/>
    </xf>
    <xf numFmtId="44" fontId="10" fillId="24" borderId="8" xfId="0" applyNumberFormat="1" applyFont="1" applyFill="1" applyBorder="1" applyAlignment="1">
      <alignment horizontal="center"/>
    </xf>
    <xf numFmtId="44" fontId="10" fillId="24" borderId="8" xfId="7" applyFont="1" applyFill="1" applyBorder="1" applyAlignment="1">
      <alignment horizontal="center"/>
    </xf>
    <xf numFmtId="44" fontId="10" fillId="18" borderId="8" xfId="9" applyFont="1" applyFill="1" applyBorder="1" applyAlignment="1">
      <alignment horizontal="center"/>
    </xf>
    <xf numFmtId="44" fontId="15" fillId="24" borderId="10" xfId="7" applyFont="1" applyFill="1" applyBorder="1" applyAlignment="1">
      <alignment horizontal="center"/>
    </xf>
    <xf numFmtId="44" fontId="15" fillId="24" borderId="6" xfId="7" applyFont="1" applyFill="1" applyBorder="1" applyAlignment="1">
      <alignment horizontal="center"/>
    </xf>
    <xf numFmtId="44" fontId="15" fillId="24" borderId="12" xfId="7" applyFont="1" applyFill="1" applyBorder="1" applyAlignment="1">
      <alignment horizontal="center"/>
    </xf>
    <xf numFmtId="44" fontId="15" fillId="28" borderId="13" xfId="7" applyFont="1" applyFill="1" applyBorder="1" applyAlignment="1">
      <alignment horizontal="center"/>
    </xf>
    <xf numFmtId="44" fontId="5" fillId="18" borderId="8" xfId="7" applyFont="1" applyFill="1" applyBorder="1" applyAlignment="1">
      <alignment horizontal="center"/>
    </xf>
    <xf numFmtId="44" fontId="23" fillId="0" borderId="0" xfId="7" applyFont="1" applyFill="1" applyBorder="1" applyAlignment="1" applyProtection="1">
      <alignment horizontal="center"/>
    </xf>
    <xf numFmtId="44" fontId="16" fillId="27" borderId="8" xfId="7" applyFont="1" applyFill="1" applyBorder="1" applyAlignment="1">
      <alignment horizontal="center"/>
    </xf>
    <xf numFmtId="44" fontId="16" fillId="2" borderId="8" xfId="7" applyFont="1" applyFill="1" applyBorder="1" applyAlignment="1">
      <alignment horizontal="center"/>
    </xf>
    <xf numFmtId="44" fontId="22" fillId="0" borderId="0" xfId="7" applyFont="1" applyFill="1" applyBorder="1" applyAlignment="1">
      <alignment horizontal="center"/>
    </xf>
    <xf numFmtId="44" fontId="5" fillId="24" borderId="11" xfId="0" applyNumberFormat="1" applyFont="1" applyFill="1" applyBorder="1"/>
    <xf numFmtId="44" fontId="32" fillId="28" borderId="8" xfId="7" applyFont="1" applyFill="1" applyBorder="1" applyAlignment="1">
      <alignment horizontal="center" vertical="center" wrapText="1"/>
    </xf>
    <xf numFmtId="44" fontId="15" fillId="28" borderId="11" xfId="7" applyFont="1" applyFill="1" applyBorder="1"/>
    <xf numFmtId="44" fontId="15" fillId="28" borderId="11" xfId="0" applyNumberFormat="1" applyFont="1" applyFill="1" applyBorder="1"/>
    <xf numFmtId="44" fontId="15" fillId="28" borderId="8" xfId="0" applyNumberFormat="1" applyFont="1" applyFill="1" applyBorder="1"/>
    <xf numFmtId="44" fontId="5" fillId="28" borderId="11" xfId="0" applyNumberFormat="1" applyFont="1" applyFill="1" applyBorder="1"/>
    <xf numFmtId="44" fontId="10" fillId="28" borderId="8" xfId="0" applyNumberFormat="1" applyFont="1" applyFill="1" applyBorder="1"/>
    <xf numFmtId="44" fontId="15" fillId="28" borderId="8" xfId="0" applyNumberFormat="1" applyFont="1" applyFill="1" applyBorder="1" applyAlignment="1">
      <alignment horizontal="center"/>
    </xf>
    <xf numFmtId="44" fontId="10" fillId="28" borderId="8" xfId="7" applyFont="1" applyFill="1" applyBorder="1"/>
    <xf numFmtId="44" fontId="10" fillId="23" borderId="8" xfId="9" applyFont="1" applyFill="1" applyBorder="1" applyAlignment="1">
      <alignment horizontal="right"/>
    </xf>
    <xf numFmtId="44" fontId="10" fillId="28" borderId="8" xfId="0" applyNumberFormat="1" applyFont="1" applyFill="1" applyBorder="1" applyAlignment="1">
      <alignment horizontal="center"/>
    </xf>
    <xf numFmtId="44" fontId="10" fillId="28" borderId="11" xfId="0" applyNumberFormat="1" applyFont="1" applyFill="1" applyBorder="1"/>
    <xf numFmtId="44" fontId="5" fillId="28" borderId="8" xfId="0" applyNumberFormat="1" applyFont="1" applyFill="1" applyBorder="1"/>
    <xf numFmtId="44" fontId="10" fillId="23" borderId="7" xfId="7" applyFont="1" applyFill="1" applyBorder="1"/>
    <xf numFmtId="44" fontId="15" fillId="28" borderId="10" xfId="7" applyFont="1" applyFill="1" applyBorder="1"/>
    <xf numFmtId="2" fontId="10" fillId="23" borderId="0" xfId="0" applyNumberFormat="1" applyFont="1" applyFill="1"/>
    <xf numFmtId="44" fontId="15" fillId="28" borderId="6" xfId="7" applyFont="1" applyFill="1" applyBorder="1"/>
    <xf numFmtId="44" fontId="15" fillId="28" borderId="12" xfId="7" applyFont="1" applyFill="1" applyBorder="1"/>
    <xf numFmtId="44" fontId="5" fillId="23" borderId="8" xfId="7" applyFont="1" applyFill="1" applyBorder="1"/>
    <xf numFmtId="0" fontId="23" fillId="0" borderId="44" xfId="0" applyFont="1" applyFill="1" applyBorder="1"/>
    <xf numFmtId="0" fontId="10" fillId="0" borderId="48" xfId="0" applyFont="1" applyFill="1" applyBorder="1"/>
    <xf numFmtId="0" fontId="23" fillId="0" borderId="8" xfId="0" applyFont="1" applyFill="1" applyBorder="1"/>
    <xf numFmtId="0" fontId="5" fillId="0" borderId="8" xfId="0" applyFont="1" applyFill="1" applyBorder="1" applyAlignment="1">
      <alignment vertical="center" wrapText="1"/>
    </xf>
    <xf numFmtId="0" fontId="5" fillId="0" borderId="8" xfId="0" applyFont="1" applyFill="1" applyBorder="1"/>
    <xf numFmtId="0" fontId="25" fillId="0" borderId="11" xfId="0" applyFont="1" applyFill="1" applyBorder="1" applyAlignment="1">
      <alignment vertical="center" wrapText="1"/>
    </xf>
    <xf numFmtId="0" fontId="26" fillId="0" borderId="11" xfId="0" applyFont="1" applyFill="1" applyBorder="1" applyAlignment="1">
      <alignment vertical="center"/>
    </xf>
    <xf numFmtId="0" fontId="27" fillId="0" borderId="11" xfId="0" applyFont="1" applyFill="1" applyBorder="1" applyAlignment="1">
      <alignment vertical="center"/>
    </xf>
    <xf numFmtId="0" fontId="26" fillId="0" borderId="8" xfId="0" applyFont="1" applyFill="1" applyBorder="1"/>
    <xf numFmtId="0" fontId="26" fillId="0" borderId="8" xfId="0" applyFont="1" applyFill="1" applyBorder="1" applyAlignment="1">
      <alignment vertical="center"/>
    </xf>
    <xf numFmtId="164" fontId="5" fillId="0" borderId="8" xfId="0" quotePrefix="1" applyNumberFormat="1" applyFont="1" applyFill="1" applyBorder="1" applyAlignment="1">
      <alignment horizontal="center"/>
    </xf>
    <xf numFmtId="164" fontId="5" fillId="0" borderId="0" xfId="0" applyNumberFormat="1" applyFont="1" applyFill="1" applyAlignment="1">
      <alignment horizontal="center"/>
    </xf>
    <xf numFmtId="164" fontId="5" fillId="0" borderId="8" xfId="0" applyNumberFormat="1" applyFont="1" applyFill="1" applyBorder="1" applyAlignment="1">
      <alignment horizontal="center"/>
    </xf>
    <xf numFmtId="164" fontId="16" fillId="2" borderId="8" xfId="0" applyNumberFormat="1" applyFont="1" applyFill="1" applyBorder="1" applyAlignment="1">
      <alignment horizontal="center"/>
    </xf>
    <xf numFmtId="44" fontId="15" fillId="23" borderId="8" xfId="7" applyFont="1" applyFill="1" applyBorder="1"/>
    <xf numFmtId="44" fontId="15" fillId="23" borderId="8" xfId="0" applyNumberFormat="1" applyFont="1" applyFill="1" applyBorder="1"/>
    <xf numFmtId="44" fontId="15" fillId="23" borderId="11" xfId="0" applyNumberFormat="1" applyFont="1" applyFill="1" applyBorder="1"/>
    <xf numFmtId="44" fontId="15" fillId="18" borderId="11" xfId="7" applyFont="1" applyFill="1" applyBorder="1"/>
    <xf numFmtId="44" fontId="15" fillId="18" borderId="8" xfId="7" applyFont="1" applyFill="1" applyBorder="1" applyAlignment="1">
      <alignment horizontal="center"/>
    </xf>
    <xf numFmtId="44" fontId="15" fillId="18" borderId="11" xfId="0" applyNumberFormat="1" applyFont="1" applyFill="1" applyBorder="1"/>
    <xf numFmtId="0" fontId="3" fillId="20" borderId="4" xfId="0" quotePrefix="1" applyFont="1" applyFill="1" applyBorder="1" applyAlignment="1">
      <alignment horizontal="center" vertical="center" wrapText="1"/>
    </xf>
    <xf numFmtId="0" fontId="3" fillId="20" borderId="55" xfId="0" applyFont="1" applyFill="1" applyBorder="1" applyAlignment="1">
      <alignment horizontal="center" vertical="center"/>
    </xf>
    <xf numFmtId="1" fontId="23" fillId="20" borderId="56" xfId="1" applyNumberFormat="1" applyFont="1" applyFill="1" applyBorder="1" applyAlignment="1" applyProtection="1">
      <alignment horizontal="center"/>
    </xf>
    <xf numFmtId="1" fontId="23" fillId="20" borderId="51" xfId="1" applyNumberFormat="1" applyFont="1" applyFill="1" applyBorder="1" applyAlignment="1" applyProtection="1">
      <alignment horizontal="center"/>
    </xf>
    <xf numFmtId="166" fontId="15" fillId="7" borderId="18" xfId="0" applyNumberFormat="1" applyFont="1" applyFill="1" applyBorder="1"/>
    <xf numFmtId="1" fontId="23" fillId="0" borderId="0" xfId="1" applyNumberFormat="1" applyFont="1" applyFill="1" applyBorder="1" applyAlignment="1" applyProtection="1">
      <alignment horizontal="center" wrapText="1"/>
    </xf>
    <xf numFmtId="166" fontId="5" fillId="9" borderId="20" xfId="0" applyNumberFormat="1" applyFont="1" applyFill="1" applyBorder="1" applyAlignment="1">
      <alignment horizontal="center" vertical="center" wrapText="1"/>
    </xf>
    <xf numFmtId="166" fontId="5" fillId="9" borderId="17" xfId="0" applyNumberFormat="1" applyFont="1" applyFill="1" applyBorder="1" applyAlignment="1">
      <alignment horizontal="center" vertical="center" wrapText="1"/>
    </xf>
    <xf numFmtId="166" fontId="3" fillId="13" borderId="6" xfId="0" applyNumberFormat="1" applyFont="1" applyFill="1" applyBorder="1" applyAlignment="1">
      <alignment horizontal="center" vertical="center"/>
    </xf>
    <xf numFmtId="166" fontId="3" fillId="13" borderId="9" xfId="0" applyNumberFormat="1" applyFont="1" applyFill="1" applyBorder="1" applyAlignment="1">
      <alignment horizontal="center" vertical="center"/>
    </xf>
    <xf numFmtId="164" fontId="14" fillId="24" borderId="3" xfId="7" applyNumberFormat="1" applyFont="1" applyFill="1" applyBorder="1" applyAlignment="1">
      <alignment horizontal="center" vertical="center" wrapText="1"/>
    </xf>
    <xf numFmtId="166" fontId="5" fillId="18" borderId="20" xfId="0" applyNumberFormat="1" applyFont="1" applyFill="1" applyBorder="1" applyAlignment="1">
      <alignment horizontal="center" vertical="center" wrapText="1"/>
    </xf>
    <xf numFmtId="164" fontId="3" fillId="18" borderId="1" xfId="0" applyNumberFormat="1" applyFont="1" applyFill="1" applyBorder="1" applyAlignment="1">
      <alignment horizontal="center" vertical="center"/>
    </xf>
    <xf numFmtId="166" fontId="5" fillId="10" borderId="20" xfId="0" applyNumberFormat="1" applyFont="1" applyFill="1" applyBorder="1" applyAlignment="1">
      <alignment horizontal="center" vertical="center" wrapText="1"/>
    </xf>
    <xf numFmtId="8" fontId="5" fillId="10" borderId="20" xfId="0" applyNumberFormat="1" applyFont="1" applyFill="1" applyBorder="1" applyAlignment="1">
      <alignment horizontal="center" vertical="center" wrapText="1"/>
    </xf>
    <xf numFmtId="0" fontId="32" fillId="10" borderId="8" xfId="6" applyFont="1" applyFill="1" applyBorder="1" applyAlignment="1">
      <alignment horizontal="center" vertical="center" wrapText="1"/>
    </xf>
    <xf numFmtId="0" fontId="13" fillId="23" borderId="8" xfId="6" applyFont="1" applyFill="1" applyBorder="1" applyAlignment="1">
      <alignment horizontal="center" vertical="center" wrapText="1"/>
    </xf>
    <xf numFmtId="166" fontId="5" fillId="23" borderId="20" xfId="0" applyNumberFormat="1" applyFont="1" applyFill="1" applyBorder="1" applyAlignment="1">
      <alignment horizontal="center" vertical="center" wrapText="1"/>
    </xf>
    <xf numFmtId="0" fontId="33" fillId="18" borderId="8" xfId="6" applyFont="1" applyFill="1" applyBorder="1" applyAlignment="1">
      <alignment horizontal="center" vertical="center" wrapText="1"/>
    </xf>
    <xf numFmtId="10" fontId="15" fillId="18" borderId="20" xfId="0" applyNumberFormat="1" applyFont="1" applyFill="1" applyBorder="1" applyAlignment="1">
      <alignment horizontal="center"/>
    </xf>
    <xf numFmtId="0" fontId="32" fillId="18" borderId="8" xfId="6" applyFont="1" applyFill="1" applyBorder="1" applyAlignment="1">
      <alignment horizontal="center" vertical="center" wrapText="1"/>
    </xf>
    <xf numFmtId="166" fontId="5" fillId="32" borderId="20" xfId="0" applyNumberFormat="1" applyFont="1" applyFill="1" applyBorder="1" applyAlignment="1">
      <alignment horizontal="center" vertical="center" wrapText="1"/>
    </xf>
    <xf numFmtId="166" fontId="5" fillId="20" borderId="20" xfId="0" applyNumberFormat="1" applyFont="1" applyFill="1" applyBorder="1" applyAlignment="1">
      <alignment horizontal="center" vertical="center" wrapText="1"/>
    </xf>
    <xf numFmtId="0" fontId="32" fillId="32" borderId="8" xfId="6" applyFont="1" applyFill="1" applyBorder="1" applyAlignment="1">
      <alignment horizontal="center" vertical="center" wrapText="1"/>
    </xf>
    <xf numFmtId="0" fontId="32" fillId="20" borderId="8" xfId="6" applyFont="1" applyFill="1" applyBorder="1" applyAlignment="1">
      <alignment horizontal="center" vertical="center" wrapText="1"/>
    </xf>
    <xf numFmtId="10" fontId="29" fillId="0" borderId="0" xfId="8" applyNumberFormat="1" applyFont="1" applyFill="1" applyBorder="1" applyAlignment="1">
      <alignment horizontal="center"/>
    </xf>
    <xf numFmtId="164" fontId="10" fillId="0" borderId="8" xfId="0" applyNumberFormat="1" applyFont="1" applyBorder="1" applyAlignment="1">
      <alignment horizontal="center"/>
    </xf>
    <xf numFmtId="0" fontId="15" fillId="0" borderId="7" xfId="0" applyFont="1" applyBorder="1" applyAlignment="1">
      <alignment wrapText="1"/>
    </xf>
    <xf numFmtId="164" fontId="15" fillId="0" borderId="8" xfId="0" applyNumberFormat="1" applyFont="1" applyBorder="1" applyAlignment="1">
      <alignment horizontal="center"/>
    </xf>
    <xf numFmtId="44" fontId="15" fillId="33" borderId="8" xfId="7" applyFont="1" applyFill="1" applyBorder="1"/>
    <xf numFmtId="44" fontId="15" fillId="34" borderId="11" xfId="7" applyFont="1" applyFill="1" applyBorder="1"/>
    <xf numFmtId="44" fontId="15" fillId="34" borderId="8" xfId="7" applyFont="1" applyFill="1" applyBorder="1" applyAlignment="1">
      <alignment horizontal="center"/>
    </xf>
    <xf numFmtId="44" fontId="15" fillId="34" borderId="8" xfId="7" applyFont="1" applyFill="1" applyBorder="1"/>
    <xf numFmtId="166" fontId="15" fillId="35" borderId="17" xfId="0" applyNumberFormat="1" applyFont="1" applyFill="1" applyBorder="1"/>
    <xf numFmtId="166" fontId="15" fillId="36" borderId="17" xfId="0" applyNumberFormat="1" applyFont="1" applyFill="1" applyBorder="1" applyAlignment="1">
      <alignment horizontal="center"/>
    </xf>
    <xf numFmtId="1" fontId="15" fillId="36" borderId="17" xfId="0" applyNumberFormat="1" applyFont="1" applyFill="1" applyBorder="1" applyAlignment="1">
      <alignment horizontal="center"/>
    </xf>
    <xf numFmtId="1" fontId="15" fillId="33" borderId="17" xfId="0" applyNumberFormat="1" applyFont="1" applyFill="1" applyBorder="1" applyAlignment="1">
      <alignment horizontal="center"/>
    </xf>
    <xf numFmtId="166" fontId="15" fillId="33" borderId="17" xfId="0" applyNumberFormat="1" applyFont="1" applyFill="1" applyBorder="1" applyAlignment="1">
      <alignment horizontal="center"/>
    </xf>
    <xf numFmtId="4" fontId="15" fillId="37" borderId="17" xfId="0" applyNumberFormat="1" applyFont="1" applyFill="1" applyBorder="1" applyAlignment="1">
      <alignment horizontal="center"/>
    </xf>
    <xf numFmtId="166" fontId="15" fillId="37" borderId="17" xfId="0" applyNumberFormat="1" applyFont="1" applyFill="1" applyBorder="1" applyAlignment="1">
      <alignment horizontal="center"/>
    </xf>
    <xf numFmtId="0" fontId="15" fillId="34" borderId="17" xfId="0" applyFont="1" applyFill="1" applyBorder="1" applyAlignment="1">
      <alignment horizontal="center"/>
    </xf>
    <xf numFmtId="10" fontId="15" fillId="34" borderId="17" xfId="8" applyNumberFormat="1" applyFont="1" applyFill="1" applyBorder="1" applyAlignment="1">
      <alignment horizontal="center"/>
    </xf>
    <xf numFmtId="166" fontId="15" fillId="34" borderId="17" xfId="0" applyNumberFormat="1" applyFont="1" applyFill="1" applyBorder="1" applyAlignment="1">
      <alignment horizontal="center"/>
    </xf>
    <xf numFmtId="166" fontId="15" fillId="34" borderId="20" xfId="0" applyNumberFormat="1" applyFont="1" applyFill="1" applyBorder="1" applyAlignment="1">
      <alignment horizontal="center" vertical="center" wrapText="1"/>
    </xf>
    <xf numFmtId="10" fontId="15" fillId="38" borderId="17" xfId="0" applyNumberFormat="1" applyFont="1" applyFill="1" applyBorder="1" applyAlignment="1">
      <alignment horizontal="center"/>
    </xf>
    <xf numFmtId="166" fontId="15" fillId="38" borderId="17" xfId="0" applyNumberFormat="1" applyFont="1" applyFill="1" applyBorder="1" applyAlignment="1">
      <alignment horizontal="center"/>
    </xf>
    <xf numFmtId="166" fontId="15" fillId="38" borderId="20" xfId="0" applyNumberFormat="1" applyFont="1" applyFill="1" applyBorder="1" applyAlignment="1">
      <alignment horizontal="center" vertical="center" wrapText="1"/>
    </xf>
    <xf numFmtId="10" fontId="15" fillId="39" borderId="17" xfId="0" applyNumberFormat="1" applyFont="1" applyFill="1" applyBorder="1" applyAlignment="1">
      <alignment horizontal="center"/>
    </xf>
    <xf numFmtId="166" fontId="15" fillId="39" borderId="17" xfId="0" applyNumberFormat="1" applyFont="1" applyFill="1" applyBorder="1" applyAlignment="1">
      <alignment horizontal="center"/>
    </xf>
    <xf numFmtId="166" fontId="15" fillId="33" borderId="20" xfId="0" applyNumberFormat="1" applyFont="1" applyFill="1" applyBorder="1" applyAlignment="1">
      <alignment horizontal="center" vertical="center" wrapText="1"/>
    </xf>
    <xf numFmtId="10" fontId="15" fillId="34" borderId="17" xfId="0" applyNumberFormat="1" applyFont="1" applyFill="1" applyBorder="1" applyAlignment="1">
      <alignment horizontal="center"/>
    </xf>
    <xf numFmtId="10" fontId="15" fillId="40" borderId="17" xfId="0" applyNumberFormat="1" applyFont="1" applyFill="1" applyBorder="1" applyAlignment="1">
      <alignment horizontal="center"/>
    </xf>
    <xf numFmtId="166" fontId="15" fillId="40" borderId="17" xfId="0" applyNumberFormat="1" applyFont="1" applyFill="1" applyBorder="1" applyAlignment="1">
      <alignment horizontal="center"/>
    </xf>
    <xf numFmtId="166" fontId="15" fillId="40" borderId="20" xfId="0" applyNumberFormat="1" applyFont="1" applyFill="1" applyBorder="1" applyAlignment="1">
      <alignment horizontal="center" vertical="center" wrapText="1"/>
    </xf>
    <xf numFmtId="9" fontId="15" fillId="41" borderId="17" xfId="0" applyNumberFormat="1" applyFont="1" applyFill="1" applyBorder="1" applyAlignment="1">
      <alignment horizontal="center"/>
    </xf>
    <xf numFmtId="166" fontId="15" fillId="41" borderId="17" xfId="0" applyNumberFormat="1" applyFont="1" applyFill="1" applyBorder="1" applyAlignment="1">
      <alignment horizontal="center"/>
    </xf>
    <xf numFmtId="166" fontId="15" fillId="41" borderId="20" xfId="0" applyNumberFormat="1" applyFont="1" applyFill="1" applyBorder="1" applyAlignment="1">
      <alignment horizontal="center" vertical="center" wrapText="1"/>
    </xf>
    <xf numFmtId="166" fontId="15" fillId="35" borderId="0" xfId="0" applyNumberFormat="1" applyFont="1" applyFill="1"/>
    <xf numFmtId="0" fontId="22" fillId="0" borderId="0" xfId="0" applyFont="1"/>
    <xf numFmtId="0" fontId="22" fillId="42" borderId="0" xfId="0" applyFont="1" applyFill="1"/>
    <xf numFmtId="165" fontId="10" fillId="0" borderId="7" xfId="0" applyNumberFormat="1" applyFont="1" applyBorder="1" applyAlignment="1">
      <alignment wrapText="1"/>
    </xf>
    <xf numFmtId="44" fontId="10" fillId="33" borderId="8" xfId="7" applyFont="1" applyFill="1" applyBorder="1"/>
    <xf numFmtId="44" fontId="10" fillId="34" borderId="8" xfId="7" applyFont="1" applyFill="1" applyBorder="1" applyAlignment="1">
      <alignment horizontal="center"/>
    </xf>
    <xf numFmtId="0" fontId="32" fillId="13" borderId="8" xfId="6" applyFont="1" applyFill="1" applyBorder="1" applyAlignment="1">
      <alignment horizontal="center" vertical="center" wrapText="1"/>
    </xf>
    <xf numFmtId="166" fontId="15" fillId="13" borderId="20" xfId="0" applyNumberFormat="1" applyFont="1" applyFill="1" applyBorder="1" applyAlignment="1">
      <alignment horizontal="center" vertical="center" wrapText="1"/>
    </xf>
    <xf numFmtId="44" fontId="15" fillId="24" borderId="8" xfId="7" applyFont="1" applyFill="1" applyBorder="1"/>
    <xf numFmtId="0" fontId="15" fillId="18" borderId="17" xfId="0" applyFont="1" applyFill="1" applyBorder="1" applyAlignment="1">
      <alignment horizontal="center"/>
    </xf>
    <xf numFmtId="1" fontId="15" fillId="23" borderId="8" xfId="0" applyNumberFormat="1" applyFont="1" applyFill="1" applyBorder="1" applyAlignment="1">
      <alignment horizontal="center"/>
    </xf>
    <xf numFmtId="44" fontId="15" fillId="28" borderId="6" xfId="0" applyNumberFormat="1" applyFont="1" applyFill="1" applyBorder="1"/>
    <xf numFmtId="44" fontId="15" fillId="28" borderId="9" xfId="0" applyNumberFormat="1" applyFont="1" applyFill="1" applyBorder="1"/>
    <xf numFmtId="44" fontId="15" fillId="24" borderId="9" xfId="7" applyFont="1" applyFill="1" applyBorder="1"/>
    <xf numFmtId="44" fontId="15" fillId="24" borderId="9" xfId="0" applyNumberFormat="1" applyFont="1" applyFill="1" applyBorder="1"/>
    <xf numFmtId="166" fontId="15" fillId="7" borderId="43" xfId="0" applyNumberFormat="1" applyFont="1" applyFill="1" applyBorder="1"/>
    <xf numFmtId="166" fontId="15" fillId="22" borderId="43" xfId="0" applyNumberFormat="1" applyFont="1" applyFill="1" applyBorder="1" applyAlignment="1">
      <alignment horizontal="center"/>
    </xf>
    <xf numFmtId="1" fontId="15" fillId="22" borderId="43" xfId="0" applyNumberFormat="1" applyFont="1" applyFill="1" applyBorder="1" applyAlignment="1">
      <alignment horizontal="center"/>
    </xf>
    <xf numFmtId="1" fontId="15" fillId="23" borderId="43" xfId="0" applyNumberFormat="1" applyFont="1" applyFill="1" applyBorder="1" applyAlignment="1">
      <alignment horizontal="center"/>
    </xf>
    <xf numFmtId="166" fontId="15" fillId="23" borderId="43" xfId="0" applyNumberFormat="1" applyFont="1" applyFill="1" applyBorder="1" applyAlignment="1">
      <alignment horizontal="center"/>
    </xf>
    <xf numFmtId="4" fontId="15" fillId="13" borderId="43" xfId="0" applyNumberFormat="1" applyFont="1" applyFill="1" applyBorder="1" applyAlignment="1">
      <alignment horizontal="center"/>
    </xf>
    <xf numFmtId="166" fontId="15" fillId="13" borderId="43" xfId="0" applyNumberFormat="1" applyFont="1" applyFill="1" applyBorder="1" applyAlignment="1">
      <alignment horizontal="center"/>
    </xf>
    <xf numFmtId="166" fontId="5" fillId="9" borderId="44" xfId="0" applyNumberFormat="1" applyFont="1" applyFill="1" applyBorder="1" applyAlignment="1">
      <alignment horizontal="center" vertical="center" wrapText="1"/>
    </xf>
    <xf numFmtId="10" fontId="15" fillId="18" borderId="43" xfId="8" applyNumberFormat="1" applyFont="1" applyFill="1" applyBorder="1" applyAlignment="1">
      <alignment horizontal="center"/>
    </xf>
    <xf numFmtId="166" fontId="15" fillId="18" borderId="43" xfId="0" applyNumberFormat="1" applyFont="1" applyFill="1" applyBorder="1" applyAlignment="1">
      <alignment horizontal="center"/>
    </xf>
    <xf numFmtId="166" fontId="5" fillId="18" borderId="44" xfId="0" applyNumberFormat="1" applyFont="1" applyFill="1" applyBorder="1" applyAlignment="1">
      <alignment horizontal="center" vertical="center" wrapText="1"/>
    </xf>
    <xf numFmtId="10" fontId="15" fillId="10" borderId="43" xfId="0" applyNumberFormat="1" applyFont="1" applyFill="1" applyBorder="1" applyAlignment="1">
      <alignment horizontal="center"/>
    </xf>
    <xf numFmtId="166" fontId="15" fillId="10" borderId="43" xfId="0" applyNumberFormat="1" applyFont="1" applyFill="1" applyBorder="1" applyAlignment="1">
      <alignment horizontal="center"/>
    </xf>
    <xf numFmtId="166" fontId="5" fillId="10" borderId="44" xfId="0" applyNumberFormat="1" applyFont="1" applyFill="1" applyBorder="1" applyAlignment="1">
      <alignment horizontal="center" vertical="center" wrapText="1"/>
    </xf>
    <xf numFmtId="10" fontId="15" fillId="19" borderId="43" xfId="0" applyNumberFormat="1" applyFont="1" applyFill="1" applyBorder="1" applyAlignment="1">
      <alignment horizontal="center"/>
    </xf>
    <xf numFmtId="166" fontId="15" fillId="19" borderId="43" xfId="0" applyNumberFormat="1" applyFont="1" applyFill="1" applyBorder="1" applyAlignment="1">
      <alignment horizontal="center"/>
    </xf>
    <xf numFmtId="166" fontId="5" fillId="23" borderId="44" xfId="0" applyNumberFormat="1" applyFont="1" applyFill="1" applyBorder="1" applyAlignment="1">
      <alignment horizontal="center" vertical="center" wrapText="1"/>
    </xf>
    <xf numFmtId="10" fontId="15" fillId="18" borderId="43" xfId="0" applyNumberFormat="1" applyFont="1" applyFill="1" applyBorder="1" applyAlignment="1">
      <alignment horizontal="center"/>
    </xf>
    <xf numFmtId="10" fontId="15" fillId="20" borderId="43" xfId="0" applyNumberFormat="1" applyFont="1" applyFill="1" applyBorder="1" applyAlignment="1">
      <alignment horizontal="center"/>
    </xf>
    <xf numFmtId="166" fontId="15" fillId="20" borderId="43" xfId="0" applyNumberFormat="1" applyFont="1" applyFill="1" applyBorder="1" applyAlignment="1">
      <alignment horizontal="center"/>
    </xf>
    <xf numFmtId="166" fontId="5" fillId="20" borderId="44" xfId="0" applyNumberFormat="1" applyFont="1" applyFill="1" applyBorder="1" applyAlignment="1">
      <alignment horizontal="center" vertical="center" wrapText="1"/>
    </xf>
    <xf numFmtId="9" fontId="15" fillId="32" borderId="43" xfId="0" applyNumberFormat="1" applyFont="1" applyFill="1" applyBorder="1" applyAlignment="1">
      <alignment horizontal="center"/>
    </xf>
    <xf numFmtId="166" fontId="15" fillId="32" borderId="43" xfId="0" applyNumberFormat="1" applyFont="1" applyFill="1" applyBorder="1" applyAlignment="1">
      <alignment horizontal="center"/>
    </xf>
    <xf numFmtId="166" fontId="5" fillId="32" borderId="44" xfId="0" applyNumberFormat="1" applyFont="1" applyFill="1" applyBorder="1" applyAlignment="1">
      <alignment horizontal="center" vertical="center" wrapText="1"/>
    </xf>
    <xf numFmtId="44" fontId="10" fillId="23" borderId="8" xfId="7" applyFont="1" applyFill="1" applyBorder="1" applyAlignment="1">
      <alignment horizontal="right"/>
    </xf>
    <xf numFmtId="44" fontId="10" fillId="18" borderId="8" xfId="9" applyFont="1" applyFill="1" applyBorder="1" applyAlignment="1">
      <alignment horizontal="right"/>
    </xf>
    <xf numFmtId="8" fontId="10" fillId="18" borderId="8" xfId="9" applyNumberFormat="1" applyFont="1" applyFill="1" applyBorder="1" applyAlignment="1">
      <alignment horizontal="right"/>
    </xf>
    <xf numFmtId="166" fontId="15" fillId="7" borderId="8" xfId="0" applyNumberFormat="1" applyFont="1" applyFill="1" applyBorder="1"/>
    <xf numFmtId="166" fontId="15" fillId="22" borderId="8" xfId="0" applyNumberFormat="1" applyFont="1" applyFill="1" applyBorder="1" applyAlignment="1">
      <alignment horizontal="center"/>
    </xf>
    <xf numFmtId="1" fontId="15" fillId="22" borderId="8" xfId="0" applyNumberFormat="1" applyFont="1" applyFill="1" applyBorder="1" applyAlignment="1">
      <alignment horizontal="center"/>
    </xf>
    <xf numFmtId="166" fontId="15" fillId="23" borderId="8" xfId="0" applyNumberFormat="1" applyFont="1" applyFill="1" applyBorder="1" applyAlignment="1">
      <alignment horizontal="center"/>
    </xf>
    <xf numFmtId="4" fontId="15" fillId="13" borderId="8" xfId="0" applyNumberFormat="1" applyFont="1" applyFill="1" applyBorder="1" applyAlignment="1">
      <alignment horizontal="center"/>
    </xf>
    <xf numFmtId="166" fontId="15" fillId="13" borderId="8" xfId="0" applyNumberFormat="1" applyFont="1" applyFill="1" applyBorder="1" applyAlignment="1">
      <alignment horizontal="center"/>
    </xf>
    <xf numFmtId="166" fontId="5" fillId="9" borderId="8" xfId="0" applyNumberFormat="1" applyFont="1" applyFill="1" applyBorder="1" applyAlignment="1">
      <alignment horizontal="center" vertical="center" wrapText="1"/>
    </xf>
    <xf numFmtId="10" fontId="15" fillId="18" borderId="8" xfId="8" applyNumberFormat="1" applyFont="1" applyFill="1" applyBorder="1" applyAlignment="1">
      <alignment horizontal="center"/>
    </xf>
    <xf numFmtId="166" fontId="15" fillId="18" borderId="8" xfId="0" applyNumberFormat="1" applyFont="1" applyFill="1" applyBorder="1" applyAlignment="1">
      <alignment horizontal="center"/>
    </xf>
    <xf numFmtId="166" fontId="5" fillId="18" borderId="8" xfId="0" applyNumberFormat="1" applyFont="1" applyFill="1" applyBorder="1" applyAlignment="1">
      <alignment horizontal="center" vertical="center" wrapText="1"/>
    </xf>
    <xf numFmtId="10" fontId="15" fillId="10" borderId="8" xfId="0" applyNumberFormat="1" applyFont="1" applyFill="1" applyBorder="1" applyAlignment="1">
      <alignment horizontal="center"/>
    </xf>
    <xf numFmtId="166" fontId="15" fillId="10" borderId="8" xfId="0" applyNumberFormat="1" applyFont="1" applyFill="1" applyBorder="1" applyAlignment="1">
      <alignment horizontal="center"/>
    </xf>
    <xf numFmtId="166" fontId="5" fillId="10" borderId="8" xfId="0" applyNumberFormat="1" applyFont="1" applyFill="1" applyBorder="1" applyAlignment="1">
      <alignment horizontal="center" vertical="center" wrapText="1"/>
    </xf>
    <xf numFmtId="9" fontId="15" fillId="32" borderId="8" xfId="0" applyNumberFormat="1" applyFont="1" applyFill="1" applyBorder="1" applyAlignment="1">
      <alignment horizontal="center"/>
    </xf>
    <xf numFmtId="166" fontId="15" fillId="32" borderId="8" xfId="0" applyNumberFormat="1" applyFont="1" applyFill="1" applyBorder="1" applyAlignment="1">
      <alignment horizontal="center"/>
    </xf>
    <xf numFmtId="166" fontId="5" fillId="32" borderId="8" xfId="0" applyNumberFormat="1" applyFont="1" applyFill="1" applyBorder="1" applyAlignment="1">
      <alignment horizontal="center" vertical="center" wrapText="1"/>
    </xf>
    <xf numFmtId="164" fontId="22" fillId="0" borderId="0" xfId="0" applyNumberFormat="1" applyFont="1"/>
    <xf numFmtId="166" fontId="3" fillId="7" borderId="0" xfId="0" applyNumberFormat="1" applyFont="1" applyFill="1" applyAlignment="1">
      <alignment horizontal="center" vertical="center"/>
    </xf>
    <xf numFmtId="0" fontId="3" fillId="20" borderId="54" xfId="0" quotePrefix="1" applyFont="1" applyFill="1" applyBorder="1" applyAlignment="1">
      <alignment horizontal="center" vertical="center" wrapText="1"/>
    </xf>
    <xf numFmtId="164" fontId="3" fillId="13" borderId="0" xfId="0" applyNumberFormat="1" applyFont="1" applyFill="1" applyAlignment="1">
      <alignment horizontal="center" vertical="center"/>
    </xf>
    <xf numFmtId="164" fontId="3" fillId="18" borderId="0" xfId="0" applyNumberFormat="1" applyFont="1" applyFill="1" applyAlignment="1">
      <alignment horizontal="center" vertical="center"/>
    </xf>
    <xf numFmtId="10" fontId="3" fillId="10" borderId="0" xfId="0" applyNumberFormat="1" applyFont="1" applyFill="1" applyAlignment="1">
      <alignment horizontal="center" vertical="center"/>
    </xf>
    <xf numFmtId="164" fontId="3" fillId="10" borderId="0" xfId="0" applyNumberFormat="1" applyFont="1" applyFill="1" applyAlignment="1">
      <alignment horizontal="center" vertical="center"/>
    </xf>
    <xf numFmtId="164" fontId="3" fillId="19" borderId="0" xfId="0" applyNumberFormat="1" applyFont="1" applyFill="1" applyAlignment="1">
      <alignment horizontal="center" vertical="center"/>
    </xf>
    <xf numFmtId="0" fontId="0" fillId="10" borderId="0" xfId="0" applyFill="1" applyAlignment="1">
      <alignment horizontal="center" vertical="center" wrapText="1"/>
    </xf>
    <xf numFmtId="0" fontId="0" fillId="19" borderId="0" xfId="0" applyFill="1" applyAlignment="1">
      <alignment horizontal="center" vertical="center" wrapText="1"/>
    </xf>
    <xf numFmtId="0" fontId="0" fillId="18" borderId="0" xfId="0" applyFill="1" applyAlignment="1">
      <alignment horizontal="center" vertical="center" wrapText="1"/>
    </xf>
    <xf numFmtId="0" fontId="13" fillId="20" borderId="57" xfId="0" quotePrefix="1" applyFont="1" applyFill="1" applyBorder="1" applyAlignment="1">
      <alignment horizontal="center" vertical="center" wrapText="1"/>
    </xf>
    <xf numFmtId="164" fontId="32" fillId="0" borderId="8" xfId="0" applyNumberFormat="1" applyFont="1" applyBorder="1" applyAlignment="1">
      <alignment horizontal="center" vertical="center"/>
    </xf>
    <xf numFmtId="0" fontId="32" fillId="0" borderId="8" xfId="0" applyFont="1" applyBorder="1" applyAlignment="1">
      <alignment horizontal="center" vertical="center" wrapText="1"/>
    </xf>
    <xf numFmtId="164" fontId="10" fillId="0" borderId="11" xfId="0" applyNumberFormat="1" applyFont="1" applyBorder="1" applyAlignment="1">
      <alignment horizontal="center"/>
    </xf>
    <xf numFmtId="165" fontId="10" fillId="0" borderId="4" xfId="0" applyNumberFormat="1" applyFont="1" applyBorder="1"/>
    <xf numFmtId="0" fontId="15" fillId="18" borderId="20" xfId="0" applyFont="1" applyFill="1" applyBorder="1" applyAlignment="1">
      <alignment horizontal="center"/>
    </xf>
    <xf numFmtId="166" fontId="15" fillId="7" borderId="0" xfId="0" applyNumberFormat="1" applyFont="1" applyFill="1"/>
    <xf numFmtId="165" fontId="10" fillId="0" borderId="7" xfId="0" applyNumberFormat="1" applyFont="1" applyBorder="1"/>
    <xf numFmtId="164" fontId="10" fillId="0" borderId="9" xfId="0" applyNumberFormat="1" applyFont="1" applyBorder="1" applyAlignment="1">
      <alignment horizontal="center"/>
    </xf>
    <xf numFmtId="0" fontId="15" fillId="0" borderId="18" xfId="0" applyFont="1" applyBorder="1" applyAlignment="1">
      <alignment vertical="center" wrapText="1"/>
    </xf>
    <xf numFmtId="0" fontId="15" fillId="0" borderId="8" xfId="0" applyFont="1" applyBorder="1"/>
    <xf numFmtId="164" fontId="10" fillId="0" borderId="10" xfId="0" applyNumberFormat="1" applyFont="1" applyBorder="1" applyAlignment="1">
      <alignment horizontal="center"/>
    </xf>
    <xf numFmtId="0" fontId="24" fillId="0" borderId="0" xfId="0" applyFont="1"/>
    <xf numFmtId="0" fontId="10" fillId="0" borderId="7" xfId="0" applyFont="1" applyBorder="1" applyAlignment="1">
      <alignment horizontal="left"/>
    </xf>
    <xf numFmtId="165" fontId="10" fillId="0" borderId="1" xfId="0" applyNumberFormat="1" applyFont="1" applyBorder="1"/>
    <xf numFmtId="164" fontId="5" fillId="0" borderId="8" xfId="0" quotePrefix="1" applyNumberFormat="1" applyFont="1" applyBorder="1" applyAlignment="1">
      <alignment horizontal="center"/>
    </xf>
    <xf numFmtId="165" fontId="10" fillId="0" borderId="8" xfId="0" applyNumberFormat="1" applyFont="1" applyBorder="1"/>
    <xf numFmtId="165" fontId="10" fillId="0" borderId="11" xfId="0" applyNumberFormat="1" applyFont="1" applyBorder="1"/>
    <xf numFmtId="164" fontId="10" fillId="0" borderId="6" xfId="0" applyNumberFormat="1" applyFont="1" applyBorder="1" applyAlignment="1">
      <alignment horizontal="center"/>
    </xf>
    <xf numFmtId="0" fontId="22" fillId="6" borderId="0" xfId="0" applyFont="1" applyFill="1"/>
    <xf numFmtId="164" fontId="10" fillId="0" borderId="8" xfId="2" applyNumberFormat="1" applyFont="1" applyBorder="1" applyAlignment="1">
      <alignment horizontal="center"/>
    </xf>
    <xf numFmtId="0" fontId="15" fillId="0" borderId="7" xfId="0" applyFont="1" applyBorder="1"/>
    <xf numFmtId="164" fontId="15" fillId="0" borderId="6" xfId="3" applyNumberFormat="1" applyFont="1" applyBorder="1" applyAlignment="1">
      <alignment horizontal="center"/>
    </xf>
    <xf numFmtId="0" fontId="15" fillId="0" borderId="45" xfId="0" applyFont="1" applyBorder="1" applyAlignment="1">
      <alignment vertical="center" wrapText="1"/>
    </xf>
    <xf numFmtId="0" fontId="15" fillId="0" borderId="46" xfId="0" applyFont="1" applyBorder="1"/>
    <xf numFmtId="164" fontId="15" fillId="0" borderId="8" xfId="4" applyNumberFormat="1" applyFont="1" applyBorder="1" applyAlignment="1">
      <alignment horizontal="center"/>
    </xf>
    <xf numFmtId="0" fontId="10" fillId="0" borderId="8" xfId="0" applyFont="1" applyBorder="1" applyAlignment="1">
      <alignment horizontal="left"/>
    </xf>
    <xf numFmtId="0" fontId="15" fillId="0" borderId="1" xfId="0" applyFont="1" applyBorder="1"/>
    <xf numFmtId="0" fontId="15" fillId="0" borderId="11" xfId="0" applyFont="1" applyBorder="1"/>
    <xf numFmtId="0" fontId="10" fillId="0" borderId="8" xfId="0" applyFont="1" applyBorder="1"/>
    <xf numFmtId="164" fontId="10" fillId="0" borderId="44" xfId="0" applyNumberFormat="1" applyFont="1" applyBorder="1" applyAlignment="1">
      <alignment horizontal="center"/>
    </xf>
    <xf numFmtId="0" fontId="15" fillId="0" borderId="44" xfId="0" applyFont="1" applyBorder="1"/>
    <xf numFmtId="0" fontId="10" fillId="0" borderId="7" xfId="0" applyFont="1" applyBorder="1"/>
    <xf numFmtId="0" fontId="15" fillId="0" borderId="7" xfId="4" applyFont="1" applyBorder="1"/>
    <xf numFmtId="164" fontId="10" fillId="0" borderId="47" xfId="0" applyNumberFormat="1" applyFont="1" applyBorder="1" applyAlignment="1">
      <alignment horizontal="center"/>
    </xf>
    <xf numFmtId="0" fontId="23" fillId="0" borderId="44" xfId="0" applyFont="1" applyBorder="1"/>
    <xf numFmtId="164" fontId="5" fillId="0" borderId="8" xfId="0" applyNumberFormat="1" applyFont="1" applyBorder="1" applyAlignment="1">
      <alignment horizontal="center"/>
    </xf>
    <xf numFmtId="0" fontId="10" fillId="0" borderId="8" xfId="0" applyFont="1" applyBorder="1" applyAlignment="1">
      <alignment vertical="center"/>
    </xf>
    <xf numFmtId="0" fontId="10" fillId="0" borderId="48" xfId="0" applyFont="1" applyBorder="1"/>
    <xf numFmtId="0" fontId="15" fillId="0" borderId="4" xfId="0" applyFont="1" applyBorder="1"/>
    <xf numFmtId="0" fontId="23" fillId="0" borderId="8" xfId="0" applyFont="1" applyBorder="1"/>
    <xf numFmtId="165" fontId="10" fillId="0" borderId="8" xfId="0" applyNumberFormat="1" applyFont="1" applyBorder="1" applyAlignment="1">
      <alignment vertical="center"/>
    </xf>
    <xf numFmtId="0" fontId="15" fillId="0" borderId="8" xfId="2" applyFont="1" applyBorder="1"/>
    <xf numFmtId="164" fontId="10" fillId="0" borderId="49" xfId="0" applyNumberFormat="1" applyFont="1" applyBorder="1" applyAlignment="1">
      <alignment horizontal="center" vertical="center"/>
    </xf>
    <xf numFmtId="0" fontId="5" fillId="0" borderId="45" xfId="0" applyFont="1" applyBorder="1" applyAlignment="1">
      <alignment vertical="center" wrapText="1"/>
    </xf>
    <xf numFmtId="0" fontId="5" fillId="0" borderId="8" xfId="0" applyFont="1" applyBorder="1" applyAlignment="1">
      <alignment vertical="center" wrapText="1"/>
    </xf>
    <xf numFmtId="0" fontId="15" fillId="18" borderId="43" xfId="0" applyFont="1" applyFill="1" applyBorder="1" applyAlignment="1">
      <alignment horizontal="center"/>
    </xf>
    <xf numFmtId="0" fontId="15" fillId="18" borderId="8" xfId="0" applyFont="1" applyFill="1" applyBorder="1" applyAlignment="1">
      <alignment horizontal="center"/>
    </xf>
    <xf numFmtId="0" fontId="10" fillId="0" borderId="12" xfId="0" applyFont="1" applyBorder="1" applyAlignment="1">
      <alignment vertical="center"/>
    </xf>
    <xf numFmtId="0" fontId="5" fillId="0" borderId="8" xfId="0" applyFont="1" applyBorder="1"/>
    <xf numFmtId="164" fontId="5" fillId="0" borderId="0" xfId="0" applyNumberFormat="1" applyFont="1" applyAlignment="1">
      <alignment horizontal="center"/>
    </xf>
    <xf numFmtId="0" fontId="10" fillId="0" borderId="11" xfId="0" applyFont="1" applyBorder="1" applyAlignment="1">
      <alignment vertical="center"/>
    </xf>
    <xf numFmtId="164" fontId="10" fillId="0" borderId="10" xfId="0" applyNumberFormat="1" applyFont="1" applyBorder="1" applyAlignment="1">
      <alignment horizontal="center" vertical="center" wrapText="1"/>
    </xf>
    <xf numFmtId="164" fontId="10" fillId="0" borderId="8" xfId="0" applyNumberFormat="1" applyFont="1" applyBorder="1" applyAlignment="1">
      <alignment vertical="center" wrapText="1"/>
    </xf>
    <xf numFmtId="164" fontId="10" fillId="0" borderId="48" xfId="0" applyNumberFormat="1" applyFont="1" applyBorder="1" applyAlignment="1">
      <alignment horizontal="center"/>
    </xf>
    <xf numFmtId="0" fontId="15" fillId="0" borderId="50" xfId="0" applyFont="1" applyBorder="1"/>
    <xf numFmtId="164" fontId="15" fillId="0" borderId="8" xfId="5" applyNumberFormat="1" applyFont="1" applyBorder="1" applyAlignment="1">
      <alignment horizontal="center"/>
    </xf>
    <xf numFmtId="164" fontId="10" fillId="0" borderId="15" xfId="0" applyNumberFormat="1" applyFont="1" applyBorder="1" applyAlignment="1">
      <alignment horizontal="center"/>
    </xf>
    <xf numFmtId="165" fontId="10" fillId="0" borderId="6" xfId="0" applyNumberFormat="1" applyFont="1" applyBorder="1" applyAlignment="1">
      <alignment vertical="center"/>
    </xf>
    <xf numFmtId="164" fontId="10" fillId="0" borderId="12" xfId="0" applyNumberFormat="1" applyFont="1" applyBorder="1" applyAlignment="1">
      <alignment horizontal="center"/>
    </xf>
    <xf numFmtId="165" fontId="10" fillId="0" borderId="11" xfId="0" applyNumberFormat="1" applyFont="1" applyBorder="1" applyAlignment="1">
      <alignment vertical="center"/>
    </xf>
    <xf numFmtId="0" fontId="15" fillId="0" borderId="51" xfId="0" applyFont="1" applyBorder="1"/>
    <xf numFmtId="0" fontId="10" fillId="0" borderId="0" xfId="0" applyFont="1" applyAlignment="1">
      <alignment vertical="center"/>
    </xf>
    <xf numFmtId="0" fontId="5" fillId="0" borderId="18" xfId="0" applyFont="1" applyBorder="1" applyAlignment="1">
      <alignment horizontal="left" vertical="center" wrapText="1"/>
    </xf>
    <xf numFmtId="164" fontId="10" fillId="0" borderId="8" xfId="0" applyNumberFormat="1" applyFont="1" applyBorder="1" applyAlignment="1">
      <alignment horizontal="center" wrapText="1"/>
    </xf>
    <xf numFmtId="164" fontId="15" fillId="0" borderId="8" xfId="0" applyNumberFormat="1" applyFont="1" applyBorder="1" applyAlignment="1">
      <alignment horizontal="center" vertical="center" wrapText="1"/>
    </xf>
    <xf numFmtId="0" fontId="15" fillId="0" borderId="7" xfId="0" applyFont="1" applyBorder="1" applyAlignment="1">
      <alignment vertical="center" wrapText="1"/>
    </xf>
    <xf numFmtId="165" fontId="10" fillId="0" borderId="6" xfId="0" applyNumberFormat="1" applyFont="1" applyBorder="1"/>
    <xf numFmtId="164" fontId="16" fillId="0" borderId="0" xfId="0" applyNumberFormat="1" applyFont="1" applyAlignment="1">
      <alignment horizontal="left" wrapText="1"/>
    </xf>
    <xf numFmtId="0" fontId="15" fillId="0" borderId="4" xfId="0" applyFont="1" applyBorder="1" applyAlignment="1">
      <alignment vertical="center"/>
    </xf>
    <xf numFmtId="0" fontId="28" fillId="0" borderId="0" xfId="0" applyFont="1"/>
    <xf numFmtId="164" fontId="15" fillId="0" borderId="11" xfId="0" applyNumberFormat="1" applyFont="1" applyBorder="1" applyAlignment="1">
      <alignment horizontal="center"/>
    </xf>
    <xf numFmtId="164" fontId="15" fillId="0" borderId="8" xfId="0" quotePrefix="1" applyNumberFormat="1" applyFont="1" applyBorder="1" applyAlignment="1">
      <alignment horizontal="center"/>
    </xf>
    <xf numFmtId="166" fontId="15" fillId="13" borderId="43" xfId="0" applyNumberFormat="1" applyFont="1" applyFill="1" applyBorder="1" applyAlignment="1">
      <alignment horizontal="center" vertical="center" wrapText="1"/>
    </xf>
    <xf numFmtId="166" fontId="15" fillId="35" borderId="43" xfId="0" applyNumberFormat="1" applyFont="1" applyFill="1" applyBorder="1"/>
    <xf numFmtId="0" fontId="15" fillId="34" borderId="43" xfId="0" applyFont="1" applyFill="1" applyBorder="1" applyAlignment="1">
      <alignment horizontal="center"/>
    </xf>
    <xf numFmtId="10" fontId="15" fillId="34" borderId="43" xfId="8" applyNumberFormat="1" applyFont="1" applyFill="1" applyBorder="1" applyAlignment="1">
      <alignment horizontal="center"/>
    </xf>
    <xf numFmtId="166" fontId="15" fillId="34" borderId="43" xfId="0" applyNumberFormat="1" applyFont="1" applyFill="1" applyBorder="1" applyAlignment="1">
      <alignment horizontal="center"/>
    </xf>
    <xf numFmtId="166" fontId="15" fillId="34" borderId="17" xfId="0" applyNumberFormat="1" applyFont="1" applyFill="1" applyBorder="1" applyAlignment="1">
      <alignment horizontal="center" vertical="center" wrapText="1"/>
    </xf>
    <xf numFmtId="166" fontId="15" fillId="38" borderId="17" xfId="0" applyNumberFormat="1" applyFont="1" applyFill="1" applyBorder="1" applyAlignment="1">
      <alignment horizontal="center" wrapText="1"/>
    </xf>
    <xf numFmtId="166" fontId="15" fillId="33" borderId="17" xfId="0" applyNumberFormat="1" applyFont="1" applyFill="1" applyBorder="1" applyAlignment="1">
      <alignment horizontal="center" wrapText="1"/>
    </xf>
    <xf numFmtId="10" fontId="15" fillId="34" borderId="43" xfId="0" applyNumberFormat="1" applyFont="1" applyFill="1" applyBorder="1" applyAlignment="1">
      <alignment horizontal="center"/>
    </xf>
    <xf numFmtId="10" fontId="15" fillId="40" borderId="43" xfId="0" applyNumberFormat="1" applyFont="1" applyFill="1" applyBorder="1" applyAlignment="1">
      <alignment horizontal="center"/>
    </xf>
    <xf numFmtId="166" fontId="15" fillId="40" borderId="43" xfId="0" applyNumberFormat="1" applyFont="1" applyFill="1" applyBorder="1" applyAlignment="1">
      <alignment horizontal="center"/>
    </xf>
    <xf numFmtId="166" fontId="15" fillId="40" borderId="17" xfId="0" applyNumberFormat="1" applyFont="1" applyFill="1" applyBorder="1" applyAlignment="1">
      <alignment horizontal="center" vertical="center" wrapText="1"/>
    </xf>
    <xf numFmtId="9" fontId="15" fillId="41" borderId="43" xfId="0" applyNumberFormat="1" applyFont="1" applyFill="1" applyBorder="1" applyAlignment="1">
      <alignment horizontal="center"/>
    </xf>
    <xf numFmtId="166" fontId="15" fillId="41" borderId="43" xfId="0" applyNumberFormat="1" applyFont="1" applyFill="1" applyBorder="1" applyAlignment="1">
      <alignment horizontal="center"/>
    </xf>
    <xf numFmtId="166" fontId="15" fillId="41" borderId="17" xfId="0" applyNumberFormat="1" applyFont="1" applyFill="1" applyBorder="1" applyAlignment="1">
      <alignment horizontal="center" vertical="center" wrapText="1"/>
    </xf>
    <xf numFmtId="0" fontId="10" fillId="0" borderId="3" xfId="0" applyFont="1" applyBorder="1"/>
    <xf numFmtId="0" fontId="15" fillId="0" borderId="7" xfId="0" applyFont="1" applyBorder="1" applyAlignment="1">
      <alignment vertical="center"/>
    </xf>
    <xf numFmtId="0" fontId="30" fillId="0" borderId="0" xfId="0" applyFont="1"/>
    <xf numFmtId="164" fontId="29" fillId="0" borderId="0" xfId="0" applyNumberFormat="1" applyFont="1" applyAlignment="1">
      <alignment horizontal="center"/>
    </xf>
    <xf numFmtId="0" fontId="30" fillId="0" borderId="0" xfId="0" applyFont="1" applyAlignment="1">
      <alignment wrapText="1"/>
    </xf>
    <xf numFmtId="0" fontId="22" fillId="0" borderId="0" xfId="0" applyFont="1" applyAlignment="1">
      <alignment horizontal="center"/>
    </xf>
    <xf numFmtId="166" fontId="22" fillId="0" borderId="0" xfId="0" applyNumberFormat="1" applyFont="1"/>
    <xf numFmtId="164" fontId="22" fillId="0" borderId="0" xfId="0" applyNumberFormat="1" applyFont="1" applyAlignment="1">
      <alignment horizontal="center"/>
    </xf>
    <xf numFmtId="1" fontId="22" fillId="0" borderId="0" xfId="0" applyNumberFormat="1" applyFont="1" applyAlignment="1">
      <alignment horizontal="center"/>
    </xf>
    <xf numFmtId="4" fontId="22" fillId="0" borderId="0" xfId="0" applyNumberFormat="1" applyFont="1" applyAlignment="1">
      <alignment horizontal="center"/>
    </xf>
    <xf numFmtId="10" fontId="22" fillId="0" borderId="0" xfId="0" applyNumberFormat="1" applyFont="1"/>
    <xf numFmtId="166" fontId="15" fillId="35" borderId="8" xfId="0" applyNumberFormat="1" applyFont="1" applyFill="1" applyBorder="1"/>
    <xf numFmtId="4" fontId="15" fillId="13" borderId="8" xfId="0" applyNumberFormat="1" applyFont="1" applyFill="1" applyBorder="1" applyAlignment="1">
      <alignment horizontal="center" wrapText="1"/>
    </xf>
    <xf numFmtId="166" fontId="15" fillId="13" borderId="8" xfId="0" applyNumberFormat="1" applyFont="1" applyFill="1" applyBorder="1" applyAlignment="1">
      <alignment horizontal="center" wrapText="1"/>
    </xf>
    <xf numFmtId="0" fontId="15" fillId="18" borderId="8" xfId="0" applyFont="1" applyFill="1" applyBorder="1" applyAlignment="1">
      <alignment horizontal="center" wrapText="1"/>
    </xf>
    <xf numFmtId="10" fontId="15" fillId="18" borderId="8" xfId="8" applyNumberFormat="1" applyFont="1" applyFill="1" applyBorder="1" applyAlignment="1">
      <alignment horizontal="center" wrapText="1"/>
    </xf>
    <xf numFmtId="166" fontId="15" fillId="18" borderId="8" xfId="0" applyNumberFormat="1" applyFont="1" applyFill="1" applyBorder="1" applyAlignment="1">
      <alignment horizontal="center" wrapText="1"/>
    </xf>
    <xf numFmtId="10" fontId="15" fillId="10" borderId="8" xfId="0" applyNumberFormat="1" applyFont="1" applyFill="1" applyBorder="1" applyAlignment="1">
      <alignment horizontal="center" wrapText="1"/>
    </xf>
    <xf numFmtId="166" fontId="15" fillId="10" borderId="8" xfId="0" applyNumberFormat="1" applyFont="1" applyFill="1" applyBorder="1" applyAlignment="1">
      <alignment horizontal="center" wrapText="1"/>
    </xf>
    <xf numFmtId="10" fontId="15" fillId="19" borderId="8" xfId="0" applyNumberFormat="1" applyFont="1" applyFill="1" applyBorder="1" applyAlignment="1">
      <alignment horizontal="center" wrapText="1"/>
    </xf>
    <xf numFmtId="166" fontId="15" fillId="19" borderId="8" xfId="0" applyNumberFormat="1" applyFont="1" applyFill="1" applyBorder="1" applyAlignment="1">
      <alignment horizontal="center" wrapText="1"/>
    </xf>
    <xf numFmtId="166" fontId="5" fillId="23" borderId="8" xfId="0" applyNumberFormat="1" applyFont="1" applyFill="1" applyBorder="1" applyAlignment="1">
      <alignment horizontal="center" vertical="center" wrapText="1"/>
    </xf>
    <xf numFmtId="10" fontId="15" fillId="18" borderId="8" xfId="0" applyNumberFormat="1" applyFont="1" applyFill="1" applyBorder="1" applyAlignment="1">
      <alignment horizontal="center" wrapText="1"/>
    </xf>
    <xf numFmtId="10" fontId="15" fillId="20" borderId="8" xfId="0" applyNumberFormat="1" applyFont="1" applyFill="1" applyBorder="1" applyAlignment="1">
      <alignment horizontal="center" wrapText="1"/>
    </xf>
    <xf numFmtId="166" fontId="15" fillId="20" borderId="8" xfId="0" applyNumberFormat="1" applyFont="1" applyFill="1" applyBorder="1" applyAlignment="1">
      <alignment horizontal="center" wrapText="1"/>
    </xf>
    <xf numFmtId="166" fontId="5" fillId="20" borderId="8" xfId="0" applyNumberFormat="1" applyFont="1" applyFill="1" applyBorder="1" applyAlignment="1">
      <alignment horizontal="center" vertical="center" wrapText="1"/>
    </xf>
    <xf numFmtId="9" fontId="15" fillId="32" borderId="8" xfId="0" applyNumberFormat="1" applyFont="1" applyFill="1" applyBorder="1" applyAlignment="1">
      <alignment horizontal="center" wrapText="1"/>
    </xf>
    <xf numFmtId="166" fontId="15" fillId="32" borderId="8" xfId="0" applyNumberFormat="1" applyFont="1" applyFill="1" applyBorder="1" applyAlignment="1">
      <alignment horizontal="center" wrapText="1"/>
    </xf>
    <xf numFmtId="2" fontId="15" fillId="43" borderId="49" xfId="0" applyNumberFormat="1" applyFont="1" applyFill="1" applyBorder="1" applyAlignment="1">
      <alignment horizontal="center" wrapText="1"/>
    </xf>
    <xf numFmtId="10" fontId="15" fillId="19" borderId="8" xfId="0" applyNumberFormat="1" applyFont="1" applyFill="1" applyBorder="1" applyAlignment="1">
      <alignment horizontal="center"/>
    </xf>
    <xf numFmtId="166" fontId="15" fillId="19" borderId="8" xfId="0" applyNumberFormat="1" applyFont="1" applyFill="1" applyBorder="1" applyAlignment="1">
      <alignment horizontal="center"/>
    </xf>
    <xf numFmtId="10" fontId="15" fillId="18" borderId="8" xfId="0" applyNumberFormat="1" applyFont="1" applyFill="1" applyBorder="1" applyAlignment="1">
      <alignment horizontal="center"/>
    </xf>
    <xf numFmtId="10" fontId="15" fillId="20" borderId="8" xfId="0" applyNumberFormat="1" applyFont="1" applyFill="1" applyBorder="1" applyAlignment="1">
      <alignment horizontal="center"/>
    </xf>
    <xf numFmtId="166" fontId="15" fillId="20" borderId="8" xfId="0" applyNumberFormat="1" applyFont="1" applyFill="1" applyBorder="1" applyAlignment="1">
      <alignment horizontal="center"/>
    </xf>
    <xf numFmtId="0" fontId="10" fillId="0" borderId="17" xfId="0" applyFont="1" applyFill="1" applyBorder="1"/>
    <xf numFmtId="0" fontId="15" fillId="0" borderId="17" xfId="0" applyFont="1" applyFill="1" applyBorder="1"/>
    <xf numFmtId="165" fontId="10" fillId="0" borderId="17" xfId="0" applyNumberFormat="1" applyFont="1" applyFill="1" applyBorder="1"/>
    <xf numFmtId="0" fontId="15" fillId="0" borderId="8" xfId="0" applyFont="1" applyFill="1" applyBorder="1" applyAlignment="1">
      <alignment wrapText="1"/>
    </xf>
    <xf numFmtId="166" fontId="15" fillId="22" borderId="8" xfId="0" applyNumberFormat="1" applyFont="1" applyFill="1" applyBorder="1" applyAlignment="1">
      <alignment horizontal="center" wrapText="1"/>
    </xf>
    <xf numFmtId="1" fontId="15" fillId="22" borderId="8" xfId="0" applyNumberFormat="1" applyFont="1" applyFill="1" applyBorder="1" applyAlignment="1">
      <alignment horizontal="center" wrapText="1"/>
    </xf>
    <xf numFmtId="1" fontId="15" fillId="23" borderId="8" xfId="0" applyNumberFormat="1" applyFont="1" applyFill="1" applyBorder="1" applyAlignment="1">
      <alignment horizontal="center" wrapText="1"/>
    </xf>
    <xf numFmtId="166" fontId="15" fillId="23" borderId="8" xfId="0" applyNumberFormat="1" applyFont="1" applyFill="1" applyBorder="1" applyAlignment="1">
      <alignment horizontal="center" wrapText="1"/>
    </xf>
    <xf numFmtId="0" fontId="26" fillId="0" borderId="6" xfId="0" applyFont="1" applyBorder="1"/>
    <xf numFmtId="164" fontId="5" fillId="0" borderId="6" xfId="0" quotePrefix="1" applyNumberFormat="1" applyFont="1" applyBorder="1" applyAlignment="1">
      <alignment horizontal="center"/>
    </xf>
    <xf numFmtId="10" fontId="15" fillId="23" borderId="8" xfId="0" applyNumberFormat="1" applyFont="1" applyFill="1" applyBorder="1" applyAlignment="1">
      <alignment horizontal="center"/>
    </xf>
    <xf numFmtId="166" fontId="15" fillId="22" borderId="58" xfId="0" applyNumberFormat="1" applyFont="1" applyFill="1" applyBorder="1" applyAlignment="1">
      <alignment horizontal="center"/>
    </xf>
    <xf numFmtId="1" fontId="15" fillId="22" borderId="58" xfId="0" applyNumberFormat="1" applyFont="1" applyFill="1" applyBorder="1" applyAlignment="1">
      <alignment horizontal="center"/>
    </xf>
    <xf numFmtId="166" fontId="15" fillId="30" borderId="58" xfId="0" applyNumberFormat="1" applyFont="1" applyFill="1" applyBorder="1" applyAlignment="1">
      <alignment horizontal="center"/>
    </xf>
    <xf numFmtId="1" fontId="15" fillId="30" borderId="58" xfId="0" applyNumberFormat="1" applyFont="1" applyFill="1" applyBorder="1" applyAlignment="1">
      <alignment horizontal="center"/>
    </xf>
    <xf numFmtId="166" fontId="15" fillId="22" borderId="59" xfId="0" applyNumberFormat="1" applyFont="1" applyFill="1" applyBorder="1" applyAlignment="1">
      <alignment horizontal="center"/>
    </xf>
    <xf numFmtId="1" fontId="15" fillId="22" borderId="59" xfId="0" applyNumberFormat="1" applyFont="1" applyFill="1" applyBorder="1" applyAlignment="1">
      <alignment horizontal="center"/>
    </xf>
    <xf numFmtId="166" fontId="15" fillId="30" borderId="59" xfId="0" applyNumberFormat="1" applyFont="1" applyFill="1" applyBorder="1" applyAlignment="1">
      <alignment horizontal="center"/>
    </xf>
    <xf numFmtId="1" fontId="15" fillId="30" borderId="59" xfId="0" applyNumberFormat="1" applyFont="1" applyFill="1" applyBorder="1" applyAlignment="1">
      <alignment horizontal="center"/>
    </xf>
    <xf numFmtId="0" fontId="14" fillId="13" borderId="32" xfId="0" applyFont="1" applyFill="1" applyBorder="1" applyAlignment="1">
      <alignment horizontal="left" vertical="center" wrapText="1"/>
    </xf>
    <xf numFmtId="0" fontId="14" fillId="13" borderId="17" xfId="0" applyFont="1" applyFill="1" applyBorder="1" applyAlignment="1">
      <alignment horizontal="left" vertical="center" wrapText="1"/>
    </xf>
    <xf numFmtId="0" fontId="14" fillId="13" borderId="40" xfId="0" applyFont="1" applyFill="1" applyBorder="1" applyAlignment="1">
      <alignment horizontal="left" vertical="center" wrapText="1"/>
    </xf>
    <xf numFmtId="0" fontId="19" fillId="0" borderId="28" xfId="0" applyFont="1" applyBorder="1" applyAlignment="1">
      <alignment horizontal="left" vertical="center"/>
    </xf>
    <xf numFmtId="0" fontId="19" fillId="0" borderId="0" xfId="0" applyFont="1" applyBorder="1" applyAlignment="1">
      <alignment horizontal="left" vertical="center"/>
    </xf>
    <xf numFmtId="0" fontId="19" fillId="0" borderId="29" xfId="0" applyFont="1" applyBorder="1" applyAlignment="1">
      <alignment horizontal="left" vertical="center"/>
    </xf>
    <xf numFmtId="1" fontId="14" fillId="13" borderId="17" xfId="7" applyNumberFormat="1" applyFont="1" applyFill="1" applyBorder="1" applyAlignment="1">
      <alignment horizontal="left" vertical="center" wrapText="1"/>
    </xf>
    <xf numFmtId="1" fontId="14" fillId="13" borderId="30" xfId="7" applyNumberFormat="1" applyFont="1" applyFill="1" applyBorder="1" applyAlignment="1">
      <alignment horizontal="left" vertical="center" wrapText="1"/>
    </xf>
    <xf numFmtId="1" fontId="14" fillId="13" borderId="19" xfId="7" applyNumberFormat="1" applyFont="1" applyFill="1" applyBorder="1" applyAlignment="1">
      <alignment horizontal="left" vertical="center" wrapText="1"/>
    </xf>
    <xf numFmtId="1" fontId="14" fillId="13" borderId="31" xfId="7" applyNumberFormat="1" applyFont="1" applyFill="1" applyBorder="1" applyAlignment="1">
      <alignment horizontal="left" vertical="center" wrapText="1"/>
    </xf>
    <xf numFmtId="0" fontId="19" fillId="13" borderId="30" xfId="0" applyFont="1" applyFill="1" applyBorder="1" applyAlignment="1">
      <alignment horizontal="left" vertical="center"/>
    </xf>
    <xf numFmtId="0" fontId="19" fillId="13" borderId="19" xfId="0" applyFont="1" applyFill="1" applyBorder="1" applyAlignment="1">
      <alignment horizontal="left" vertical="center"/>
    </xf>
    <xf numFmtId="0" fontId="19" fillId="13" borderId="31" xfId="0" applyFont="1" applyFill="1" applyBorder="1" applyAlignment="1">
      <alignment horizontal="left" vertical="center"/>
    </xf>
    <xf numFmtId="0" fontId="12" fillId="0" borderId="0" xfId="0" applyFont="1" applyAlignment="1">
      <alignment horizontal="left" vertical="center"/>
    </xf>
    <xf numFmtId="0" fontId="6" fillId="0" borderId="0" xfId="0" applyFont="1" applyAlignment="1">
      <alignment horizontal="left" vertical="center"/>
    </xf>
    <xf numFmtId="0" fontId="19" fillId="13" borderId="3" xfId="0" applyFont="1" applyFill="1" applyBorder="1" applyAlignment="1">
      <alignment horizontal="left" vertical="center"/>
    </xf>
    <xf numFmtId="0" fontId="19" fillId="13" borderId="0" xfId="0" applyFont="1" applyFill="1" applyBorder="1" applyAlignment="1">
      <alignment horizontal="left" vertical="center"/>
    </xf>
    <xf numFmtId="0" fontId="19" fillId="13" borderId="14" xfId="0" applyFont="1" applyFill="1" applyBorder="1" applyAlignment="1">
      <alignment horizontal="left" vertical="center"/>
    </xf>
    <xf numFmtId="0" fontId="14" fillId="13" borderId="28" xfId="0" applyFont="1" applyFill="1" applyBorder="1" applyAlignment="1">
      <alignment horizontal="left" vertical="center" wrapText="1"/>
    </xf>
    <xf numFmtId="0" fontId="14" fillId="13" borderId="0" xfId="0" applyFont="1" applyFill="1" applyBorder="1" applyAlignment="1">
      <alignment horizontal="left" vertical="center" wrapText="1"/>
    </xf>
    <xf numFmtId="0" fontId="14" fillId="13" borderId="29" xfId="0" applyFont="1" applyFill="1" applyBorder="1" applyAlignment="1">
      <alignment horizontal="left" vertical="center" wrapText="1"/>
    </xf>
    <xf numFmtId="0" fontId="19" fillId="13" borderId="28" xfId="0" applyFont="1" applyFill="1" applyBorder="1" applyAlignment="1">
      <alignment horizontal="left" vertical="center" wrapText="1"/>
    </xf>
    <xf numFmtId="0" fontId="19" fillId="13" borderId="0" xfId="0" applyFont="1" applyFill="1" applyBorder="1" applyAlignment="1">
      <alignment horizontal="left" vertical="center" wrapText="1"/>
    </xf>
    <xf numFmtId="0" fontId="19" fillId="13" borderId="29" xfId="0" applyFont="1" applyFill="1" applyBorder="1" applyAlignment="1">
      <alignment horizontal="left" vertical="center" wrapText="1"/>
    </xf>
    <xf numFmtId="0" fontId="19" fillId="13" borderId="34" xfId="0" applyFont="1" applyFill="1" applyBorder="1" applyAlignment="1">
      <alignment horizontal="left" vertical="center" wrapText="1"/>
    </xf>
    <xf numFmtId="0" fontId="19" fillId="13" borderId="35" xfId="0" applyFont="1" applyFill="1" applyBorder="1" applyAlignment="1">
      <alignment horizontal="left" vertical="center" wrapText="1"/>
    </xf>
    <xf numFmtId="0" fontId="19" fillId="13" borderId="36" xfId="0" applyFont="1" applyFill="1" applyBorder="1" applyAlignment="1">
      <alignment horizontal="left" vertical="center" wrapText="1"/>
    </xf>
    <xf numFmtId="0" fontId="19" fillId="13" borderId="30" xfId="0" applyFont="1" applyFill="1" applyBorder="1" applyAlignment="1">
      <alignment horizontal="left" vertical="center" wrapText="1"/>
    </xf>
    <xf numFmtId="0" fontId="14" fillId="13" borderId="19" xfId="0" applyFont="1" applyFill="1" applyBorder="1" applyAlignment="1">
      <alignment horizontal="left" vertical="center" wrapText="1"/>
    </xf>
    <xf numFmtId="0" fontId="14" fillId="13" borderId="31" xfId="0" applyFont="1" applyFill="1" applyBorder="1" applyAlignment="1">
      <alignment horizontal="left" vertical="center" wrapText="1"/>
    </xf>
    <xf numFmtId="0" fontId="19" fillId="13" borderId="37" xfId="0" applyFont="1" applyFill="1" applyBorder="1" applyAlignment="1">
      <alignment horizontal="left" vertical="center" wrapText="1"/>
    </xf>
    <xf numFmtId="0" fontId="19" fillId="13" borderId="38" xfId="0" applyFont="1" applyFill="1" applyBorder="1" applyAlignment="1">
      <alignment horizontal="left" vertical="center" wrapText="1"/>
    </xf>
    <xf numFmtId="0" fontId="19" fillId="13" borderId="41" xfId="0" applyFont="1" applyFill="1" applyBorder="1" applyAlignment="1">
      <alignment horizontal="left" vertical="center" wrapText="1"/>
    </xf>
    <xf numFmtId="0" fontId="14" fillId="13" borderId="30" xfId="0" applyFont="1" applyFill="1" applyBorder="1" applyAlignment="1">
      <alignment horizontal="left" vertical="center" wrapText="1"/>
    </xf>
    <xf numFmtId="0" fontId="19" fillId="13" borderId="19" xfId="0" applyFont="1" applyFill="1" applyBorder="1" applyAlignment="1">
      <alignment horizontal="left" vertical="center" wrapText="1"/>
    </xf>
    <xf numFmtId="0" fontId="19" fillId="13" borderId="31" xfId="0" applyFont="1" applyFill="1" applyBorder="1" applyAlignment="1">
      <alignment horizontal="left" vertical="center" wrapText="1"/>
    </xf>
    <xf numFmtId="0" fontId="17" fillId="13" borderId="21" xfId="0" applyFont="1" applyFill="1" applyBorder="1" applyAlignment="1">
      <alignment horizontal="center" vertical="center" wrapText="1"/>
    </xf>
    <xf numFmtId="0" fontId="17" fillId="13" borderId="22" xfId="0" applyFont="1" applyFill="1" applyBorder="1" applyAlignment="1">
      <alignment horizontal="center" vertical="center" wrapText="1"/>
    </xf>
    <xf numFmtId="0" fontId="17" fillId="13" borderId="23" xfId="0" applyFont="1" applyFill="1" applyBorder="1" applyAlignment="1">
      <alignment horizontal="center"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8" fillId="0" borderId="26" xfId="0" applyFont="1" applyBorder="1" applyAlignment="1">
      <alignment horizontal="left" vertical="center" wrapText="1"/>
    </xf>
    <xf numFmtId="0" fontId="38" fillId="13" borderId="7" xfId="0" applyFont="1" applyFill="1" applyBorder="1" applyAlignment="1">
      <alignment horizontal="left" vertical="center" wrapText="1"/>
    </xf>
    <xf numFmtId="0" fontId="38" fillId="13" borderId="13" xfId="0" applyFont="1" applyFill="1" applyBorder="1" applyAlignment="1">
      <alignment horizontal="left" vertical="center" wrapText="1"/>
    </xf>
    <xf numFmtId="0" fontId="38" fillId="13" borderId="27" xfId="0" applyFont="1" applyFill="1" applyBorder="1" applyAlignment="1">
      <alignment horizontal="left" vertical="center" wrapText="1"/>
    </xf>
    <xf numFmtId="0" fontId="19" fillId="0" borderId="37" xfId="0" applyFont="1" applyBorder="1" applyAlignment="1">
      <alignment horizontal="left" vertical="center"/>
    </xf>
    <xf numFmtId="0" fontId="19" fillId="0" borderId="38" xfId="0" applyFont="1" applyBorder="1" applyAlignment="1">
      <alignment horizontal="left" vertical="center"/>
    </xf>
    <xf numFmtId="0" fontId="19" fillId="0" borderId="39" xfId="0" applyFont="1" applyBorder="1" applyAlignment="1">
      <alignment horizontal="left" vertical="center"/>
    </xf>
    <xf numFmtId="49" fontId="14" fillId="13" borderId="32" xfId="0" applyNumberFormat="1" applyFont="1" applyFill="1" applyBorder="1" applyAlignment="1">
      <alignment horizontal="left" vertical="center" wrapText="1"/>
    </xf>
    <xf numFmtId="49" fontId="14" fillId="13" borderId="17" xfId="0" applyNumberFormat="1" applyFont="1" applyFill="1" applyBorder="1" applyAlignment="1">
      <alignment horizontal="left" vertical="center" wrapText="1"/>
    </xf>
    <xf numFmtId="49" fontId="14" fillId="13" borderId="33" xfId="0" applyNumberFormat="1" applyFont="1" applyFill="1" applyBorder="1" applyAlignment="1">
      <alignment horizontal="left" vertical="center" wrapText="1"/>
    </xf>
    <xf numFmtId="0" fontId="14" fillId="13" borderId="33" xfId="0" applyFont="1" applyFill="1" applyBorder="1" applyAlignment="1">
      <alignment horizontal="left" vertical="center" wrapText="1"/>
    </xf>
    <xf numFmtId="0" fontId="19" fillId="13" borderId="32" xfId="0" applyFont="1" applyFill="1" applyBorder="1" applyAlignment="1">
      <alignment horizontal="left" vertical="center" wrapText="1"/>
    </xf>
    <xf numFmtId="0" fontId="19" fillId="13" borderId="17" xfId="0" applyFont="1" applyFill="1" applyBorder="1" applyAlignment="1">
      <alignment horizontal="left" vertical="center" wrapText="1"/>
    </xf>
    <xf numFmtId="0" fontId="19" fillId="13" borderId="33" xfId="0" applyFont="1" applyFill="1" applyBorder="1" applyAlignment="1">
      <alignment horizontal="left" vertical="center" wrapText="1"/>
    </xf>
    <xf numFmtId="0" fontId="19" fillId="13" borderId="4" xfId="0" applyFont="1" applyFill="1" applyBorder="1" applyAlignment="1">
      <alignment horizontal="left" vertical="center" wrapText="1"/>
    </xf>
    <xf numFmtId="0" fontId="19" fillId="13" borderId="5" xfId="0" applyFont="1" applyFill="1" applyBorder="1" applyAlignment="1">
      <alignment horizontal="left" vertical="center" wrapText="1"/>
    </xf>
    <xf numFmtId="0" fontId="19" fillId="13" borderId="12" xfId="0" applyFont="1" applyFill="1" applyBorder="1" applyAlignment="1">
      <alignment horizontal="left" vertical="center" wrapText="1"/>
    </xf>
    <xf numFmtId="0" fontId="19" fillId="13" borderId="42" xfId="0" applyFont="1" applyFill="1" applyBorder="1" applyAlignment="1">
      <alignment horizontal="left" vertical="top" wrapText="1"/>
    </xf>
    <xf numFmtId="0" fontId="19" fillId="13" borderId="35" xfId="0" applyFont="1" applyFill="1" applyBorder="1" applyAlignment="1">
      <alignment horizontal="left" vertical="top" wrapText="1"/>
    </xf>
    <xf numFmtId="0" fontId="19" fillId="13" borderId="16" xfId="0" applyFont="1" applyFill="1" applyBorder="1" applyAlignment="1">
      <alignment horizontal="left" vertical="top" wrapText="1"/>
    </xf>
    <xf numFmtId="0" fontId="14" fillId="13" borderId="17" xfId="0" applyFont="1" applyFill="1" applyBorder="1" applyAlignment="1">
      <alignment horizontal="left" vertical="center"/>
    </xf>
    <xf numFmtId="164" fontId="3" fillId="19" borderId="5" xfId="0" quotePrefix="1" applyNumberFormat="1" applyFont="1" applyFill="1" applyBorder="1" applyAlignment="1">
      <alignment horizontal="center" vertical="center" wrapText="1"/>
    </xf>
    <xf numFmtId="0" fontId="0" fillId="19" borderId="5" xfId="0" applyFill="1" applyBorder="1" applyAlignment="1">
      <alignment horizontal="center" vertical="center" wrapText="1"/>
    </xf>
    <xf numFmtId="164" fontId="3" fillId="18" borderId="5" xfId="0" quotePrefix="1" applyNumberFormat="1" applyFont="1" applyFill="1" applyBorder="1" applyAlignment="1">
      <alignment horizontal="center" vertical="center" wrapText="1"/>
    </xf>
    <xf numFmtId="0" fontId="0" fillId="18" borderId="5" xfId="0" applyFill="1" applyBorder="1" applyAlignment="1">
      <alignment horizontal="center" vertical="center" wrapText="1"/>
    </xf>
    <xf numFmtId="0" fontId="3" fillId="20" borderId="50" xfId="0" quotePrefix="1" applyFont="1" applyFill="1" applyBorder="1" applyAlignment="1">
      <alignment horizontal="center" vertical="center" wrapText="1"/>
    </xf>
    <xf numFmtId="0" fontId="0" fillId="0" borderId="53" xfId="0" applyBorder="1" applyAlignment="1">
      <alignment horizontal="center" vertical="center" wrapText="1"/>
    </xf>
    <xf numFmtId="166" fontId="3" fillId="32" borderId="5" xfId="0" quotePrefix="1" applyNumberFormat="1" applyFont="1" applyFill="1" applyBorder="1" applyAlignment="1">
      <alignment horizontal="center" vertical="center" wrapText="1"/>
    </xf>
    <xf numFmtId="0" fontId="0" fillId="32" borderId="5" xfId="0" applyFill="1" applyBorder="1" applyAlignment="1">
      <alignment horizontal="center" vertical="center" wrapText="1"/>
    </xf>
    <xf numFmtId="0" fontId="0" fillId="0" borderId="5" xfId="0" applyBorder="1" applyAlignment="1">
      <alignment horizontal="center" vertical="center" wrapText="1"/>
    </xf>
    <xf numFmtId="164" fontId="3" fillId="13" borderId="11" xfId="0" quotePrefix="1" applyNumberFormat="1" applyFont="1" applyFill="1" applyBorder="1" applyAlignment="1">
      <alignment horizontal="center" vertical="center" wrapText="1"/>
    </xf>
    <xf numFmtId="0" fontId="0" fillId="13" borderId="4" xfId="0" applyFill="1" applyBorder="1" applyAlignment="1">
      <alignment horizontal="center" vertical="center" wrapText="1"/>
    </xf>
    <xf numFmtId="164" fontId="14" fillId="25" borderId="3" xfId="7" quotePrefix="1" applyNumberFormat="1" applyFont="1" applyFill="1" applyBorder="1" applyAlignment="1">
      <alignment horizontal="center" vertical="center" wrapText="1"/>
    </xf>
    <xf numFmtId="0" fontId="11" fillId="0" borderId="11" xfId="0" applyFont="1" applyBorder="1" applyAlignment="1">
      <alignment horizontal="center" vertical="center" wrapText="1"/>
    </xf>
    <xf numFmtId="166" fontId="13" fillId="18" borderId="9" xfId="0" quotePrefix="1" applyNumberFormat="1" applyFont="1" applyFill="1" applyBorder="1" applyAlignment="1">
      <alignment horizontal="center" vertical="center" wrapText="1"/>
    </xf>
    <xf numFmtId="0" fontId="11" fillId="18" borderId="11" xfId="0" applyFont="1" applyFill="1" applyBorder="1" applyAlignment="1">
      <alignment horizontal="center" vertical="center"/>
    </xf>
    <xf numFmtId="164" fontId="14" fillId="24" borderId="9" xfId="7" applyNumberFormat="1" applyFont="1" applyFill="1" applyBorder="1" applyAlignment="1">
      <alignment horizontal="center" vertical="center" wrapText="1"/>
    </xf>
    <xf numFmtId="10" fontId="13" fillId="10" borderId="5" xfId="6" quotePrefix="1" applyNumberFormat="1" applyFont="1" applyFill="1" applyBorder="1" applyAlignment="1">
      <alignment horizontal="center" vertical="center" wrapText="1"/>
    </xf>
    <xf numFmtId="0" fontId="0" fillId="10" borderId="5" xfId="0" applyFill="1" applyBorder="1" applyAlignment="1">
      <alignment horizontal="center" vertical="center" wrapText="1"/>
    </xf>
    <xf numFmtId="1" fontId="3" fillId="23" borderId="1" xfId="0" applyNumberFormat="1" applyFont="1" applyFill="1" applyBorder="1" applyAlignment="1">
      <alignment horizontal="center" vertical="center" wrapText="1"/>
    </xf>
    <xf numFmtId="0" fontId="0" fillId="0" borderId="2" xfId="0" applyBorder="1" applyAlignment="1">
      <alignment horizontal="center" vertical="center"/>
    </xf>
    <xf numFmtId="0" fontId="0" fillId="0" borderId="1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3" fillId="29" borderId="1" xfId="0" applyFont="1" applyFill="1" applyBorder="1" applyAlignment="1">
      <alignment horizontal="center" vertical="center" wrapText="1"/>
    </xf>
    <xf numFmtId="0" fontId="3" fillId="29" borderId="3" xfId="0" applyFont="1" applyFill="1" applyBorder="1" applyAlignment="1">
      <alignment horizontal="center" vertical="center" wrapText="1"/>
    </xf>
    <xf numFmtId="0" fontId="3" fillId="29" borderId="4" xfId="0" applyFont="1" applyFill="1" applyBorder="1" applyAlignment="1">
      <alignment horizontal="center" vertical="center" wrapText="1"/>
    </xf>
    <xf numFmtId="164" fontId="3" fillId="0" borderId="1" xfId="0" applyNumberFormat="1" applyFont="1" applyBorder="1" applyAlignment="1">
      <alignment horizontal="center" vertical="center"/>
    </xf>
    <xf numFmtId="0" fontId="3" fillId="0" borderId="2" xfId="0" applyFont="1" applyBorder="1" applyAlignment="1">
      <alignment horizontal="center" vertical="center"/>
    </xf>
    <xf numFmtId="164" fontId="3" fillId="0" borderId="3" xfId="0" applyNumberFormat="1" applyFont="1" applyBorder="1" applyAlignment="1">
      <alignment horizontal="center" vertical="center"/>
    </xf>
    <xf numFmtId="0" fontId="3" fillId="0" borderId="0" xfId="0" applyFont="1" applyAlignment="1">
      <alignment horizontal="center" vertical="center"/>
    </xf>
    <xf numFmtId="164" fontId="3" fillId="0" borderId="4" xfId="0" applyNumberFormat="1" applyFont="1" applyBorder="1" applyAlignment="1">
      <alignment horizontal="center" vertical="center"/>
    </xf>
    <xf numFmtId="0" fontId="3" fillId="0" borderId="5" xfId="0" applyFont="1" applyBorder="1" applyAlignment="1">
      <alignment horizontal="center" vertical="center"/>
    </xf>
    <xf numFmtId="0" fontId="3" fillId="23" borderId="1" xfId="0" applyFont="1" applyFill="1" applyBorder="1" applyAlignment="1">
      <alignment horizontal="center" vertical="center" wrapText="1"/>
    </xf>
    <xf numFmtId="0" fontId="3" fillId="23" borderId="2" xfId="0" applyFont="1" applyFill="1" applyBorder="1" applyAlignment="1">
      <alignment horizontal="center" vertical="center" wrapText="1"/>
    </xf>
    <xf numFmtId="0" fontId="3" fillId="23" borderId="15" xfId="0" applyFont="1" applyFill="1" applyBorder="1" applyAlignment="1">
      <alignment horizontal="center" vertical="center" wrapText="1"/>
    </xf>
    <xf numFmtId="0" fontId="3" fillId="23" borderId="3" xfId="0" applyFont="1" applyFill="1" applyBorder="1" applyAlignment="1">
      <alignment horizontal="center" vertical="center" wrapText="1"/>
    </xf>
    <xf numFmtId="0" fontId="3" fillId="23" borderId="0" xfId="0" applyFont="1" applyFill="1" applyAlignment="1">
      <alignment horizontal="center" vertical="center" wrapText="1"/>
    </xf>
    <xf numFmtId="0" fontId="3" fillId="23" borderId="14" xfId="0" applyFont="1" applyFill="1" applyBorder="1" applyAlignment="1">
      <alignment horizontal="center" vertical="center" wrapText="1"/>
    </xf>
    <xf numFmtId="0" fontId="3" fillId="23" borderId="4" xfId="0" applyFont="1" applyFill="1" applyBorder="1" applyAlignment="1">
      <alignment horizontal="center" vertical="center" wrapText="1"/>
    </xf>
    <xf numFmtId="0" fontId="3" fillId="23" borderId="5" xfId="0" applyFont="1" applyFill="1" applyBorder="1" applyAlignment="1">
      <alignment horizontal="center" vertical="center" wrapText="1"/>
    </xf>
    <xf numFmtId="0" fontId="3" fillId="23" borderId="12" xfId="0" applyFont="1" applyFill="1" applyBorder="1" applyAlignment="1">
      <alignment horizontal="center" vertical="center" wrapText="1"/>
    </xf>
    <xf numFmtId="0" fontId="3" fillId="18" borderId="1" xfId="0" applyFont="1" applyFill="1" applyBorder="1" applyAlignment="1">
      <alignment horizontal="center" vertical="center"/>
    </xf>
    <xf numFmtId="0" fontId="3" fillId="18" borderId="2" xfId="0" applyFont="1" applyFill="1" applyBorder="1" applyAlignment="1">
      <alignment horizontal="center" vertical="center"/>
    </xf>
    <xf numFmtId="0" fontId="3" fillId="18" borderId="15" xfId="0" applyFont="1" applyFill="1" applyBorder="1" applyAlignment="1">
      <alignment horizontal="center" vertical="center"/>
    </xf>
    <xf numFmtId="0" fontId="3" fillId="18" borderId="3" xfId="0" applyFont="1" applyFill="1" applyBorder="1" applyAlignment="1">
      <alignment horizontal="center" vertical="center"/>
    </xf>
    <xf numFmtId="0" fontId="3" fillId="18" borderId="0" xfId="0" applyFont="1" applyFill="1" applyAlignment="1">
      <alignment horizontal="center" vertical="center"/>
    </xf>
    <xf numFmtId="0" fontId="3" fillId="18" borderId="14" xfId="0" applyFont="1" applyFill="1" applyBorder="1" applyAlignment="1">
      <alignment horizontal="center" vertical="center"/>
    </xf>
    <xf numFmtId="0" fontId="3" fillId="18" borderId="4" xfId="0" applyFont="1" applyFill="1" applyBorder="1" applyAlignment="1">
      <alignment horizontal="center" vertical="center"/>
    </xf>
    <xf numFmtId="0" fontId="3" fillId="18" borderId="5" xfId="0" applyFont="1" applyFill="1" applyBorder="1" applyAlignment="1">
      <alignment horizontal="center" vertical="center"/>
    </xf>
    <xf numFmtId="0" fontId="3" fillId="18" borderId="12" xfId="0" applyFont="1" applyFill="1" applyBorder="1" applyAlignment="1">
      <alignment horizontal="center" vertical="center"/>
    </xf>
    <xf numFmtId="164" fontId="3" fillId="22" borderId="2" xfId="0" applyNumberFormat="1" applyFont="1" applyFill="1" applyBorder="1" applyAlignment="1">
      <alignment horizontal="center" vertical="center"/>
    </xf>
    <xf numFmtId="0" fontId="0" fillId="22" borderId="2" xfId="0" applyFill="1" applyBorder="1" applyAlignment="1">
      <alignment horizontal="center" vertical="center"/>
    </xf>
    <xf numFmtId="0" fontId="0" fillId="22" borderId="0" xfId="0" applyFill="1" applyAlignment="1">
      <alignment horizontal="center" vertical="center"/>
    </xf>
    <xf numFmtId="0" fontId="0" fillId="22" borderId="5" xfId="0" applyFill="1" applyBorder="1" applyAlignment="1">
      <alignment horizontal="center" vertical="center"/>
    </xf>
    <xf numFmtId="0" fontId="31" fillId="21" borderId="7" xfId="0" applyFont="1" applyFill="1" applyBorder="1" applyAlignment="1">
      <alignment horizontal="center" wrapText="1"/>
    </xf>
    <xf numFmtId="0" fontId="5" fillId="21" borderId="13" xfId="0" applyFont="1" applyFill="1" applyBorder="1" applyAlignment="1">
      <alignment horizontal="center" wrapText="1"/>
    </xf>
    <xf numFmtId="0" fontId="5" fillId="21" borderId="10" xfId="0" applyFont="1" applyFill="1" applyBorder="1" applyAlignment="1">
      <alignment horizontal="center" wrapText="1"/>
    </xf>
    <xf numFmtId="164" fontId="14" fillId="25" borderId="9" xfId="7" quotePrefix="1" applyNumberFormat="1" applyFont="1" applyFill="1" applyBorder="1" applyAlignment="1">
      <alignment horizontal="center" vertical="center" wrapText="1"/>
    </xf>
    <xf numFmtId="0" fontId="0" fillId="0" borderId="0" xfId="0" applyBorder="1" applyAlignment="1">
      <alignment horizontal="center" vertical="center"/>
    </xf>
    <xf numFmtId="0" fontId="3" fillId="29" borderId="3" xfId="0" applyFont="1" applyFill="1" applyBorder="1" applyAlignment="1">
      <alignment horizontal="center" vertical="center"/>
    </xf>
    <xf numFmtId="0" fontId="3" fillId="29" borderId="4" xfId="0" applyFont="1" applyFill="1" applyBorder="1" applyAlignment="1">
      <alignment horizontal="center" vertical="center"/>
    </xf>
    <xf numFmtId="164"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164" fontId="3" fillId="0" borderId="3" xfId="0" applyNumberFormat="1" applyFont="1" applyFill="1" applyBorder="1" applyAlignment="1">
      <alignment horizontal="center" vertical="center"/>
    </xf>
    <xf numFmtId="0" fontId="3" fillId="0" borderId="0" xfId="0" applyFont="1" applyFill="1" applyBorder="1" applyAlignment="1">
      <alignment horizontal="center" vertical="center"/>
    </xf>
    <xf numFmtId="164" fontId="3" fillId="0" borderId="4" xfId="0" applyNumberFormat="1" applyFont="1" applyFill="1" applyBorder="1" applyAlignment="1">
      <alignment horizontal="center" vertical="center"/>
    </xf>
    <xf numFmtId="0" fontId="3" fillId="0" borderId="5" xfId="0" applyFont="1" applyFill="1" applyBorder="1" applyAlignment="1">
      <alignment horizontal="center" vertical="center"/>
    </xf>
    <xf numFmtId="0" fontId="3" fillId="23" borderId="0" xfId="0" applyFont="1" applyFill="1" applyBorder="1" applyAlignment="1">
      <alignment horizontal="center" vertical="center" wrapText="1"/>
    </xf>
    <xf numFmtId="0" fontId="3" fillId="18" borderId="0" xfId="0" applyFont="1" applyFill="1" applyBorder="1" applyAlignment="1">
      <alignment horizontal="center" vertical="center"/>
    </xf>
    <xf numFmtId="0" fontId="0" fillId="22" borderId="0" xfId="0" applyFill="1" applyBorder="1" applyAlignment="1">
      <alignment horizontal="center" vertical="center"/>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11" xfId="0" applyFont="1" applyFill="1" applyBorder="1" applyAlignment="1">
      <alignment horizontal="center" vertical="center" wrapText="1"/>
    </xf>
    <xf numFmtId="0" fontId="13" fillId="8" borderId="7" xfId="0" quotePrefix="1" applyFont="1" applyFill="1" applyBorder="1" applyAlignment="1">
      <alignment horizontal="center" vertical="center" wrapText="1"/>
    </xf>
    <xf numFmtId="0" fontId="13" fillId="8" borderId="13" xfId="0" quotePrefix="1" applyFont="1" applyFill="1" applyBorder="1" applyAlignment="1">
      <alignment horizontal="center" vertical="center" wrapText="1"/>
    </xf>
    <xf numFmtId="0" fontId="13" fillId="8" borderId="10" xfId="0" quotePrefix="1"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9" xfId="0" applyFont="1" applyFill="1" applyBorder="1" applyAlignment="1">
      <alignment horizontal="center" vertical="center" wrapText="1"/>
    </xf>
    <xf numFmtId="0" fontId="13" fillId="8" borderId="11" xfId="0" applyFont="1" applyFill="1" applyBorder="1" applyAlignment="1">
      <alignment horizontal="center" vertical="center" wrapText="1"/>
    </xf>
    <xf numFmtId="0" fontId="9" fillId="9" borderId="0" xfId="0" applyFont="1" applyFill="1" applyAlignment="1">
      <alignment horizontal="center"/>
    </xf>
    <xf numFmtId="0" fontId="9" fillId="9" borderId="19" xfId="0" applyFont="1" applyFill="1" applyBorder="1" applyAlignment="1">
      <alignment horizontal="center"/>
    </xf>
    <xf numFmtId="0" fontId="13" fillId="5" borderId="6" xfId="6" quotePrefix="1" applyFont="1" applyBorder="1" applyAlignment="1">
      <alignment horizontal="center" vertical="center" wrapText="1"/>
    </xf>
    <xf numFmtId="0" fontId="13" fillId="5" borderId="9" xfId="6" quotePrefix="1" applyFont="1" applyBorder="1" applyAlignment="1">
      <alignment horizontal="center" vertical="center" wrapText="1"/>
    </xf>
    <xf numFmtId="0" fontId="13" fillId="5" borderId="11" xfId="6" quotePrefix="1" applyFont="1" applyBorder="1" applyAlignment="1">
      <alignment horizontal="center" vertical="center" wrapText="1"/>
    </xf>
    <xf numFmtId="0" fontId="3" fillId="8" borderId="1" xfId="0" applyFont="1" applyFill="1" applyBorder="1" applyAlignment="1">
      <alignment horizontal="center" vertical="center"/>
    </xf>
    <xf numFmtId="0" fontId="3" fillId="8" borderId="2" xfId="0" applyFont="1" applyFill="1" applyBorder="1" applyAlignment="1">
      <alignment horizontal="center" vertical="center"/>
    </xf>
    <xf numFmtId="0" fontId="3" fillId="8" borderId="15" xfId="0" applyFont="1" applyFill="1" applyBorder="1" applyAlignment="1">
      <alignment horizontal="center" vertical="center"/>
    </xf>
    <xf numFmtId="0" fontId="3" fillId="8" borderId="3" xfId="0" applyFont="1" applyFill="1" applyBorder="1" applyAlignment="1">
      <alignment horizontal="center" vertical="center"/>
    </xf>
    <xf numFmtId="0" fontId="3" fillId="8" borderId="0" xfId="0" applyFont="1" applyFill="1" applyBorder="1" applyAlignment="1">
      <alignment horizontal="center" vertical="center"/>
    </xf>
    <xf numFmtId="0" fontId="3" fillId="8" borderId="14" xfId="0" applyFont="1" applyFill="1" applyBorder="1" applyAlignment="1">
      <alignment horizontal="center" vertical="center"/>
    </xf>
    <xf numFmtId="0" fontId="3" fillId="8" borderId="4" xfId="0" applyFont="1" applyFill="1" applyBorder="1" applyAlignment="1">
      <alignment horizontal="center" vertical="center"/>
    </xf>
    <xf numFmtId="0" fontId="3" fillId="8" borderId="5" xfId="0" applyFont="1" applyFill="1" applyBorder="1" applyAlignment="1">
      <alignment horizontal="center" vertical="center"/>
    </xf>
    <xf numFmtId="0" fontId="3" fillId="8" borderId="12" xfId="0" applyFont="1" applyFill="1" applyBorder="1" applyAlignment="1">
      <alignment horizontal="center" vertical="center"/>
    </xf>
    <xf numFmtId="0" fontId="9" fillId="10" borderId="0" xfId="0" applyFont="1" applyFill="1" applyAlignment="1">
      <alignment horizontal="center"/>
    </xf>
    <xf numFmtId="0" fontId="9" fillId="10" borderId="19" xfId="0" applyFont="1" applyFill="1" applyBorder="1" applyAlignment="1">
      <alignment horizontal="center"/>
    </xf>
    <xf numFmtId="0" fontId="13" fillId="5" borderId="1" xfId="6" quotePrefix="1" applyFont="1" applyBorder="1" applyAlignment="1">
      <alignment horizontal="center" vertical="center" wrapText="1"/>
    </xf>
    <xf numFmtId="0" fontId="13" fillId="5" borderId="2" xfId="6" quotePrefix="1" applyFont="1" applyBorder="1" applyAlignment="1">
      <alignment horizontal="center" vertical="center" wrapText="1"/>
    </xf>
    <xf numFmtId="0" fontId="13" fillId="5" borderId="15" xfId="6" quotePrefix="1" applyFont="1" applyBorder="1" applyAlignment="1">
      <alignment horizontal="center" vertical="center" wrapText="1"/>
    </xf>
    <xf numFmtId="0" fontId="13" fillId="5" borderId="3" xfId="6" quotePrefix="1" applyFont="1" applyBorder="1" applyAlignment="1">
      <alignment horizontal="center" vertical="center" wrapText="1"/>
    </xf>
    <xf numFmtId="0" fontId="13" fillId="5" borderId="0" xfId="6" quotePrefix="1" applyFont="1" applyBorder="1" applyAlignment="1">
      <alignment horizontal="center" vertical="center" wrapText="1"/>
    </xf>
    <xf numFmtId="0" fontId="13" fillId="5" borderId="14" xfId="6" quotePrefix="1" applyFont="1" applyBorder="1" applyAlignment="1">
      <alignment horizontal="center" vertical="center" wrapText="1"/>
    </xf>
    <xf numFmtId="0" fontId="13" fillId="5" borderId="4" xfId="6" quotePrefix="1" applyFont="1" applyBorder="1" applyAlignment="1">
      <alignment horizontal="center" vertical="center" wrapText="1"/>
    </xf>
    <xf numFmtId="0" fontId="13" fillId="5" borderId="5" xfId="6" quotePrefix="1" applyFont="1" applyBorder="1" applyAlignment="1">
      <alignment horizontal="center" vertical="center" wrapText="1"/>
    </xf>
    <xf numFmtId="0" fontId="13" fillId="5" borderId="12" xfId="6" quotePrefix="1" applyFont="1" applyBorder="1" applyAlignment="1">
      <alignment horizontal="center" vertical="center" wrapText="1"/>
    </xf>
  </cellXfs>
  <cellStyles count="10">
    <cellStyle name="40% - Accent5" xfId="6" builtinId="47"/>
    <cellStyle name="Currency" xfId="7" builtinId="4"/>
    <cellStyle name="Currency 2" xfId="9"/>
    <cellStyle name="Hyperlink 2" xfId="1"/>
    <cellStyle name="Normal" xfId="0" builtinId="0"/>
    <cellStyle name="Normal 10" xfId="2"/>
    <cellStyle name="Normal 3 2" xfId="5"/>
    <cellStyle name="Normal 7" xfId="3"/>
    <cellStyle name="Normal 9 2" xfId="4"/>
    <cellStyle name="Percent" xfId="8" builtinId="5"/>
  </cellStyles>
  <dxfs count="0"/>
  <tableStyles count="0" defaultTableStyle="TableStyleMedium2" defaultPivotStyle="PivotStyleLight16"/>
  <colors>
    <mruColors>
      <color rgb="FFFFCCFF"/>
      <color rgb="FFFFDC47"/>
      <color rgb="FFA6A6A6"/>
      <color rgb="FFFFCCCC"/>
      <color rgb="FFFFD521"/>
      <color rgb="FFFFCC00"/>
      <color rgb="FFCEBBDD"/>
      <color rgb="FFCC99FF"/>
      <color rgb="FFFFFF66"/>
      <color rgb="FFA0A0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tohill\AppData\Local\Microsoft\Windows\Temporary%20Internet%20Files\Content.Outlook\NQLWOAGS\Excel\Excel\Copy%20of%20July_2014_-_January_2015_Rate_Calc_09%2025%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SCNF"/>
      <sheetName val="NF"/>
      <sheetName val="CARE"/>
      <sheetName val="Rate File"/>
    </sheetNames>
    <sheetDataSet>
      <sheetData sheetId="0">
        <row r="54">
          <cell r="D54">
            <v>0.96220000000000006</v>
          </cell>
        </row>
      </sheetData>
      <sheetData sheetId="1"/>
      <sheetData sheetId="2">
        <row r="2">
          <cell r="D2" t="str">
            <v>COUNTY CLASS I</v>
          </cell>
          <cell r="E2">
            <v>6124</v>
          </cell>
          <cell r="J2">
            <v>1269995.1199999999</v>
          </cell>
          <cell r="N2">
            <v>1222411.6400000001</v>
          </cell>
        </row>
        <row r="3">
          <cell r="D3" t="str">
            <v>COUNTY CLASS I</v>
          </cell>
          <cell r="E3">
            <v>47281</v>
          </cell>
          <cell r="J3">
            <v>10618839.790000001</v>
          </cell>
          <cell r="N3">
            <v>10217424.1</v>
          </cell>
        </row>
        <row r="4">
          <cell r="D4" t="str">
            <v>COUNTY CLASS I</v>
          </cell>
          <cell r="E4">
            <v>10115</v>
          </cell>
          <cell r="J4">
            <v>2168959.4500000002</v>
          </cell>
          <cell r="N4">
            <v>2086926.8</v>
          </cell>
        </row>
        <row r="5">
          <cell r="D5" t="str">
            <v>COUNTY CLASS I</v>
          </cell>
          <cell r="E5">
            <v>11886</v>
          </cell>
          <cell r="J5">
            <v>2511036.3600000003</v>
          </cell>
          <cell r="N5">
            <v>2416067.2200000002</v>
          </cell>
        </row>
        <row r="6">
          <cell r="D6" t="str">
            <v>COUNTY CLASS I</v>
          </cell>
          <cell r="E6">
            <v>8811</v>
          </cell>
          <cell r="J6">
            <v>1992783.87</v>
          </cell>
          <cell r="N6">
            <v>1917449.82</v>
          </cell>
        </row>
        <row r="7">
          <cell r="D7" t="str">
            <v>COUNTY CLASS I</v>
          </cell>
          <cell r="E7">
            <v>7598</v>
          </cell>
          <cell r="J7">
            <v>1609560.32</v>
          </cell>
          <cell r="N7">
            <v>1548700.34</v>
          </cell>
        </row>
        <row r="8">
          <cell r="D8" t="str">
            <v>COUNTY CLASS I</v>
          </cell>
          <cell r="E8">
            <v>19223</v>
          </cell>
          <cell r="J8">
            <v>4081619.5900000003</v>
          </cell>
          <cell r="N8">
            <v>3927258.9000000004</v>
          </cell>
        </row>
        <row r="9">
          <cell r="D9" t="str">
            <v>COUNTY CLASS I</v>
          </cell>
          <cell r="E9">
            <v>28244</v>
          </cell>
          <cell r="J9">
            <v>6088276.6399999997</v>
          </cell>
          <cell r="N9">
            <v>5858088.04</v>
          </cell>
        </row>
        <row r="10">
          <cell r="D10" t="str">
            <v>COUNTY CLASS I</v>
          </cell>
          <cell r="E10">
            <v>28122</v>
          </cell>
          <cell r="J10">
            <v>5989423.5599999996</v>
          </cell>
          <cell r="N10">
            <v>5763041.46</v>
          </cell>
        </row>
        <row r="11">
          <cell r="D11" t="str">
            <v>COUNTY CLASS I</v>
          </cell>
          <cell r="E11">
            <v>4642</v>
          </cell>
          <cell r="J11">
            <v>1020172.3400000001</v>
          </cell>
          <cell r="N11">
            <v>991670.46</v>
          </cell>
        </row>
        <row r="12">
          <cell r="D12" t="str">
            <v>COUNTY CLASS I</v>
          </cell>
          <cell r="E12">
            <v>16975</v>
          </cell>
          <cell r="J12">
            <v>3741459.75</v>
          </cell>
          <cell r="N12">
            <v>3600058</v>
          </cell>
        </row>
        <row r="13">
          <cell r="D13" t="str">
            <v>COUNTY CLASS I</v>
          </cell>
          <cell r="E13">
            <v>3664</v>
          </cell>
          <cell r="J13">
            <v>806299.84</v>
          </cell>
          <cell r="N13">
            <v>775815.36</v>
          </cell>
        </row>
        <row r="14">
          <cell r="D14" t="str">
            <v>COUNTY CLASS I</v>
          </cell>
          <cell r="E14">
            <v>11973</v>
          </cell>
          <cell r="J14">
            <v>2487630.21</v>
          </cell>
          <cell r="N14">
            <v>2393642.1599999997</v>
          </cell>
        </row>
        <row r="15">
          <cell r="D15" t="str">
            <v>COUNTY CLASS II</v>
          </cell>
          <cell r="E15">
            <v>16556</v>
          </cell>
          <cell r="J15">
            <v>3583049.52</v>
          </cell>
          <cell r="N15">
            <v>3689339.04</v>
          </cell>
        </row>
        <row r="16">
          <cell r="D16" t="str">
            <v>COUNTY CLASS II</v>
          </cell>
          <cell r="E16">
            <v>127832</v>
          </cell>
          <cell r="J16">
            <v>29962542.479999997</v>
          </cell>
          <cell r="N16">
            <v>29705600.16</v>
          </cell>
        </row>
        <row r="17">
          <cell r="D17" t="str">
            <v>COUNTY CLASS II</v>
          </cell>
          <cell r="E17">
            <v>27348</v>
          </cell>
          <cell r="J17">
            <v>6118294.5599999996</v>
          </cell>
          <cell r="N17">
            <v>6295509.5999999996</v>
          </cell>
        </row>
        <row r="18">
          <cell r="D18" t="str">
            <v>COUNTY CLASS II</v>
          </cell>
          <cell r="E18">
            <v>32137</v>
          </cell>
          <cell r="J18">
            <v>7083958.9100000001</v>
          </cell>
          <cell r="N18">
            <v>7119309.6100000003</v>
          </cell>
        </row>
        <row r="19">
          <cell r="D19" t="str">
            <v>COUNTY CLASS II</v>
          </cell>
          <cell r="E19">
            <v>23823</v>
          </cell>
          <cell r="J19">
            <v>5629374.9000000004</v>
          </cell>
          <cell r="N19">
            <v>5416635.5099999998</v>
          </cell>
        </row>
        <row r="20">
          <cell r="D20" t="str">
            <v>COUNTY CLASS II</v>
          </cell>
          <cell r="E20">
            <v>20542</v>
          </cell>
          <cell r="J20">
            <v>4541630.78</v>
          </cell>
          <cell r="N20">
            <v>4566897.4399999995</v>
          </cell>
        </row>
        <row r="21">
          <cell r="D21" t="str">
            <v>COUNTY CLASS II</v>
          </cell>
          <cell r="E21">
            <v>51972</v>
          </cell>
          <cell r="J21">
            <v>11522192.399999999</v>
          </cell>
          <cell r="N21">
            <v>12023722.199999999</v>
          </cell>
        </row>
        <row r="22">
          <cell r="D22" t="str">
            <v>COUNTY CLASS II</v>
          </cell>
          <cell r="E22">
            <v>76364</v>
          </cell>
          <cell r="J22">
            <v>17178845.440000001</v>
          </cell>
          <cell r="N22">
            <v>17014662.84</v>
          </cell>
        </row>
        <row r="23">
          <cell r="D23" t="str">
            <v>COUNTY CLASS II</v>
          </cell>
          <cell r="E23">
            <v>76033</v>
          </cell>
          <cell r="J23">
            <v>16899854.91</v>
          </cell>
          <cell r="N23">
            <v>17328681.030000001</v>
          </cell>
        </row>
        <row r="24">
          <cell r="D24" t="str">
            <v>COUNTY CLASS II</v>
          </cell>
          <cell r="E24">
            <v>12550</v>
          </cell>
          <cell r="J24">
            <v>2878091.5</v>
          </cell>
          <cell r="N24">
            <v>2769283</v>
          </cell>
        </row>
        <row r="25">
          <cell r="D25" t="str">
            <v>COUNTY CLASS II</v>
          </cell>
          <cell r="E25">
            <v>45897</v>
          </cell>
          <cell r="J25">
            <v>10567784.25</v>
          </cell>
          <cell r="N25">
            <v>10170775.199999999</v>
          </cell>
        </row>
        <row r="26">
          <cell r="D26" t="str">
            <v>COUNTY CLASS II</v>
          </cell>
          <cell r="E26">
            <v>9907</v>
          </cell>
          <cell r="J26">
            <v>2274944.41</v>
          </cell>
          <cell r="N26">
            <v>2617726.6100000003</v>
          </cell>
        </row>
        <row r="27">
          <cell r="D27" t="str">
            <v>COUNTY CLASS II</v>
          </cell>
          <cell r="E27">
            <v>32373</v>
          </cell>
          <cell r="J27">
            <v>7020732.5099999998</v>
          </cell>
          <cell r="N27">
            <v>6955986.5099999988</v>
          </cell>
        </row>
        <row r="28">
          <cell r="D28" t="str">
            <v>NF</v>
          </cell>
          <cell r="E28">
            <v>52234</v>
          </cell>
          <cell r="J28">
            <v>10465081.9</v>
          </cell>
          <cell r="N28">
            <v>10069670.52</v>
          </cell>
        </row>
        <row r="29">
          <cell r="D29" t="str">
            <v>NF</v>
          </cell>
          <cell r="E29">
            <v>40582</v>
          </cell>
          <cell r="J29">
            <v>8190665.0600000005</v>
          </cell>
          <cell r="N29">
            <v>7965840.7799999993</v>
          </cell>
        </row>
        <row r="30">
          <cell r="D30" t="str">
            <v>NF</v>
          </cell>
          <cell r="E30">
            <v>22009</v>
          </cell>
          <cell r="J30">
            <v>4617928.38</v>
          </cell>
          <cell r="N30">
            <v>4509203.92</v>
          </cell>
        </row>
        <row r="31">
          <cell r="D31" t="str">
            <v>NF</v>
          </cell>
          <cell r="E31">
            <v>17926</v>
          </cell>
          <cell r="J31">
            <v>3397156.26</v>
          </cell>
          <cell r="N31">
            <v>3728966.52</v>
          </cell>
        </row>
        <row r="32">
          <cell r="D32" t="str">
            <v>NF</v>
          </cell>
          <cell r="E32">
            <v>15377</v>
          </cell>
          <cell r="J32">
            <v>3033882.1</v>
          </cell>
          <cell r="N32">
            <v>3405544.19</v>
          </cell>
        </row>
        <row r="33">
          <cell r="D33" t="str">
            <v>NF</v>
          </cell>
          <cell r="E33">
            <v>21806</v>
          </cell>
          <cell r="J33">
            <v>4015138.78</v>
          </cell>
          <cell r="N33">
            <v>3927696.72</v>
          </cell>
        </row>
        <row r="34">
          <cell r="D34" t="str">
            <v>NF</v>
          </cell>
          <cell r="E34">
            <v>49955</v>
          </cell>
          <cell r="J34">
            <v>9070828.8999999985</v>
          </cell>
          <cell r="N34">
            <v>10047449.149999999</v>
          </cell>
        </row>
        <row r="35">
          <cell r="D35" t="str">
            <v>NF</v>
          </cell>
          <cell r="E35">
            <v>44257</v>
          </cell>
          <cell r="J35">
            <v>8606216.2199999988</v>
          </cell>
          <cell r="N35">
            <v>8592496.5500000007</v>
          </cell>
        </row>
        <row r="36">
          <cell r="D36" t="str">
            <v>NF</v>
          </cell>
          <cell r="E36">
            <v>49632</v>
          </cell>
          <cell r="J36">
            <v>9672780.4800000004</v>
          </cell>
          <cell r="N36">
            <v>10117483.199999999</v>
          </cell>
        </row>
        <row r="37">
          <cell r="D37" t="str">
            <v>NF</v>
          </cell>
          <cell r="E37">
            <v>40596</v>
          </cell>
          <cell r="J37">
            <v>8543022.2400000002</v>
          </cell>
          <cell r="N37">
            <v>8220284.04</v>
          </cell>
        </row>
        <row r="38">
          <cell r="D38" t="str">
            <v>NF</v>
          </cell>
          <cell r="E38">
            <v>42385</v>
          </cell>
          <cell r="J38">
            <v>8017122.75</v>
          </cell>
          <cell r="N38">
            <v>8756741</v>
          </cell>
        </row>
        <row r="39">
          <cell r="D39" t="str">
            <v>NF</v>
          </cell>
          <cell r="E39">
            <v>52515</v>
          </cell>
          <cell r="J39">
            <v>9516243.1499999985</v>
          </cell>
          <cell r="N39">
            <v>10005157.799999999</v>
          </cell>
        </row>
        <row r="40">
          <cell r="D40" t="str">
            <v>NF</v>
          </cell>
          <cell r="E40">
            <v>25908</v>
          </cell>
          <cell r="J40">
            <v>5695873.7999999998</v>
          </cell>
          <cell r="N40">
            <v>5565038.4000000004</v>
          </cell>
        </row>
        <row r="41">
          <cell r="D41" t="str">
            <v>NF</v>
          </cell>
          <cell r="E41">
            <v>49294</v>
          </cell>
          <cell r="J41">
            <v>9424519.8599999994</v>
          </cell>
          <cell r="N41">
            <v>10349275.299999999</v>
          </cell>
        </row>
        <row r="42">
          <cell r="D42" t="str">
            <v>NF</v>
          </cell>
          <cell r="E42">
            <v>27271</v>
          </cell>
          <cell r="J42">
            <v>4859419.49</v>
          </cell>
          <cell r="N42">
            <v>4788787.5999999996</v>
          </cell>
        </row>
        <row r="43">
          <cell r="D43" t="str">
            <v>NF</v>
          </cell>
          <cell r="E43">
            <v>65817</v>
          </cell>
          <cell r="J43">
            <v>12344636.52</v>
          </cell>
          <cell r="N43">
            <v>12743487.540000001</v>
          </cell>
        </row>
        <row r="44">
          <cell r="D44" t="str">
            <v>NF</v>
          </cell>
          <cell r="E44">
            <v>37003</v>
          </cell>
          <cell r="J44">
            <v>7563413.2000000002</v>
          </cell>
          <cell r="N44">
            <v>7774330.2999999998</v>
          </cell>
        </row>
        <row r="45">
          <cell r="D45" t="str">
            <v>NF</v>
          </cell>
          <cell r="E45">
            <v>11</v>
          </cell>
          <cell r="J45">
            <v>3104.75</v>
          </cell>
          <cell r="N45">
            <v>2987.3799999999997</v>
          </cell>
        </row>
        <row r="46">
          <cell r="D46" t="str">
            <v>NF</v>
          </cell>
          <cell r="E46">
            <v>74927</v>
          </cell>
          <cell r="J46">
            <v>14302815.029999999</v>
          </cell>
          <cell r="N46">
            <v>14564310.26</v>
          </cell>
        </row>
        <row r="47">
          <cell r="D47" t="str">
            <v>NF</v>
          </cell>
          <cell r="E47">
            <v>18742</v>
          </cell>
          <cell r="J47">
            <v>4065702.06</v>
          </cell>
          <cell r="N47">
            <v>3912017.6599999997</v>
          </cell>
        </row>
        <row r="48">
          <cell r="D48" t="str">
            <v>NF</v>
          </cell>
          <cell r="E48">
            <v>14485</v>
          </cell>
          <cell r="J48">
            <v>2734623.15</v>
          </cell>
          <cell r="N48">
            <v>2631200.25</v>
          </cell>
        </row>
        <row r="49">
          <cell r="D49" t="str">
            <v>NF</v>
          </cell>
          <cell r="E49">
            <v>37566</v>
          </cell>
          <cell r="J49">
            <v>6905382.1200000001</v>
          </cell>
          <cell r="N49">
            <v>7008312.96</v>
          </cell>
        </row>
        <row r="50">
          <cell r="D50" t="str">
            <v>NF</v>
          </cell>
          <cell r="E50">
            <v>37197</v>
          </cell>
          <cell r="J50">
            <v>6595400.0700000003</v>
          </cell>
          <cell r="N50">
            <v>6729681.2399999993</v>
          </cell>
        </row>
        <row r="51">
          <cell r="D51" t="str">
            <v>NF</v>
          </cell>
          <cell r="E51">
            <v>82707</v>
          </cell>
          <cell r="J51">
            <v>13994024.400000002</v>
          </cell>
          <cell r="N51">
            <v>13613572.199999999</v>
          </cell>
        </row>
        <row r="52">
          <cell r="D52" t="str">
            <v>NF</v>
          </cell>
          <cell r="E52">
            <v>2051</v>
          </cell>
          <cell r="J52">
            <v>429848.58</v>
          </cell>
          <cell r="N52">
            <v>428084.72</v>
          </cell>
        </row>
        <row r="53">
          <cell r="D53" t="str">
            <v>NF</v>
          </cell>
          <cell r="E53">
            <v>23860</v>
          </cell>
          <cell r="J53">
            <v>5104369.8</v>
          </cell>
          <cell r="N53">
            <v>4911342.4000000004</v>
          </cell>
        </row>
        <row r="54">
          <cell r="D54" t="str">
            <v>NF</v>
          </cell>
          <cell r="E54">
            <v>25012</v>
          </cell>
          <cell r="J54">
            <v>4985141.72</v>
          </cell>
          <cell r="N54">
            <v>4796801.3600000003</v>
          </cell>
        </row>
        <row r="55">
          <cell r="D55" t="str">
            <v>NF</v>
          </cell>
          <cell r="E55">
            <v>24251</v>
          </cell>
          <cell r="J55">
            <v>5056576.01</v>
          </cell>
          <cell r="N55">
            <v>4961997.1099999994</v>
          </cell>
        </row>
        <row r="56">
          <cell r="D56" t="str">
            <v>NF</v>
          </cell>
          <cell r="E56">
            <v>26857</v>
          </cell>
          <cell r="J56">
            <v>5482050.8399999999</v>
          </cell>
          <cell r="N56">
            <v>5274714.8</v>
          </cell>
        </row>
        <row r="57">
          <cell r="D57" t="str">
            <v>NF</v>
          </cell>
          <cell r="E57">
            <v>67698</v>
          </cell>
          <cell r="J57">
            <v>13900430.34</v>
          </cell>
          <cell r="N57">
            <v>13375093.859999999</v>
          </cell>
        </row>
        <row r="58">
          <cell r="D58" t="str">
            <v>NF</v>
          </cell>
          <cell r="E58">
            <v>56927</v>
          </cell>
          <cell r="J58">
            <v>11612538.73</v>
          </cell>
          <cell r="N58">
            <v>11298301.689999999</v>
          </cell>
        </row>
        <row r="59">
          <cell r="D59" t="str">
            <v>NF</v>
          </cell>
          <cell r="E59">
            <v>20263</v>
          </cell>
          <cell r="J59">
            <v>4354721.33</v>
          </cell>
          <cell r="N59">
            <v>4190185.77</v>
          </cell>
        </row>
        <row r="60">
          <cell r="D60" t="str">
            <v>NF</v>
          </cell>
          <cell r="E60">
            <v>29052</v>
          </cell>
          <cell r="J60">
            <v>6328978.2000000002</v>
          </cell>
          <cell r="N60">
            <v>6089880.2400000002</v>
          </cell>
        </row>
        <row r="61">
          <cell r="D61" t="str">
            <v>NF</v>
          </cell>
          <cell r="E61">
            <v>28703</v>
          </cell>
          <cell r="J61">
            <v>6393593.25</v>
          </cell>
          <cell r="N61">
            <v>6151913.9900000002</v>
          </cell>
        </row>
        <row r="62">
          <cell r="D62" t="str">
            <v>NF</v>
          </cell>
          <cell r="E62">
            <v>40056</v>
          </cell>
          <cell r="J62">
            <v>8371704</v>
          </cell>
          <cell r="N62">
            <v>8463832.8000000007</v>
          </cell>
        </row>
        <row r="63">
          <cell r="D63" t="str">
            <v>NF</v>
          </cell>
          <cell r="E63">
            <v>16737</v>
          </cell>
          <cell r="J63">
            <v>3340370.4600000004</v>
          </cell>
          <cell r="N63">
            <v>3214173.48</v>
          </cell>
        </row>
        <row r="64">
          <cell r="D64" t="str">
            <v>NF</v>
          </cell>
          <cell r="E64">
            <v>48540</v>
          </cell>
          <cell r="J64">
            <v>10052148.6</v>
          </cell>
          <cell r="N64">
            <v>9672080.4000000004</v>
          </cell>
        </row>
        <row r="65">
          <cell r="D65" t="str">
            <v>NF</v>
          </cell>
          <cell r="E65">
            <v>25472</v>
          </cell>
          <cell r="J65">
            <v>5205712.6399999997</v>
          </cell>
          <cell r="N65">
            <v>5093126.3999999994</v>
          </cell>
        </row>
        <row r="66">
          <cell r="D66" t="str">
            <v>NF</v>
          </cell>
          <cell r="E66">
            <v>47847</v>
          </cell>
          <cell r="J66">
            <v>10622512.470000001</v>
          </cell>
          <cell r="N66">
            <v>10221076.140000001</v>
          </cell>
        </row>
        <row r="67">
          <cell r="D67" t="str">
            <v>NF</v>
          </cell>
          <cell r="E67">
            <v>32407</v>
          </cell>
          <cell r="J67">
            <v>6666119.9000000004</v>
          </cell>
          <cell r="N67">
            <v>6413993.4399999995</v>
          </cell>
        </row>
        <row r="68">
          <cell r="D68" t="str">
            <v>NF</v>
          </cell>
          <cell r="E68">
            <v>0</v>
          </cell>
          <cell r="J68">
            <v>0</v>
          </cell>
          <cell r="N68">
            <v>0</v>
          </cell>
        </row>
        <row r="69">
          <cell r="D69" t="str">
            <v>NF</v>
          </cell>
          <cell r="E69">
            <v>32616</v>
          </cell>
          <cell r="J69">
            <v>6278580</v>
          </cell>
          <cell r="N69">
            <v>6041135.5199999996</v>
          </cell>
        </row>
        <row r="70">
          <cell r="D70" t="str">
            <v>NF</v>
          </cell>
          <cell r="E70">
            <v>33942</v>
          </cell>
          <cell r="J70">
            <v>6836258.2199999997</v>
          </cell>
          <cell r="N70">
            <v>6651613.7400000002</v>
          </cell>
        </row>
        <row r="71">
          <cell r="D71" t="str">
            <v>NF</v>
          </cell>
          <cell r="E71">
            <v>16033</v>
          </cell>
          <cell r="J71">
            <v>3325083.8699999996</v>
          </cell>
          <cell r="N71">
            <v>3199385.1500000004</v>
          </cell>
        </row>
        <row r="72">
          <cell r="D72" t="str">
            <v>NF</v>
          </cell>
          <cell r="E72">
            <v>23214</v>
          </cell>
          <cell r="J72">
            <v>4953403.32</v>
          </cell>
          <cell r="N72">
            <v>4766066.34</v>
          </cell>
        </row>
        <row r="73">
          <cell r="D73" t="str">
            <v>NF</v>
          </cell>
          <cell r="E73">
            <v>21008</v>
          </cell>
          <cell r="J73">
            <v>4392142.5600000005</v>
          </cell>
          <cell r="N73">
            <v>4231431.3600000003</v>
          </cell>
        </row>
        <row r="74">
          <cell r="D74" t="str">
            <v>NF</v>
          </cell>
          <cell r="E74">
            <v>44818</v>
          </cell>
          <cell r="J74">
            <v>9707578.7999999989</v>
          </cell>
          <cell r="N74">
            <v>9340519.379999999</v>
          </cell>
        </row>
        <row r="75">
          <cell r="D75" t="str">
            <v>NF</v>
          </cell>
          <cell r="E75">
            <v>42855</v>
          </cell>
          <cell r="J75">
            <v>9119544</v>
          </cell>
          <cell r="N75">
            <v>8774989.7999999989</v>
          </cell>
        </row>
        <row r="76">
          <cell r="D76" t="str">
            <v>NF</v>
          </cell>
          <cell r="E76">
            <v>22342</v>
          </cell>
          <cell r="J76">
            <v>4483369.1399999997</v>
          </cell>
          <cell r="N76">
            <v>4313793.3600000003</v>
          </cell>
        </row>
        <row r="77">
          <cell r="D77" t="str">
            <v>NF</v>
          </cell>
          <cell r="E77">
            <v>7741</v>
          </cell>
          <cell r="J77">
            <v>1488594.3</v>
          </cell>
          <cell r="N77">
            <v>1439748.59</v>
          </cell>
        </row>
        <row r="78">
          <cell r="D78" t="str">
            <v>NF</v>
          </cell>
          <cell r="E78">
            <v>15206</v>
          </cell>
          <cell r="J78">
            <v>2871348.98</v>
          </cell>
          <cell r="N78">
            <v>2805354.94</v>
          </cell>
        </row>
        <row r="79">
          <cell r="D79" t="str">
            <v>NF</v>
          </cell>
          <cell r="E79">
            <v>43662</v>
          </cell>
          <cell r="J79">
            <v>8759907.0600000005</v>
          </cell>
          <cell r="N79">
            <v>8428949.0999999996</v>
          </cell>
        </row>
        <row r="80">
          <cell r="D80" t="str">
            <v>NF</v>
          </cell>
          <cell r="E80">
            <v>24283</v>
          </cell>
          <cell r="J80">
            <v>4913907.88</v>
          </cell>
          <cell r="N80">
            <v>4728142.9300000006</v>
          </cell>
        </row>
        <row r="81">
          <cell r="D81" t="str">
            <v>NF</v>
          </cell>
          <cell r="E81">
            <v>861</v>
          </cell>
          <cell r="J81">
            <v>189962.43</v>
          </cell>
          <cell r="N81">
            <v>182781.69</v>
          </cell>
        </row>
        <row r="82">
          <cell r="D82" t="str">
            <v>NF</v>
          </cell>
          <cell r="E82">
            <v>48632</v>
          </cell>
          <cell r="J82">
            <v>9244943.2000000011</v>
          </cell>
          <cell r="N82">
            <v>9302815.2799999993</v>
          </cell>
        </row>
        <row r="83">
          <cell r="D83" t="str">
            <v>NF</v>
          </cell>
          <cell r="E83">
            <v>23060</v>
          </cell>
          <cell r="J83">
            <v>4567724.8000000007</v>
          </cell>
          <cell r="N83">
            <v>4395005.4000000004</v>
          </cell>
        </row>
        <row r="84">
          <cell r="D84" t="str">
            <v>NF</v>
          </cell>
          <cell r="E84">
            <v>10166</v>
          </cell>
          <cell r="J84">
            <v>2136893.1999999997</v>
          </cell>
          <cell r="N84">
            <v>2116459.54</v>
          </cell>
        </row>
        <row r="85">
          <cell r="D85" t="str">
            <v>NF</v>
          </cell>
          <cell r="E85">
            <v>2989</v>
          </cell>
          <cell r="J85">
            <v>563277.05000000005</v>
          </cell>
          <cell r="N85">
            <v>588384.65</v>
          </cell>
        </row>
        <row r="86">
          <cell r="D86" t="str">
            <v>NF</v>
          </cell>
          <cell r="E86">
            <v>4363</v>
          </cell>
          <cell r="J86">
            <v>928969.96</v>
          </cell>
          <cell r="N86">
            <v>893847.81</v>
          </cell>
        </row>
        <row r="87">
          <cell r="D87" t="str">
            <v>NF</v>
          </cell>
          <cell r="E87">
            <v>31919</v>
          </cell>
          <cell r="J87">
            <v>6103870.370000001</v>
          </cell>
          <cell r="N87">
            <v>6664368.0099999998</v>
          </cell>
        </row>
        <row r="88">
          <cell r="D88" t="str">
            <v>NF</v>
          </cell>
          <cell r="E88">
            <v>53118</v>
          </cell>
          <cell r="J88">
            <v>10783485.18</v>
          </cell>
          <cell r="N88">
            <v>10940183.280000001</v>
          </cell>
        </row>
        <row r="89">
          <cell r="D89" t="str">
            <v>NF</v>
          </cell>
          <cell r="E89">
            <v>51324</v>
          </cell>
          <cell r="J89">
            <v>10931498.76</v>
          </cell>
          <cell r="N89">
            <v>10518340.560000001</v>
          </cell>
        </row>
        <row r="90">
          <cell r="D90" t="str">
            <v>NF</v>
          </cell>
          <cell r="E90">
            <v>26246</v>
          </cell>
          <cell r="J90">
            <v>5273608.78</v>
          </cell>
          <cell r="N90">
            <v>5074139.1800000006</v>
          </cell>
        </row>
        <row r="91">
          <cell r="D91" t="str">
            <v>NF</v>
          </cell>
          <cell r="E91">
            <v>8179</v>
          </cell>
          <cell r="J91">
            <v>1714563.77</v>
          </cell>
          <cell r="N91">
            <v>1649786.09</v>
          </cell>
        </row>
        <row r="92">
          <cell r="D92" t="str">
            <v>NF</v>
          </cell>
          <cell r="E92">
            <v>41538</v>
          </cell>
          <cell r="J92">
            <v>8662334.5199999996</v>
          </cell>
          <cell r="N92">
            <v>8463367.4999999981</v>
          </cell>
        </row>
        <row r="93">
          <cell r="D93" t="str">
            <v>NF</v>
          </cell>
          <cell r="E93">
            <v>11517</v>
          </cell>
          <cell r="J93">
            <v>2330925.63</v>
          </cell>
          <cell r="N93">
            <v>2357069.2199999997</v>
          </cell>
        </row>
        <row r="94">
          <cell r="D94" t="str">
            <v>NF</v>
          </cell>
          <cell r="E94">
            <v>10742</v>
          </cell>
          <cell r="J94">
            <v>2130783.1199999996</v>
          </cell>
          <cell r="N94">
            <v>2050218.12</v>
          </cell>
        </row>
        <row r="95">
          <cell r="D95" t="str">
            <v>NF</v>
          </cell>
          <cell r="E95">
            <v>15693</v>
          </cell>
          <cell r="J95">
            <v>3284231.04</v>
          </cell>
          <cell r="N95">
            <v>3256297.5</v>
          </cell>
        </row>
        <row r="96">
          <cell r="D96" t="str">
            <v>NF</v>
          </cell>
          <cell r="E96">
            <v>15116</v>
          </cell>
          <cell r="J96">
            <v>2891086.1599999997</v>
          </cell>
          <cell r="N96">
            <v>2866447.08</v>
          </cell>
        </row>
        <row r="97">
          <cell r="D97" t="str">
            <v>NF</v>
          </cell>
          <cell r="E97">
            <v>34136</v>
          </cell>
          <cell r="J97">
            <v>6884889.8400000008</v>
          </cell>
          <cell r="N97">
            <v>6624773.5199999996</v>
          </cell>
        </row>
        <row r="98">
          <cell r="D98" t="str">
            <v>NF</v>
          </cell>
          <cell r="E98">
            <v>16539</v>
          </cell>
          <cell r="J98">
            <v>3552246.42</v>
          </cell>
          <cell r="N98">
            <v>3417949.7399999998</v>
          </cell>
        </row>
        <row r="99">
          <cell r="D99" t="str">
            <v>NF</v>
          </cell>
          <cell r="E99">
            <v>14232</v>
          </cell>
          <cell r="J99">
            <v>2999963.28</v>
          </cell>
          <cell r="N99">
            <v>2965379.52</v>
          </cell>
        </row>
        <row r="100">
          <cell r="D100" t="str">
            <v>NF</v>
          </cell>
          <cell r="E100">
            <v>16015</v>
          </cell>
          <cell r="J100">
            <v>3375641.6999999997</v>
          </cell>
          <cell r="N100">
            <v>3328077.15</v>
          </cell>
        </row>
        <row r="101">
          <cell r="D101" t="str">
            <v>NF</v>
          </cell>
          <cell r="E101">
            <v>14624</v>
          </cell>
          <cell r="J101">
            <v>2792306.56</v>
          </cell>
          <cell r="N101">
            <v>2938254.0799999996</v>
          </cell>
        </row>
        <row r="102">
          <cell r="D102" t="str">
            <v>NF</v>
          </cell>
          <cell r="E102">
            <v>11185</v>
          </cell>
          <cell r="J102">
            <v>2243487.2999999998</v>
          </cell>
          <cell r="N102">
            <v>2159264.25</v>
          </cell>
        </row>
        <row r="103">
          <cell r="D103" t="str">
            <v>NF</v>
          </cell>
          <cell r="E103">
            <v>8534</v>
          </cell>
          <cell r="J103">
            <v>1670274.4800000002</v>
          </cell>
          <cell r="N103">
            <v>1607122.88</v>
          </cell>
        </row>
        <row r="104">
          <cell r="D104" t="str">
            <v>NF</v>
          </cell>
          <cell r="E104">
            <v>11751</v>
          </cell>
          <cell r="J104">
            <v>2452903.7400000002</v>
          </cell>
          <cell r="N104">
            <v>2360188.35</v>
          </cell>
        </row>
        <row r="105">
          <cell r="D105" t="str">
            <v>NF</v>
          </cell>
          <cell r="E105">
            <v>10989</v>
          </cell>
          <cell r="J105">
            <v>2011646.34</v>
          </cell>
          <cell r="N105">
            <v>1980327.6900000002</v>
          </cell>
        </row>
        <row r="106">
          <cell r="D106" t="str">
            <v>NF</v>
          </cell>
          <cell r="E106">
            <v>43871</v>
          </cell>
          <cell r="J106">
            <v>8506586.9000000004</v>
          </cell>
          <cell r="N106">
            <v>8563619.1999999993</v>
          </cell>
        </row>
        <row r="107">
          <cell r="D107" t="str">
            <v>NF</v>
          </cell>
          <cell r="E107">
            <v>1848</v>
          </cell>
          <cell r="J107">
            <v>388541.99999999994</v>
          </cell>
          <cell r="N107">
            <v>373850.4</v>
          </cell>
        </row>
        <row r="108">
          <cell r="D108" t="str">
            <v>NF</v>
          </cell>
          <cell r="E108">
            <v>29584</v>
          </cell>
          <cell r="J108">
            <v>5971234.5600000005</v>
          </cell>
          <cell r="N108">
            <v>5745508.6400000006</v>
          </cell>
        </row>
        <row r="109">
          <cell r="D109" t="str">
            <v>NF</v>
          </cell>
          <cell r="E109">
            <v>14894</v>
          </cell>
          <cell r="J109">
            <v>2874244.1199999996</v>
          </cell>
          <cell r="N109">
            <v>2777433.1199999996</v>
          </cell>
        </row>
        <row r="110">
          <cell r="D110" t="str">
            <v>NF</v>
          </cell>
          <cell r="E110">
            <v>27595</v>
          </cell>
          <cell r="J110">
            <v>6112844.4000000004</v>
          </cell>
          <cell r="N110">
            <v>5881874.25</v>
          </cell>
        </row>
        <row r="111">
          <cell r="D111" t="str">
            <v>NF</v>
          </cell>
          <cell r="E111">
            <v>22627</v>
          </cell>
          <cell r="J111">
            <v>4482861.24</v>
          </cell>
          <cell r="N111">
            <v>4313385.01</v>
          </cell>
        </row>
        <row r="112">
          <cell r="D112" t="str">
            <v>NF</v>
          </cell>
          <cell r="E112">
            <v>23636</v>
          </cell>
          <cell r="J112">
            <v>4702382.2</v>
          </cell>
          <cell r="N112">
            <v>4524639.4800000004</v>
          </cell>
        </row>
        <row r="113">
          <cell r="D113" t="str">
            <v>NF</v>
          </cell>
          <cell r="E113">
            <v>22080</v>
          </cell>
          <cell r="J113">
            <v>4433222.3999999994</v>
          </cell>
          <cell r="N113">
            <v>4359033.5999999996</v>
          </cell>
        </row>
        <row r="114">
          <cell r="D114" t="str">
            <v>NF</v>
          </cell>
          <cell r="E114">
            <v>8225</v>
          </cell>
          <cell r="J114">
            <v>1515456.25</v>
          </cell>
          <cell r="N114">
            <v>1656926.25</v>
          </cell>
        </row>
        <row r="115">
          <cell r="D115" t="str">
            <v>NF</v>
          </cell>
          <cell r="E115">
            <v>6148</v>
          </cell>
          <cell r="J115">
            <v>1233227.32</v>
          </cell>
          <cell r="N115">
            <v>1214168.5199999998</v>
          </cell>
        </row>
        <row r="116">
          <cell r="D116" t="str">
            <v>NF</v>
          </cell>
          <cell r="E116">
            <v>22954</v>
          </cell>
          <cell r="J116">
            <v>4689731.7399999993</v>
          </cell>
          <cell r="N116">
            <v>4512526.8600000003</v>
          </cell>
        </row>
        <row r="117">
          <cell r="D117" t="str">
            <v>NF</v>
          </cell>
          <cell r="E117">
            <v>19999</v>
          </cell>
          <cell r="J117">
            <v>3876406.1700000004</v>
          </cell>
          <cell r="N117">
            <v>4037398.12</v>
          </cell>
        </row>
        <row r="118">
          <cell r="D118" t="str">
            <v>NF</v>
          </cell>
          <cell r="E118">
            <v>44531</v>
          </cell>
          <cell r="J118">
            <v>9088331.790000001</v>
          </cell>
          <cell r="N118">
            <v>8825153.5800000001</v>
          </cell>
        </row>
        <row r="119">
          <cell r="D119" t="str">
            <v>NF</v>
          </cell>
          <cell r="E119">
            <v>35926</v>
          </cell>
          <cell r="J119">
            <v>8047783.2600000007</v>
          </cell>
          <cell r="N119">
            <v>7743490.04</v>
          </cell>
        </row>
        <row r="120">
          <cell r="D120" t="str">
            <v>NF</v>
          </cell>
          <cell r="E120">
            <v>21168</v>
          </cell>
          <cell r="J120">
            <v>4682996.6400000006</v>
          </cell>
          <cell r="N120">
            <v>4506032.16</v>
          </cell>
        </row>
        <row r="121">
          <cell r="D121" t="str">
            <v>NF</v>
          </cell>
          <cell r="E121">
            <v>11504</v>
          </cell>
          <cell r="J121">
            <v>2385699.5200000005</v>
          </cell>
          <cell r="N121">
            <v>2295508.1599999997</v>
          </cell>
        </row>
        <row r="122">
          <cell r="D122" t="str">
            <v>NF</v>
          </cell>
          <cell r="E122">
            <v>21515</v>
          </cell>
          <cell r="J122">
            <v>4451453.4999999991</v>
          </cell>
          <cell r="N122">
            <v>4283206.2</v>
          </cell>
        </row>
        <row r="123">
          <cell r="D123" t="str">
            <v>NF</v>
          </cell>
          <cell r="E123">
            <v>26343</v>
          </cell>
          <cell r="J123">
            <v>5786766.8100000005</v>
          </cell>
          <cell r="N123">
            <v>5568119.9100000001</v>
          </cell>
        </row>
        <row r="124">
          <cell r="D124" t="str">
            <v>NF</v>
          </cell>
          <cell r="E124">
            <v>30179</v>
          </cell>
          <cell r="J124">
            <v>6227134.8599999994</v>
          </cell>
          <cell r="N124">
            <v>5991738.6600000001</v>
          </cell>
        </row>
        <row r="125">
          <cell r="D125" t="str">
            <v>NF</v>
          </cell>
          <cell r="E125">
            <v>17514</v>
          </cell>
          <cell r="J125">
            <v>3102780.24</v>
          </cell>
          <cell r="N125">
            <v>2985436.44</v>
          </cell>
        </row>
        <row r="126">
          <cell r="D126" t="str">
            <v>NF</v>
          </cell>
          <cell r="E126">
            <v>3801</v>
          </cell>
          <cell r="J126">
            <v>830784.57000000007</v>
          </cell>
          <cell r="N126">
            <v>799388.31</v>
          </cell>
        </row>
        <row r="127">
          <cell r="D127" t="str">
            <v>NF</v>
          </cell>
          <cell r="E127">
            <v>76947</v>
          </cell>
          <cell r="J127">
            <v>15530982.480000002</v>
          </cell>
          <cell r="N127">
            <v>14943876.870000001</v>
          </cell>
        </row>
        <row r="128">
          <cell r="D128" t="str">
            <v>NF</v>
          </cell>
          <cell r="E128">
            <v>47437</v>
          </cell>
          <cell r="J128">
            <v>10026284.32</v>
          </cell>
          <cell r="N128">
            <v>9647262.6899999995</v>
          </cell>
        </row>
        <row r="129">
          <cell r="D129" t="str">
            <v>NF</v>
          </cell>
          <cell r="E129">
            <v>65900</v>
          </cell>
          <cell r="J129">
            <v>14379380</v>
          </cell>
          <cell r="N129">
            <v>13835705</v>
          </cell>
        </row>
        <row r="130">
          <cell r="D130" t="str">
            <v>NF</v>
          </cell>
          <cell r="E130">
            <v>48909</v>
          </cell>
          <cell r="J130">
            <v>10850461.65</v>
          </cell>
          <cell r="N130">
            <v>10440115.140000001</v>
          </cell>
        </row>
        <row r="131">
          <cell r="D131" t="str">
            <v>NF</v>
          </cell>
          <cell r="E131">
            <v>9542</v>
          </cell>
          <cell r="J131">
            <v>1911167.1800000002</v>
          </cell>
          <cell r="N131">
            <v>2078915.54</v>
          </cell>
        </row>
        <row r="132">
          <cell r="D132" t="str">
            <v>NF</v>
          </cell>
          <cell r="E132">
            <v>51432</v>
          </cell>
          <cell r="J132">
            <v>11323783.439999999</v>
          </cell>
          <cell r="N132">
            <v>10895869.199999999</v>
          </cell>
        </row>
        <row r="133">
          <cell r="D133" t="str">
            <v>NF</v>
          </cell>
          <cell r="E133">
            <v>8314</v>
          </cell>
          <cell r="J133">
            <v>1766143.02</v>
          </cell>
          <cell r="N133">
            <v>1699381.6</v>
          </cell>
        </row>
        <row r="134">
          <cell r="D134" t="str">
            <v>NF</v>
          </cell>
          <cell r="E134">
            <v>59351</v>
          </cell>
          <cell r="J134">
            <v>13311835.789999999</v>
          </cell>
          <cell r="N134">
            <v>12808539.310000001</v>
          </cell>
        </row>
        <row r="135">
          <cell r="D135" t="str">
            <v>NF</v>
          </cell>
          <cell r="E135">
            <v>3105</v>
          </cell>
          <cell r="J135">
            <v>634630.94999999995</v>
          </cell>
          <cell r="N135">
            <v>610629.30000000005</v>
          </cell>
        </row>
        <row r="136">
          <cell r="D136" t="str">
            <v>NF</v>
          </cell>
          <cell r="E136">
            <v>17992</v>
          </cell>
          <cell r="J136">
            <v>3135285.9200000004</v>
          </cell>
          <cell r="N136">
            <v>3016718.6399999997</v>
          </cell>
        </row>
        <row r="137">
          <cell r="D137" t="str">
            <v>NF</v>
          </cell>
          <cell r="E137">
            <v>33811</v>
          </cell>
          <cell r="J137">
            <v>5584224.7600000007</v>
          </cell>
          <cell r="N137">
            <v>5730288.2799999993</v>
          </cell>
        </row>
        <row r="138">
          <cell r="D138" t="str">
            <v>NF</v>
          </cell>
          <cell r="E138">
            <v>24663</v>
          </cell>
          <cell r="J138">
            <v>4995490.6500000004</v>
          </cell>
          <cell r="N138">
            <v>4806572.0699999994</v>
          </cell>
        </row>
        <row r="139">
          <cell r="D139" t="str">
            <v>NF</v>
          </cell>
          <cell r="E139">
            <v>2</v>
          </cell>
          <cell r="J139">
            <v>468.92</v>
          </cell>
          <cell r="N139">
            <v>451.2</v>
          </cell>
        </row>
        <row r="140">
          <cell r="D140" t="str">
            <v>NF</v>
          </cell>
          <cell r="E140">
            <v>28362</v>
          </cell>
          <cell r="J140">
            <v>5268241.5</v>
          </cell>
          <cell r="N140">
            <v>5069140.26</v>
          </cell>
        </row>
        <row r="141">
          <cell r="D141" t="str">
            <v>NF</v>
          </cell>
          <cell r="E141">
            <v>42723</v>
          </cell>
          <cell r="J141">
            <v>8649271.3499999996</v>
          </cell>
          <cell r="N141">
            <v>8322440.4000000004</v>
          </cell>
        </row>
        <row r="142">
          <cell r="D142" t="str">
            <v>NF</v>
          </cell>
          <cell r="E142">
            <v>79167</v>
          </cell>
          <cell r="J142">
            <v>16889487.780000001</v>
          </cell>
          <cell r="N142">
            <v>16251401.76</v>
          </cell>
        </row>
        <row r="143">
          <cell r="D143" t="str">
            <v>NF</v>
          </cell>
          <cell r="E143">
            <v>25640</v>
          </cell>
          <cell r="J143">
            <v>5094668</v>
          </cell>
          <cell r="N143">
            <v>4927495.2</v>
          </cell>
        </row>
        <row r="144">
          <cell r="D144" t="str">
            <v>NF</v>
          </cell>
          <cell r="E144">
            <v>28066</v>
          </cell>
          <cell r="J144">
            <v>6095373.8799999999</v>
          </cell>
          <cell r="N144">
            <v>5864952.0199999996</v>
          </cell>
        </row>
        <row r="145">
          <cell r="D145" t="str">
            <v>NF</v>
          </cell>
          <cell r="E145">
            <v>26361</v>
          </cell>
          <cell r="J145">
            <v>5456463.3900000006</v>
          </cell>
          <cell r="N145">
            <v>5252956.47</v>
          </cell>
        </row>
        <row r="146">
          <cell r="D146" t="str">
            <v>NF</v>
          </cell>
          <cell r="E146">
            <v>23528</v>
          </cell>
          <cell r="J146">
            <v>4510317.5999999996</v>
          </cell>
          <cell r="N146">
            <v>4577842.96</v>
          </cell>
        </row>
        <row r="147">
          <cell r="D147" t="str">
            <v>NF</v>
          </cell>
          <cell r="E147">
            <v>5589</v>
          </cell>
          <cell r="J147">
            <v>926600.31000000017</v>
          </cell>
          <cell r="N147">
            <v>911510.01</v>
          </cell>
        </row>
        <row r="148">
          <cell r="D148" t="str">
            <v>NF</v>
          </cell>
          <cell r="E148">
            <v>26283</v>
          </cell>
          <cell r="J148">
            <v>5134909.71</v>
          </cell>
          <cell r="N148">
            <v>5096799.3599999994</v>
          </cell>
        </row>
        <row r="149">
          <cell r="D149" t="str">
            <v>NF</v>
          </cell>
          <cell r="E149">
            <v>18581</v>
          </cell>
          <cell r="J149">
            <v>3792567.9099999997</v>
          </cell>
          <cell r="N149">
            <v>3649122.59</v>
          </cell>
        </row>
        <row r="150">
          <cell r="D150" t="str">
            <v>NF</v>
          </cell>
          <cell r="E150">
            <v>6655</v>
          </cell>
          <cell r="J150">
            <v>1422373.1500000001</v>
          </cell>
          <cell r="N150">
            <v>1368600.75</v>
          </cell>
        </row>
        <row r="151">
          <cell r="D151" t="str">
            <v>NF</v>
          </cell>
          <cell r="E151">
            <v>24479</v>
          </cell>
          <cell r="J151">
            <v>4977804.6500000004</v>
          </cell>
          <cell r="N151">
            <v>4789561.1399999997</v>
          </cell>
        </row>
        <row r="152">
          <cell r="D152" t="str">
            <v>NF</v>
          </cell>
          <cell r="E152">
            <v>14939</v>
          </cell>
          <cell r="J152">
            <v>3367997.55</v>
          </cell>
          <cell r="N152">
            <v>3240717.27</v>
          </cell>
        </row>
        <row r="153">
          <cell r="D153" t="str">
            <v>NF</v>
          </cell>
          <cell r="E153">
            <v>44582</v>
          </cell>
          <cell r="J153">
            <v>8994864.3200000003</v>
          </cell>
          <cell r="N153">
            <v>9026963.3599999994</v>
          </cell>
        </row>
        <row r="154">
          <cell r="D154" t="str">
            <v>NF</v>
          </cell>
          <cell r="E154">
            <v>27296</v>
          </cell>
          <cell r="J154">
            <v>5368031.3600000003</v>
          </cell>
          <cell r="N154">
            <v>5165222.08</v>
          </cell>
        </row>
        <row r="155">
          <cell r="D155" t="str">
            <v>NF</v>
          </cell>
          <cell r="E155">
            <v>30419</v>
          </cell>
          <cell r="J155">
            <v>5919537.3999999994</v>
          </cell>
          <cell r="N155">
            <v>5695653.5600000005</v>
          </cell>
        </row>
        <row r="156">
          <cell r="D156" t="str">
            <v>NF</v>
          </cell>
          <cell r="E156">
            <v>24405</v>
          </cell>
          <cell r="J156">
            <v>4287714.45</v>
          </cell>
          <cell r="N156">
            <v>4908089.5500000007</v>
          </cell>
        </row>
        <row r="157">
          <cell r="D157" t="str">
            <v>NF</v>
          </cell>
          <cell r="E157">
            <v>30825</v>
          </cell>
          <cell r="J157">
            <v>6037076.25</v>
          </cell>
          <cell r="N157">
            <v>5874936.75</v>
          </cell>
        </row>
        <row r="158">
          <cell r="D158" t="str">
            <v>NF</v>
          </cell>
          <cell r="E158">
            <v>3422</v>
          </cell>
          <cell r="J158">
            <v>727482.98</v>
          </cell>
          <cell r="N158">
            <v>699970.10000000009</v>
          </cell>
        </row>
        <row r="159">
          <cell r="D159" t="str">
            <v>NF</v>
          </cell>
          <cell r="E159">
            <v>35893</v>
          </cell>
          <cell r="J159">
            <v>7476152.9699999997</v>
          </cell>
          <cell r="N159">
            <v>7193675.0599999996</v>
          </cell>
        </row>
        <row r="160">
          <cell r="D160" t="str">
            <v>NF</v>
          </cell>
          <cell r="E160">
            <v>27679</v>
          </cell>
          <cell r="J160">
            <v>6095469.3799999999</v>
          </cell>
          <cell r="N160">
            <v>5865180.1000000006</v>
          </cell>
        </row>
        <row r="161">
          <cell r="D161" t="str">
            <v>NF</v>
          </cell>
          <cell r="E161">
            <v>35042</v>
          </cell>
          <cell r="J161">
            <v>7335692.2800000003</v>
          </cell>
          <cell r="N161">
            <v>7058510.0600000005</v>
          </cell>
        </row>
        <row r="162">
          <cell r="D162" t="str">
            <v>NF</v>
          </cell>
          <cell r="E162">
            <v>37025</v>
          </cell>
          <cell r="J162">
            <v>7324655.7499999991</v>
          </cell>
          <cell r="N162">
            <v>7565688.5</v>
          </cell>
        </row>
        <row r="163">
          <cell r="D163" t="str">
            <v>NF</v>
          </cell>
          <cell r="E163">
            <v>5702</v>
          </cell>
          <cell r="J163">
            <v>1091134.72</v>
          </cell>
          <cell r="N163">
            <v>1127000.3</v>
          </cell>
        </row>
        <row r="164">
          <cell r="D164" t="str">
            <v>NF</v>
          </cell>
          <cell r="E164">
            <v>21726</v>
          </cell>
          <cell r="J164">
            <v>4113818.1</v>
          </cell>
          <cell r="N164">
            <v>3958259.94</v>
          </cell>
        </row>
        <row r="165">
          <cell r="D165" t="str">
            <v>NF</v>
          </cell>
          <cell r="E165">
            <v>40945</v>
          </cell>
          <cell r="J165">
            <v>9122136.5500000007</v>
          </cell>
          <cell r="N165">
            <v>8777379.6500000004</v>
          </cell>
        </row>
        <row r="166">
          <cell r="D166" t="str">
            <v>NF</v>
          </cell>
          <cell r="E166">
            <v>29527</v>
          </cell>
          <cell r="J166">
            <v>6343875.9500000002</v>
          </cell>
          <cell r="N166">
            <v>6168485.5700000003</v>
          </cell>
        </row>
        <row r="167">
          <cell r="D167" t="str">
            <v>NF</v>
          </cell>
          <cell r="E167">
            <v>9080</v>
          </cell>
          <cell r="J167">
            <v>1893634</v>
          </cell>
          <cell r="N167">
            <v>1822083.5999999999</v>
          </cell>
        </row>
        <row r="168">
          <cell r="D168" t="str">
            <v>NF</v>
          </cell>
          <cell r="E168">
            <v>28208</v>
          </cell>
          <cell r="J168">
            <v>5986301.7599999998</v>
          </cell>
          <cell r="N168">
            <v>5760073.5999999996</v>
          </cell>
        </row>
        <row r="169">
          <cell r="D169" t="str">
            <v>NF</v>
          </cell>
          <cell r="E169">
            <v>4352</v>
          </cell>
          <cell r="J169">
            <v>964533.76000000001</v>
          </cell>
          <cell r="N169">
            <v>928064</v>
          </cell>
        </row>
        <row r="170">
          <cell r="D170" t="str">
            <v>NF</v>
          </cell>
          <cell r="E170">
            <v>35888</v>
          </cell>
          <cell r="J170">
            <v>7175446.7199999997</v>
          </cell>
          <cell r="N170">
            <v>6904133.4399999995</v>
          </cell>
        </row>
        <row r="171">
          <cell r="D171" t="str">
            <v>NF</v>
          </cell>
          <cell r="E171">
            <v>19442</v>
          </cell>
          <cell r="J171">
            <v>4147173.02</v>
          </cell>
          <cell r="N171">
            <v>3990470.5</v>
          </cell>
        </row>
        <row r="172">
          <cell r="D172" t="str">
            <v>NF</v>
          </cell>
          <cell r="E172">
            <v>9396</v>
          </cell>
          <cell r="J172">
            <v>1961508.96</v>
          </cell>
          <cell r="N172">
            <v>2247805.08</v>
          </cell>
        </row>
        <row r="173">
          <cell r="D173" t="str">
            <v>NF</v>
          </cell>
          <cell r="E173">
            <v>20362</v>
          </cell>
          <cell r="J173">
            <v>4368056.24</v>
          </cell>
          <cell r="N173">
            <v>4202920.42</v>
          </cell>
        </row>
        <row r="174">
          <cell r="D174" t="str">
            <v>NF</v>
          </cell>
          <cell r="E174">
            <v>4454</v>
          </cell>
          <cell r="J174">
            <v>945628.74</v>
          </cell>
          <cell r="N174">
            <v>909863.12</v>
          </cell>
        </row>
        <row r="175">
          <cell r="D175" t="str">
            <v>NF</v>
          </cell>
          <cell r="E175">
            <v>74714</v>
          </cell>
          <cell r="J175">
            <v>16027647.280000001</v>
          </cell>
          <cell r="N175">
            <v>15421716.74</v>
          </cell>
        </row>
        <row r="176">
          <cell r="D176" t="str">
            <v>NF</v>
          </cell>
          <cell r="E176">
            <v>28910</v>
          </cell>
          <cell r="J176">
            <v>6421778.2999999998</v>
          </cell>
          <cell r="N176">
            <v>6178934.2999999998</v>
          </cell>
        </row>
        <row r="177">
          <cell r="D177" t="str">
            <v>NF</v>
          </cell>
          <cell r="E177">
            <v>26568</v>
          </cell>
          <cell r="J177">
            <v>5664297.6000000006</v>
          </cell>
          <cell r="N177">
            <v>5450159.5199999996</v>
          </cell>
        </row>
        <row r="178">
          <cell r="D178" t="str">
            <v>NF</v>
          </cell>
          <cell r="E178">
            <v>7679</v>
          </cell>
          <cell r="J178">
            <v>1767859.3800000001</v>
          </cell>
          <cell r="N178">
            <v>1701052.08</v>
          </cell>
        </row>
        <row r="179">
          <cell r="D179" t="str">
            <v>NF</v>
          </cell>
          <cell r="E179">
            <v>10292</v>
          </cell>
          <cell r="J179">
            <v>2190137.6</v>
          </cell>
          <cell r="N179">
            <v>2237274.96</v>
          </cell>
        </row>
        <row r="180">
          <cell r="D180" t="str">
            <v>NF</v>
          </cell>
          <cell r="E180">
            <v>30028</v>
          </cell>
          <cell r="J180">
            <v>6307081.1200000001</v>
          </cell>
          <cell r="N180">
            <v>6068658.7999999998</v>
          </cell>
        </row>
        <row r="181">
          <cell r="D181" t="str">
            <v>NF</v>
          </cell>
          <cell r="E181">
            <v>25587</v>
          </cell>
          <cell r="J181">
            <v>5762192.4000000004</v>
          </cell>
          <cell r="N181">
            <v>5544447.0300000003</v>
          </cell>
        </row>
        <row r="182">
          <cell r="D182" t="str">
            <v>NF</v>
          </cell>
          <cell r="E182">
            <v>24275</v>
          </cell>
          <cell r="J182">
            <v>5000164.5</v>
          </cell>
          <cell r="N182">
            <v>4811062.25</v>
          </cell>
        </row>
        <row r="183">
          <cell r="D183" t="str">
            <v>NF</v>
          </cell>
          <cell r="E183">
            <v>59843</v>
          </cell>
          <cell r="J183">
            <v>12229515.48</v>
          </cell>
          <cell r="N183">
            <v>11767527.52</v>
          </cell>
        </row>
        <row r="184">
          <cell r="D184" t="str">
            <v>NF</v>
          </cell>
          <cell r="E184">
            <v>4854</v>
          </cell>
          <cell r="J184">
            <v>1042153.7999999999</v>
          </cell>
          <cell r="N184">
            <v>1037542.5</v>
          </cell>
        </row>
        <row r="185">
          <cell r="D185" t="str">
            <v>NF</v>
          </cell>
          <cell r="E185">
            <v>33695</v>
          </cell>
          <cell r="J185">
            <v>7146372.5499999998</v>
          </cell>
          <cell r="N185">
            <v>6876138.6499999994</v>
          </cell>
        </row>
        <row r="186">
          <cell r="D186" t="str">
            <v>NF</v>
          </cell>
          <cell r="E186">
            <v>5711</v>
          </cell>
          <cell r="J186">
            <v>1164929.78</v>
          </cell>
          <cell r="N186">
            <v>1120897.97</v>
          </cell>
        </row>
        <row r="187">
          <cell r="D187" t="str">
            <v>NF</v>
          </cell>
          <cell r="E187">
            <v>26053</v>
          </cell>
          <cell r="J187">
            <v>5491451.3399999989</v>
          </cell>
          <cell r="N187">
            <v>5283808.93</v>
          </cell>
        </row>
        <row r="188">
          <cell r="D188" t="str">
            <v>NF</v>
          </cell>
          <cell r="E188">
            <v>54618</v>
          </cell>
          <cell r="J188">
            <v>10558751.76</v>
          </cell>
          <cell r="N188">
            <v>10159494.18</v>
          </cell>
        </row>
        <row r="189">
          <cell r="D189" t="str">
            <v>NF</v>
          </cell>
          <cell r="E189">
            <v>49571</v>
          </cell>
          <cell r="J189">
            <v>9991035.0500000007</v>
          </cell>
          <cell r="N189">
            <v>9688156.2400000002</v>
          </cell>
        </row>
        <row r="190">
          <cell r="D190" t="str">
            <v>NF</v>
          </cell>
          <cell r="E190">
            <v>24794</v>
          </cell>
          <cell r="J190">
            <v>4945659.18</v>
          </cell>
          <cell r="N190">
            <v>4785489.9399999995</v>
          </cell>
        </row>
        <row r="191">
          <cell r="D191" t="str">
            <v>NF</v>
          </cell>
          <cell r="E191">
            <v>24875</v>
          </cell>
          <cell r="J191">
            <v>4478246.2500000009</v>
          </cell>
          <cell r="N191">
            <v>4646401.25</v>
          </cell>
        </row>
        <row r="192">
          <cell r="D192" t="str">
            <v>NF</v>
          </cell>
          <cell r="E192">
            <v>23206</v>
          </cell>
          <cell r="J192">
            <v>4835434.22</v>
          </cell>
          <cell r="N192">
            <v>4652570.9400000004</v>
          </cell>
        </row>
        <row r="193">
          <cell r="D193" t="str">
            <v>NF</v>
          </cell>
          <cell r="E193">
            <v>17514</v>
          </cell>
          <cell r="J193">
            <v>3402970.2</v>
          </cell>
          <cell r="N193">
            <v>3328010.28</v>
          </cell>
        </row>
        <row r="194">
          <cell r="D194" t="str">
            <v>NF</v>
          </cell>
          <cell r="E194">
            <v>58345</v>
          </cell>
          <cell r="J194">
            <v>12065162.550000001</v>
          </cell>
          <cell r="N194">
            <v>11775771.350000001</v>
          </cell>
        </row>
        <row r="195">
          <cell r="D195" t="str">
            <v>NF</v>
          </cell>
          <cell r="E195">
            <v>8502</v>
          </cell>
          <cell r="J195">
            <v>1469230.62</v>
          </cell>
          <cell r="N195">
            <v>1438368.36</v>
          </cell>
        </row>
        <row r="196">
          <cell r="D196" t="str">
            <v>NF</v>
          </cell>
          <cell r="E196">
            <v>53973</v>
          </cell>
          <cell r="J196">
            <v>9172711.3500000015</v>
          </cell>
          <cell r="N196">
            <v>8826204.6899999995</v>
          </cell>
        </row>
        <row r="197">
          <cell r="D197" t="str">
            <v>NF</v>
          </cell>
          <cell r="E197">
            <v>19993</v>
          </cell>
          <cell r="J197">
            <v>4067775.7800000003</v>
          </cell>
          <cell r="N197">
            <v>3914029.6100000003</v>
          </cell>
        </row>
        <row r="198">
          <cell r="D198" t="str">
            <v>NF</v>
          </cell>
          <cell r="E198">
            <v>81794</v>
          </cell>
          <cell r="J198">
            <v>15549039.4</v>
          </cell>
          <cell r="N198">
            <v>14960940.539999999</v>
          </cell>
        </row>
        <row r="199">
          <cell r="D199" t="str">
            <v>NF</v>
          </cell>
          <cell r="E199">
            <v>34694</v>
          </cell>
          <cell r="J199">
            <v>6631064.2200000007</v>
          </cell>
          <cell r="N199">
            <v>6380573.54</v>
          </cell>
        </row>
        <row r="200">
          <cell r="D200" t="str">
            <v>NF</v>
          </cell>
          <cell r="E200">
            <v>48587</v>
          </cell>
          <cell r="J200">
            <v>8905025.3599999994</v>
          </cell>
          <cell r="N200">
            <v>8982278.6899999995</v>
          </cell>
        </row>
        <row r="201">
          <cell r="D201" t="str">
            <v>NF</v>
          </cell>
          <cell r="E201">
            <v>24246</v>
          </cell>
          <cell r="J201">
            <v>5220891.1800000006</v>
          </cell>
          <cell r="N201">
            <v>5023528.74</v>
          </cell>
        </row>
        <row r="202">
          <cell r="D202" t="str">
            <v>NF</v>
          </cell>
          <cell r="E202">
            <v>11196</v>
          </cell>
          <cell r="J202">
            <v>2404005.12</v>
          </cell>
          <cell r="N202">
            <v>2313093.6</v>
          </cell>
        </row>
        <row r="203">
          <cell r="D203" t="str">
            <v>NF</v>
          </cell>
          <cell r="E203">
            <v>5279</v>
          </cell>
          <cell r="J203">
            <v>1049201.2500000002</v>
          </cell>
          <cell r="N203">
            <v>1009555.9600000001</v>
          </cell>
        </row>
        <row r="204">
          <cell r="D204" t="str">
            <v>NF</v>
          </cell>
          <cell r="E204">
            <v>40287</v>
          </cell>
          <cell r="J204">
            <v>8369624.25</v>
          </cell>
          <cell r="N204">
            <v>8053371.2999999998</v>
          </cell>
        </row>
        <row r="205">
          <cell r="D205" t="str">
            <v>NF</v>
          </cell>
          <cell r="E205">
            <v>30615</v>
          </cell>
          <cell r="J205">
            <v>6208721.9999999991</v>
          </cell>
          <cell r="N205">
            <v>6115652.4000000004</v>
          </cell>
        </row>
        <row r="206">
          <cell r="D206" t="str">
            <v>NF</v>
          </cell>
          <cell r="E206">
            <v>43153</v>
          </cell>
          <cell r="J206">
            <v>8284512.9399999995</v>
          </cell>
          <cell r="N206">
            <v>7971222.1600000001</v>
          </cell>
        </row>
        <row r="207">
          <cell r="D207" t="str">
            <v>NF</v>
          </cell>
          <cell r="E207">
            <v>43059</v>
          </cell>
          <cell r="J207">
            <v>8557115.0700000003</v>
          </cell>
          <cell r="N207">
            <v>8248382.04</v>
          </cell>
        </row>
        <row r="208">
          <cell r="D208" t="str">
            <v>NF</v>
          </cell>
          <cell r="E208">
            <v>28261</v>
          </cell>
          <cell r="J208">
            <v>6194245.9800000004</v>
          </cell>
          <cell r="N208">
            <v>5959962.29</v>
          </cell>
        </row>
        <row r="209">
          <cell r="D209" t="str">
            <v>NF</v>
          </cell>
          <cell r="E209">
            <v>29172</v>
          </cell>
          <cell r="J209">
            <v>4957781.3999999994</v>
          </cell>
          <cell r="N209">
            <v>6010890.5999999996</v>
          </cell>
        </row>
        <row r="210">
          <cell r="D210" t="str">
            <v>NF</v>
          </cell>
          <cell r="E210">
            <v>35756</v>
          </cell>
          <cell r="J210">
            <v>6317012.5200000005</v>
          </cell>
          <cell r="N210">
            <v>7599937.7999999998</v>
          </cell>
        </row>
        <row r="211">
          <cell r="D211" t="str">
            <v>NF</v>
          </cell>
          <cell r="E211">
            <v>19883</v>
          </cell>
          <cell r="J211">
            <v>3879769.79</v>
          </cell>
          <cell r="N211">
            <v>3733033.25</v>
          </cell>
        </row>
        <row r="212">
          <cell r="D212" t="str">
            <v>NF</v>
          </cell>
          <cell r="E212">
            <v>11121</v>
          </cell>
          <cell r="J212">
            <v>2350979.4</v>
          </cell>
          <cell r="N212">
            <v>2262122.61</v>
          </cell>
        </row>
        <row r="213">
          <cell r="D213" t="str">
            <v>NF</v>
          </cell>
          <cell r="E213">
            <v>27504</v>
          </cell>
          <cell r="J213">
            <v>5955166.0800000001</v>
          </cell>
          <cell r="N213">
            <v>5730183.3600000003</v>
          </cell>
        </row>
        <row r="214">
          <cell r="D214" t="str">
            <v>NF</v>
          </cell>
          <cell r="E214">
            <v>20566</v>
          </cell>
          <cell r="J214">
            <v>4307960.0199999996</v>
          </cell>
          <cell r="N214">
            <v>4145077.3000000003</v>
          </cell>
        </row>
        <row r="215">
          <cell r="D215" t="str">
            <v>NF</v>
          </cell>
          <cell r="E215">
            <v>8893</v>
          </cell>
          <cell r="J215">
            <v>1823687.5100000002</v>
          </cell>
          <cell r="N215">
            <v>1812126.61</v>
          </cell>
        </row>
        <row r="216">
          <cell r="D216" t="str">
            <v>NF</v>
          </cell>
          <cell r="E216">
            <v>16575</v>
          </cell>
          <cell r="J216">
            <v>3499148.25</v>
          </cell>
          <cell r="N216">
            <v>3366879.75</v>
          </cell>
        </row>
        <row r="217">
          <cell r="D217" t="str">
            <v>NF</v>
          </cell>
          <cell r="E217">
            <v>30404</v>
          </cell>
          <cell r="J217">
            <v>6123669.6400000006</v>
          </cell>
          <cell r="N217">
            <v>5892295.2000000002</v>
          </cell>
        </row>
        <row r="218">
          <cell r="D218" t="str">
            <v>NF</v>
          </cell>
          <cell r="E218">
            <v>30310</v>
          </cell>
          <cell r="J218">
            <v>6324484.5999999996</v>
          </cell>
          <cell r="N218">
            <v>6085338.7000000002</v>
          </cell>
        </row>
        <row r="219">
          <cell r="D219" t="str">
            <v>NF</v>
          </cell>
          <cell r="E219">
            <v>30071</v>
          </cell>
          <cell r="J219">
            <v>6356708.6899999995</v>
          </cell>
          <cell r="N219">
            <v>6116441.4000000004</v>
          </cell>
        </row>
        <row r="220">
          <cell r="D220" t="str">
            <v>NF</v>
          </cell>
          <cell r="E220">
            <v>20058</v>
          </cell>
          <cell r="J220">
            <v>4380867.78</v>
          </cell>
          <cell r="N220">
            <v>4215188.7</v>
          </cell>
        </row>
        <row r="221">
          <cell r="D221" t="str">
            <v>NF</v>
          </cell>
          <cell r="E221">
            <v>54652</v>
          </cell>
          <cell r="J221">
            <v>11482385.200000001</v>
          </cell>
          <cell r="N221">
            <v>11048448.32</v>
          </cell>
        </row>
        <row r="222">
          <cell r="D222" t="str">
            <v>NF</v>
          </cell>
          <cell r="E222">
            <v>17782</v>
          </cell>
          <cell r="J222">
            <v>4019087.64</v>
          </cell>
          <cell r="N222">
            <v>3867229.36</v>
          </cell>
        </row>
        <row r="223">
          <cell r="D223" t="str">
            <v>NF</v>
          </cell>
          <cell r="E223">
            <v>19870</v>
          </cell>
          <cell r="J223">
            <v>4288144.7</v>
          </cell>
          <cell r="N223">
            <v>4126005.5</v>
          </cell>
        </row>
        <row r="224">
          <cell r="D224" t="str">
            <v>NF</v>
          </cell>
          <cell r="E224">
            <v>29749</v>
          </cell>
          <cell r="J224">
            <v>6743503.3200000003</v>
          </cell>
          <cell r="N224">
            <v>6488554.3900000006</v>
          </cell>
        </row>
        <row r="225">
          <cell r="D225" t="str">
            <v>NF</v>
          </cell>
          <cell r="E225">
            <v>29344</v>
          </cell>
          <cell r="J225">
            <v>5262552.96</v>
          </cell>
          <cell r="N225">
            <v>5193007.68</v>
          </cell>
        </row>
        <row r="226">
          <cell r="D226" t="str">
            <v>NF</v>
          </cell>
          <cell r="E226">
            <v>16314</v>
          </cell>
          <cell r="J226">
            <v>3123641.58</v>
          </cell>
          <cell r="N226">
            <v>3059690.7</v>
          </cell>
        </row>
        <row r="227">
          <cell r="D227" t="str">
            <v>NF</v>
          </cell>
          <cell r="E227">
            <v>22066</v>
          </cell>
          <cell r="J227">
            <v>4969263.2</v>
          </cell>
          <cell r="N227">
            <v>4781481.54</v>
          </cell>
        </row>
        <row r="228">
          <cell r="D228" t="str">
            <v>NF</v>
          </cell>
          <cell r="E228">
            <v>19887</v>
          </cell>
          <cell r="J228">
            <v>4475569.3500000006</v>
          </cell>
          <cell r="N228">
            <v>4306330.9799999995</v>
          </cell>
        </row>
        <row r="229">
          <cell r="D229" t="str">
            <v>NF</v>
          </cell>
          <cell r="E229">
            <v>16320</v>
          </cell>
          <cell r="J229">
            <v>3825734.4</v>
          </cell>
          <cell r="N229">
            <v>3681139.2</v>
          </cell>
        </row>
        <row r="230">
          <cell r="D230" t="str">
            <v>NF</v>
          </cell>
          <cell r="E230">
            <v>24991</v>
          </cell>
          <cell r="J230">
            <v>5670957.7200000007</v>
          </cell>
          <cell r="N230">
            <v>5456534.9400000004</v>
          </cell>
        </row>
        <row r="231">
          <cell r="D231" t="str">
            <v>NF</v>
          </cell>
          <cell r="E231">
            <v>1653</v>
          </cell>
          <cell r="J231">
            <v>351229.44</v>
          </cell>
          <cell r="N231">
            <v>352353.48</v>
          </cell>
        </row>
        <row r="232">
          <cell r="D232" t="str">
            <v>NF</v>
          </cell>
          <cell r="E232">
            <v>10380</v>
          </cell>
          <cell r="J232">
            <v>2003236.2000000002</v>
          </cell>
          <cell r="N232">
            <v>2156029.7999999998</v>
          </cell>
        </row>
        <row r="233">
          <cell r="D233" t="str">
            <v>NF</v>
          </cell>
          <cell r="E233">
            <v>10568</v>
          </cell>
          <cell r="J233">
            <v>2019122.08</v>
          </cell>
          <cell r="N233">
            <v>1942821.12</v>
          </cell>
        </row>
        <row r="234">
          <cell r="D234" t="str">
            <v>NF</v>
          </cell>
          <cell r="E234">
            <v>25703</v>
          </cell>
          <cell r="J234">
            <v>6264335.1600000001</v>
          </cell>
          <cell r="N234">
            <v>6027610.5299999993</v>
          </cell>
        </row>
        <row r="235">
          <cell r="D235" t="str">
            <v>NF</v>
          </cell>
          <cell r="E235">
            <v>26628</v>
          </cell>
          <cell r="J235">
            <v>5235064.8</v>
          </cell>
          <cell r="N235">
            <v>5037218.76</v>
          </cell>
        </row>
        <row r="236">
          <cell r="D236" t="str">
            <v>NF</v>
          </cell>
          <cell r="E236">
            <v>29910</v>
          </cell>
          <cell r="J236">
            <v>6092068.7999999998</v>
          </cell>
          <cell r="N236">
            <v>5861761.7999999998</v>
          </cell>
        </row>
        <row r="237">
          <cell r="D237" t="str">
            <v>NF</v>
          </cell>
          <cell r="E237">
            <v>28143</v>
          </cell>
          <cell r="J237">
            <v>5452706.25</v>
          </cell>
          <cell r="N237">
            <v>5416120.3499999996</v>
          </cell>
        </row>
        <row r="238">
          <cell r="D238" t="str">
            <v>NF</v>
          </cell>
          <cell r="E238">
            <v>5822</v>
          </cell>
          <cell r="J238">
            <v>1214119.8799999999</v>
          </cell>
          <cell r="N238">
            <v>1168242.52</v>
          </cell>
        </row>
        <row r="239">
          <cell r="D239" t="str">
            <v>NF</v>
          </cell>
          <cell r="E239">
            <v>16253</v>
          </cell>
          <cell r="J239">
            <v>3543966.6500000004</v>
          </cell>
          <cell r="N239">
            <v>3410041.93</v>
          </cell>
        </row>
        <row r="240">
          <cell r="D240" t="str">
            <v>NF</v>
          </cell>
          <cell r="E240">
            <v>59593</v>
          </cell>
          <cell r="J240">
            <v>12171870.249999998</v>
          </cell>
          <cell r="N240">
            <v>11711812.290000001</v>
          </cell>
        </row>
        <row r="241">
          <cell r="D241" t="str">
            <v>NF</v>
          </cell>
          <cell r="E241">
            <v>47978</v>
          </cell>
          <cell r="J241">
            <v>10761465.399999999</v>
          </cell>
          <cell r="N241">
            <v>10354611.959999999</v>
          </cell>
        </row>
        <row r="242">
          <cell r="D242" t="str">
            <v>NF</v>
          </cell>
          <cell r="E242">
            <v>19927</v>
          </cell>
          <cell r="J242">
            <v>3598417.66</v>
          </cell>
          <cell r="N242">
            <v>3470486.32</v>
          </cell>
        </row>
        <row r="243">
          <cell r="D243" t="str">
            <v>NF</v>
          </cell>
          <cell r="E243">
            <v>43708</v>
          </cell>
          <cell r="J243">
            <v>8714938.120000001</v>
          </cell>
          <cell r="N243">
            <v>8507762.1999999993</v>
          </cell>
        </row>
        <row r="244">
          <cell r="D244" t="str">
            <v>NF</v>
          </cell>
          <cell r="E244">
            <v>50536</v>
          </cell>
          <cell r="J244">
            <v>9944979.4400000013</v>
          </cell>
          <cell r="N244">
            <v>9568991.5999999996</v>
          </cell>
        </row>
        <row r="245">
          <cell r="D245" t="str">
            <v>NF</v>
          </cell>
          <cell r="E245">
            <v>9674</v>
          </cell>
          <cell r="J245">
            <v>1943022.9</v>
          </cell>
          <cell r="N245">
            <v>1904423.64</v>
          </cell>
        </row>
        <row r="246">
          <cell r="D246" t="str">
            <v>NF</v>
          </cell>
          <cell r="E246">
            <v>102119</v>
          </cell>
          <cell r="J246">
            <v>20081701.349999998</v>
          </cell>
          <cell r="N246">
            <v>20228752.710000001</v>
          </cell>
        </row>
        <row r="247">
          <cell r="D247" t="str">
            <v>NF</v>
          </cell>
          <cell r="E247">
            <v>104566</v>
          </cell>
          <cell r="J247">
            <v>21680714.439999998</v>
          </cell>
          <cell r="N247">
            <v>20860917</v>
          </cell>
        </row>
        <row r="248">
          <cell r="D248" t="str">
            <v>NF</v>
          </cell>
          <cell r="E248">
            <v>20361</v>
          </cell>
          <cell r="J248">
            <v>4021297.5</v>
          </cell>
          <cell r="N248">
            <v>3869200.83</v>
          </cell>
        </row>
        <row r="249">
          <cell r="D249" t="str">
            <v>NF</v>
          </cell>
          <cell r="E249">
            <v>43913</v>
          </cell>
          <cell r="J249">
            <v>9387282.0099999998</v>
          </cell>
          <cell r="N249">
            <v>9032464.9700000007</v>
          </cell>
        </row>
        <row r="250">
          <cell r="D250" t="str">
            <v>NF</v>
          </cell>
          <cell r="E250">
            <v>24532</v>
          </cell>
          <cell r="J250">
            <v>5280758.3199999994</v>
          </cell>
          <cell r="N250">
            <v>5081067.84</v>
          </cell>
        </row>
        <row r="251">
          <cell r="D251" t="str">
            <v>NF</v>
          </cell>
          <cell r="E251">
            <v>32328</v>
          </cell>
          <cell r="J251">
            <v>5344788.2399999993</v>
          </cell>
          <cell r="N251">
            <v>6217320.96</v>
          </cell>
        </row>
        <row r="252">
          <cell r="D252" t="str">
            <v>NF</v>
          </cell>
          <cell r="E252">
            <v>26334</v>
          </cell>
          <cell r="J252">
            <v>5371082.6400000006</v>
          </cell>
          <cell r="N252">
            <v>5168047.5</v>
          </cell>
        </row>
        <row r="253">
          <cell r="D253" t="str">
            <v>NF</v>
          </cell>
          <cell r="E253">
            <v>17907</v>
          </cell>
          <cell r="J253">
            <v>3569044.17</v>
          </cell>
          <cell r="N253">
            <v>3567432.54</v>
          </cell>
        </row>
        <row r="254">
          <cell r="D254" t="str">
            <v>NF</v>
          </cell>
          <cell r="E254">
            <v>44569</v>
          </cell>
          <cell r="J254">
            <v>9298876.1600000001</v>
          </cell>
          <cell r="N254">
            <v>8947226.75</v>
          </cell>
        </row>
        <row r="255">
          <cell r="D255" t="str">
            <v>NF</v>
          </cell>
          <cell r="E255">
            <v>51750</v>
          </cell>
          <cell r="J255">
            <v>9918922.5</v>
          </cell>
          <cell r="N255">
            <v>9786960</v>
          </cell>
        </row>
        <row r="256">
          <cell r="D256" t="str">
            <v>NF</v>
          </cell>
          <cell r="E256">
            <v>46776</v>
          </cell>
          <cell r="J256">
            <v>9821556.7200000007</v>
          </cell>
          <cell r="N256">
            <v>9601709.5199999996</v>
          </cell>
        </row>
        <row r="257">
          <cell r="D257" t="str">
            <v>NF</v>
          </cell>
          <cell r="E257">
            <v>16459</v>
          </cell>
          <cell r="J257">
            <v>3755285.44</v>
          </cell>
          <cell r="N257">
            <v>3613408.86</v>
          </cell>
        </row>
        <row r="258">
          <cell r="D258" t="str">
            <v>NF</v>
          </cell>
          <cell r="E258">
            <v>35378</v>
          </cell>
          <cell r="J258">
            <v>7076307.5600000005</v>
          </cell>
          <cell r="N258">
            <v>6808849.8799999999</v>
          </cell>
        </row>
        <row r="259">
          <cell r="D259" t="str">
            <v>NF</v>
          </cell>
          <cell r="E259">
            <v>16661</v>
          </cell>
          <cell r="J259">
            <v>3184416.9299999997</v>
          </cell>
          <cell r="N259">
            <v>3311040.53</v>
          </cell>
        </row>
        <row r="260">
          <cell r="D260" t="str">
            <v>NF</v>
          </cell>
          <cell r="E260">
            <v>16495</v>
          </cell>
          <cell r="J260">
            <v>3371907.9000000004</v>
          </cell>
          <cell r="N260">
            <v>3244401.55</v>
          </cell>
        </row>
        <row r="261">
          <cell r="D261" t="str">
            <v>NF</v>
          </cell>
          <cell r="E261">
            <v>27618</v>
          </cell>
          <cell r="J261">
            <v>5311493.76</v>
          </cell>
          <cell r="N261">
            <v>5450964.6600000001</v>
          </cell>
        </row>
        <row r="262">
          <cell r="D262" t="str">
            <v>NF</v>
          </cell>
          <cell r="E262">
            <v>10258</v>
          </cell>
          <cell r="J262">
            <v>2042265.2199999997</v>
          </cell>
          <cell r="N262">
            <v>1965022.48</v>
          </cell>
        </row>
        <row r="263">
          <cell r="D263" t="str">
            <v>NF</v>
          </cell>
          <cell r="E263">
            <v>37646</v>
          </cell>
          <cell r="J263">
            <v>6736751.7000000002</v>
          </cell>
          <cell r="N263">
            <v>7259278.1799999997</v>
          </cell>
        </row>
        <row r="264">
          <cell r="D264" t="str">
            <v>NF</v>
          </cell>
          <cell r="E264">
            <v>37071</v>
          </cell>
          <cell r="J264">
            <v>7037558.6399999997</v>
          </cell>
          <cell r="N264">
            <v>6771388.8600000003</v>
          </cell>
        </row>
        <row r="265">
          <cell r="D265" t="str">
            <v>NF</v>
          </cell>
          <cell r="E265">
            <v>0</v>
          </cell>
          <cell r="J265">
            <v>0</v>
          </cell>
          <cell r="N265">
            <v>0</v>
          </cell>
        </row>
        <row r="266">
          <cell r="D266" t="str">
            <v>NF</v>
          </cell>
          <cell r="E266">
            <v>5321</v>
          </cell>
          <cell r="J266">
            <v>1123050.26</v>
          </cell>
          <cell r="N266">
            <v>1084047.3299999998</v>
          </cell>
        </row>
        <row r="267">
          <cell r="D267" t="str">
            <v>NF</v>
          </cell>
          <cell r="E267">
            <v>27721</v>
          </cell>
          <cell r="J267">
            <v>5830557.9299999997</v>
          </cell>
          <cell r="N267">
            <v>5610175.9799999995</v>
          </cell>
        </row>
        <row r="268">
          <cell r="D268" t="str">
            <v>NF</v>
          </cell>
          <cell r="E268">
            <v>31460</v>
          </cell>
          <cell r="J268">
            <v>5030139.4000000004</v>
          </cell>
          <cell r="N268">
            <v>6082476.4000000004</v>
          </cell>
        </row>
        <row r="269">
          <cell r="D269" t="str">
            <v>NF</v>
          </cell>
          <cell r="E269">
            <v>19464</v>
          </cell>
          <cell r="J269">
            <v>4217264.88</v>
          </cell>
          <cell r="N269">
            <v>4057854.7199999997</v>
          </cell>
        </row>
        <row r="270">
          <cell r="D270" t="str">
            <v>NF</v>
          </cell>
          <cell r="E270">
            <v>32249</v>
          </cell>
          <cell r="J270">
            <v>5882540.0899999999</v>
          </cell>
          <cell r="N270">
            <v>6004441.3099999996</v>
          </cell>
        </row>
        <row r="271">
          <cell r="D271" t="str">
            <v>NF</v>
          </cell>
          <cell r="E271">
            <v>34204</v>
          </cell>
          <cell r="J271">
            <v>6268909.1199999992</v>
          </cell>
          <cell r="N271">
            <v>6492945.3199999994</v>
          </cell>
        </row>
        <row r="272">
          <cell r="D272" t="str">
            <v>NF</v>
          </cell>
          <cell r="E272">
            <v>57434</v>
          </cell>
          <cell r="J272">
            <v>11796943.6</v>
          </cell>
          <cell r="N272">
            <v>11351255.76</v>
          </cell>
        </row>
        <row r="273">
          <cell r="D273" t="str">
            <v>NF</v>
          </cell>
          <cell r="E273">
            <v>38208</v>
          </cell>
          <cell r="J273">
            <v>7300784.6400000006</v>
          </cell>
          <cell r="N273">
            <v>7029125.7599999998</v>
          </cell>
        </row>
        <row r="274">
          <cell r="D274" t="str">
            <v>NF</v>
          </cell>
          <cell r="E274">
            <v>28995</v>
          </cell>
          <cell r="J274">
            <v>6134182.2000000002</v>
          </cell>
          <cell r="N274">
            <v>5902222.2000000002</v>
          </cell>
        </row>
        <row r="275">
          <cell r="D275" t="str">
            <v>NF</v>
          </cell>
          <cell r="E275">
            <v>23154</v>
          </cell>
          <cell r="J275">
            <v>5118886.3199999994</v>
          </cell>
          <cell r="N275">
            <v>4925318.88</v>
          </cell>
        </row>
        <row r="276">
          <cell r="D276" t="str">
            <v>NF</v>
          </cell>
          <cell r="E276">
            <v>14759</v>
          </cell>
          <cell r="J276">
            <v>3287862.4299999997</v>
          </cell>
          <cell r="N276">
            <v>3163591.65</v>
          </cell>
        </row>
        <row r="277">
          <cell r="D277" t="str">
            <v>NF</v>
          </cell>
          <cell r="E277">
            <v>24410</v>
          </cell>
          <cell r="J277">
            <v>5052625.8999999994</v>
          </cell>
          <cell r="N277">
            <v>4861739.6999999993</v>
          </cell>
        </row>
        <row r="278">
          <cell r="D278" t="str">
            <v>NF</v>
          </cell>
          <cell r="E278">
            <v>11563</v>
          </cell>
          <cell r="J278">
            <v>2346017.0699999998</v>
          </cell>
          <cell r="N278">
            <v>2257328.86</v>
          </cell>
        </row>
        <row r="279">
          <cell r="D279" t="str">
            <v>NF</v>
          </cell>
          <cell r="E279">
            <v>21244</v>
          </cell>
          <cell r="J279">
            <v>4716805.32</v>
          </cell>
          <cell r="N279">
            <v>4538568.16</v>
          </cell>
        </row>
        <row r="280">
          <cell r="D280" t="str">
            <v>NF</v>
          </cell>
          <cell r="E280">
            <v>31001</v>
          </cell>
          <cell r="J280">
            <v>6180979.3800000008</v>
          </cell>
          <cell r="N280">
            <v>5969242.5500000007</v>
          </cell>
        </row>
        <row r="281">
          <cell r="D281" t="str">
            <v>NF</v>
          </cell>
          <cell r="E281">
            <v>35625</v>
          </cell>
          <cell r="J281">
            <v>6382931.25</v>
          </cell>
          <cell r="N281">
            <v>7331624.9999999991</v>
          </cell>
        </row>
        <row r="282">
          <cell r="D282" t="str">
            <v>NF</v>
          </cell>
          <cell r="E282">
            <v>22782</v>
          </cell>
          <cell r="J282">
            <v>4863273.54</v>
          </cell>
          <cell r="N282">
            <v>4679422.8</v>
          </cell>
        </row>
        <row r="283">
          <cell r="D283" t="str">
            <v>NF</v>
          </cell>
          <cell r="E283">
            <v>16765</v>
          </cell>
          <cell r="J283">
            <v>3480749.3000000003</v>
          </cell>
          <cell r="N283">
            <v>3349144.0500000003</v>
          </cell>
        </row>
        <row r="284">
          <cell r="D284" t="str">
            <v>NF</v>
          </cell>
          <cell r="E284">
            <v>26670</v>
          </cell>
          <cell r="J284">
            <v>5523623.7000000002</v>
          </cell>
          <cell r="N284">
            <v>5314797.5999999996</v>
          </cell>
        </row>
        <row r="285">
          <cell r="D285" t="str">
            <v>NF</v>
          </cell>
          <cell r="E285">
            <v>5372</v>
          </cell>
          <cell r="J285">
            <v>1069296.6000000001</v>
          </cell>
          <cell r="N285">
            <v>1173513.3999999999</v>
          </cell>
        </row>
        <row r="286">
          <cell r="D286" t="str">
            <v>NF</v>
          </cell>
          <cell r="E286">
            <v>12003</v>
          </cell>
          <cell r="J286">
            <v>2497584.2399999998</v>
          </cell>
          <cell r="N286">
            <v>2403120.63</v>
          </cell>
        </row>
        <row r="287">
          <cell r="D287" t="str">
            <v>NF</v>
          </cell>
          <cell r="E287">
            <v>666</v>
          </cell>
          <cell r="J287">
            <v>151421.76000000001</v>
          </cell>
          <cell r="N287">
            <v>145700.82</v>
          </cell>
        </row>
        <row r="288">
          <cell r="D288" t="str">
            <v>NF</v>
          </cell>
          <cell r="E288">
            <v>39822</v>
          </cell>
          <cell r="J288">
            <v>8136829.2600000007</v>
          </cell>
          <cell r="N288">
            <v>7829403.4200000009</v>
          </cell>
        </row>
        <row r="289">
          <cell r="D289" t="str">
            <v>NF</v>
          </cell>
          <cell r="E289">
            <v>31720</v>
          </cell>
          <cell r="J289">
            <v>6914960</v>
          </cell>
          <cell r="N289">
            <v>6653587.1999999993</v>
          </cell>
        </row>
        <row r="290">
          <cell r="D290" t="str">
            <v>NF</v>
          </cell>
          <cell r="E290">
            <v>5271</v>
          </cell>
          <cell r="J290">
            <v>1150553.8800000001</v>
          </cell>
          <cell r="N290">
            <v>1107068.1300000001</v>
          </cell>
        </row>
        <row r="291">
          <cell r="D291" t="str">
            <v>NF</v>
          </cell>
          <cell r="E291">
            <v>33329</v>
          </cell>
          <cell r="J291">
            <v>6316512.0800000001</v>
          </cell>
          <cell r="N291">
            <v>6077876.4400000004</v>
          </cell>
        </row>
        <row r="292">
          <cell r="D292" t="str">
            <v>NF</v>
          </cell>
          <cell r="E292">
            <v>26700</v>
          </cell>
          <cell r="J292">
            <v>5414760</v>
          </cell>
          <cell r="N292">
            <v>5209971</v>
          </cell>
        </row>
        <row r="293">
          <cell r="D293" t="str">
            <v>NF</v>
          </cell>
          <cell r="E293">
            <v>35272</v>
          </cell>
          <cell r="J293">
            <v>6418445.8399999999</v>
          </cell>
          <cell r="N293">
            <v>7200073.3599999994</v>
          </cell>
        </row>
        <row r="294">
          <cell r="D294" t="str">
            <v>NF</v>
          </cell>
          <cell r="E294">
            <v>36548</v>
          </cell>
          <cell r="J294">
            <v>7442269.2400000002</v>
          </cell>
          <cell r="N294">
            <v>7160849.6400000006</v>
          </cell>
        </row>
        <row r="295">
          <cell r="D295" t="str">
            <v>NF</v>
          </cell>
          <cell r="E295">
            <v>35394</v>
          </cell>
          <cell r="J295">
            <v>7162683.7800000003</v>
          </cell>
          <cell r="N295">
            <v>7317001.620000001</v>
          </cell>
        </row>
        <row r="296">
          <cell r="D296" t="str">
            <v>NF</v>
          </cell>
          <cell r="E296">
            <v>36102</v>
          </cell>
          <cell r="J296">
            <v>7129783.9800000004</v>
          </cell>
          <cell r="N296">
            <v>6860102.04</v>
          </cell>
        </row>
        <row r="297">
          <cell r="D297" t="str">
            <v>NF</v>
          </cell>
          <cell r="E297">
            <v>40238</v>
          </cell>
          <cell r="J297">
            <v>8379161.1200000001</v>
          </cell>
          <cell r="N297">
            <v>8168314</v>
          </cell>
        </row>
        <row r="298">
          <cell r="D298" t="str">
            <v>NF</v>
          </cell>
          <cell r="E298">
            <v>19718</v>
          </cell>
          <cell r="J298">
            <v>4270918.8</v>
          </cell>
          <cell r="N298">
            <v>4109428.38</v>
          </cell>
        </row>
        <row r="299">
          <cell r="D299" t="str">
            <v>NF</v>
          </cell>
          <cell r="E299">
            <v>31997</v>
          </cell>
          <cell r="J299">
            <v>7135331</v>
          </cell>
          <cell r="N299">
            <v>6865596.29</v>
          </cell>
        </row>
        <row r="300">
          <cell r="D300" t="str">
            <v>NF</v>
          </cell>
          <cell r="E300">
            <v>9240</v>
          </cell>
          <cell r="J300">
            <v>2098034.4</v>
          </cell>
          <cell r="N300">
            <v>2018755.2</v>
          </cell>
        </row>
        <row r="301">
          <cell r="D301" t="str">
            <v>NF</v>
          </cell>
          <cell r="E301">
            <v>32288</v>
          </cell>
          <cell r="J301">
            <v>5602936.6399999997</v>
          </cell>
          <cell r="N301">
            <v>6197035.8399999999</v>
          </cell>
        </row>
        <row r="302">
          <cell r="D302" t="str">
            <v>NF</v>
          </cell>
          <cell r="E302">
            <v>1848</v>
          </cell>
          <cell r="J302">
            <v>413952</v>
          </cell>
          <cell r="N302">
            <v>398299.44</v>
          </cell>
        </row>
        <row r="303">
          <cell r="D303" t="str">
            <v>NF</v>
          </cell>
          <cell r="E303">
            <v>32177</v>
          </cell>
          <cell r="J303">
            <v>6423494.5099999998</v>
          </cell>
          <cell r="N303">
            <v>6446340.1799999997</v>
          </cell>
        </row>
        <row r="304">
          <cell r="D304" t="str">
            <v>NF</v>
          </cell>
          <cell r="E304">
            <v>30213</v>
          </cell>
          <cell r="J304">
            <v>5652550.1699999999</v>
          </cell>
          <cell r="N304">
            <v>5782163.9399999995</v>
          </cell>
        </row>
        <row r="305">
          <cell r="D305" t="str">
            <v>NF</v>
          </cell>
          <cell r="E305">
            <v>36039</v>
          </cell>
          <cell r="J305">
            <v>7812894.8099999996</v>
          </cell>
          <cell r="N305">
            <v>7517735.3999999994</v>
          </cell>
        </row>
        <row r="306">
          <cell r="D306" t="str">
            <v>NF</v>
          </cell>
          <cell r="E306">
            <v>7467</v>
          </cell>
          <cell r="J306">
            <v>1553136</v>
          </cell>
          <cell r="N306">
            <v>1494445.38</v>
          </cell>
        </row>
        <row r="307">
          <cell r="D307" t="str">
            <v>NF</v>
          </cell>
          <cell r="E307">
            <v>37658</v>
          </cell>
          <cell r="J307">
            <v>8040736.1600000001</v>
          </cell>
          <cell r="N307">
            <v>7736836.0999999996</v>
          </cell>
        </row>
        <row r="308">
          <cell r="D308" t="str">
            <v>NF</v>
          </cell>
          <cell r="E308">
            <v>30242</v>
          </cell>
          <cell r="J308">
            <v>5678842.7599999998</v>
          </cell>
          <cell r="N308">
            <v>5928944.0999999996</v>
          </cell>
        </row>
        <row r="309">
          <cell r="D309" t="str">
            <v>NF</v>
          </cell>
          <cell r="E309">
            <v>17285</v>
          </cell>
          <cell r="J309">
            <v>3482408.95</v>
          </cell>
          <cell r="N309">
            <v>3350697.25</v>
          </cell>
        </row>
        <row r="310">
          <cell r="D310" t="str">
            <v>NF</v>
          </cell>
          <cell r="E310">
            <v>7832</v>
          </cell>
          <cell r="J310">
            <v>1745596.16</v>
          </cell>
          <cell r="N310">
            <v>1758988.8800000001</v>
          </cell>
        </row>
        <row r="311">
          <cell r="D311" t="str">
            <v>NF</v>
          </cell>
          <cell r="E311">
            <v>54645</v>
          </cell>
          <cell r="J311">
            <v>12048676.050000001</v>
          </cell>
          <cell r="N311">
            <v>11593483.199999999</v>
          </cell>
        </row>
        <row r="312">
          <cell r="D312" t="str">
            <v>NF</v>
          </cell>
          <cell r="E312">
            <v>24155</v>
          </cell>
          <cell r="J312">
            <v>5367241</v>
          </cell>
          <cell r="N312">
            <v>5164339</v>
          </cell>
        </row>
        <row r="313">
          <cell r="D313" t="str">
            <v>NF</v>
          </cell>
          <cell r="E313">
            <v>19598</v>
          </cell>
          <cell r="J313">
            <v>4311560</v>
          </cell>
          <cell r="N313">
            <v>4148504.64</v>
          </cell>
        </row>
        <row r="314">
          <cell r="D314" t="str">
            <v>NF</v>
          </cell>
          <cell r="E314">
            <v>6512</v>
          </cell>
          <cell r="J314">
            <v>1386665.28</v>
          </cell>
          <cell r="N314">
            <v>1334243.68</v>
          </cell>
        </row>
        <row r="315">
          <cell r="D315" t="str">
            <v>NF</v>
          </cell>
          <cell r="E315">
            <v>28544</v>
          </cell>
          <cell r="J315">
            <v>5538677.7600000007</v>
          </cell>
          <cell r="N315">
            <v>5386252.7999999998</v>
          </cell>
        </row>
        <row r="316">
          <cell r="D316" t="str">
            <v>NF</v>
          </cell>
          <cell r="E316">
            <v>12927</v>
          </cell>
          <cell r="J316">
            <v>2301781.62</v>
          </cell>
          <cell r="N316">
            <v>2230036.77</v>
          </cell>
        </row>
        <row r="317">
          <cell r="D317" t="str">
            <v>NF</v>
          </cell>
          <cell r="E317">
            <v>25247</v>
          </cell>
          <cell r="J317">
            <v>5095097.0699999994</v>
          </cell>
          <cell r="N317">
            <v>5139784.2600000007</v>
          </cell>
        </row>
        <row r="318">
          <cell r="D318" t="str">
            <v>NF</v>
          </cell>
          <cell r="E318">
            <v>27155</v>
          </cell>
          <cell r="J318">
            <v>5868195.5</v>
          </cell>
          <cell r="N318">
            <v>5646339.1500000004</v>
          </cell>
        </row>
        <row r="319">
          <cell r="D319" t="str">
            <v>NF</v>
          </cell>
          <cell r="E319">
            <v>4294</v>
          </cell>
          <cell r="J319">
            <v>851671.96</v>
          </cell>
          <cell r="N319">
            <v>857812.38</v>
          </cell>
        </row>
        <row r="320">
          <cell r="D320" t="str">
            <v>NF</v>
          </cell>
          <cell r="E320">
            <v>10526</v>
          </cell>
          <cell r="J320">
            <v>1682160.0599999998</v>
          </cell>
          <cell r="N320">
            <v>1744579.2399999998</v>
          </cell>
        </row>
        <row r="321">
          <cell r="D321" t="str">
            <v>NF</v>
          </cell>
          <cell r="E321">
            <v>10486</v>
          </cell>
          <cell r="J321">
            <v>2210763.38</v>
          </cell>
          <cell r="N321">
            <v>2127189.96</v>
          </cell>
        </row>
        <row r="322">
          <cell r="D322" t="str">
            <v>NF</v>
          </cell>
          <cell r="E322">
            <v>20945</v>
          </cell>
          <cell r="J322">
            <v>4375410.5</v>
          </cell>
          <cell r="N322">
            <v>4209945</v>
          </cell>
        </row>
        <row r="323">
          <cell r="D323" t="str">
            <v>NF</v>
          </cell>
          <cell r="E323">
            <v>13910</v>
          </cell>
          <cell r="J323">
            <v>3109719.5999999996</v>
          </cell>
          <cell r="N323">
            <v>2992180.1</v>
          </cell>
        </row>
        <row r="324">
          <cell r="D324" t="str">
            <v>NF</v>
          </cell>
          <cell r="E324">
            <v>21162</v>
          </cell>
          <cell r="J324">
            <v>4608871.9800000004</v>
          </cell>
          <cell r="N324">
            <v>4434708.72</v>
          </cell>
        </row>
        <row r="325">
          <cell r="D325" t="str">
            <v>NF</v>
          </cell>
          <cell r="E325">
            <v>28709</v>
          </cell>
          <cell r="J325">
            <v>6210905.0600000005</v>
          </cell>
          <cell r="N325">
            <v>5976065.4399999995</v>
          </cell>
        </row>
        <row r="326">
          <cell r="D326" t="str">
            <v>NF</v>
          </cell>
          <cell r="E326">
            <v>51029</v>
          </cell>
          <cell r="J326">
            <v>10837539.020000001</v>
          </cell>
          <cell r="N326">
            <v>10427776.15</v>
          </cell>
        </row>
        <row r="327">
          <cell r="D327" t="str">
            <v>NF</v>
          </cell>
          <cell r="E327">
            <v>38674</v>
          </cell>
          <cell r="J327">
            <v>7967230.7400000012</v>
          </cell>
          <cell r="N327">
            <v>7665960.2800000003</v>
          </cell>
        </row>
        <row r="328">
          <cell r="D328" t="str">
            <v>NF</v>
          </cell>
          <cell r="E328">
            <v>35239</v>
          </cell>
          <cell r="J328">
            <v>6966397.9100000001</v>
          </cell>
          <cell r="N328">
            <v>6703162.5800000001</v>
          </cell>
        </row>
        <row r="329">
          <cell r="D329" t="str">
            <v>NF</v>
          </cell>
          <cell r="E329">
            <v>57970</v>
          </cell>
          <cell r="J329">
            <v>12899484.4</v>
          </cell>
          <cell r="N329">
            <v>12556302</v>
          </cell>
        </row>
        <row r="330">
          <cell r="D330" t="str">
            <v>NF</v>
          </cell>
          <cell r="E330">
            <v>34710</v>
          </cell>
          <cell r="J330">
            <v>7049948.0999999996</v>
          </cell>
          <cell r="N330">
            <v>6783375.2999999998</v>
          </cell>
        </row>
        <row r="331">
          <cell r="D331" t="str">
            <v>NF</v>
          </cell>
          <cell r="E331">
            <v>38547</v>
          </cell>
          <cell r="J331">
            <v>7447280.4000000004</v>
          </cell>
          <cell r="N331">
            <v>7165887.2999999998</v>
          </cell>
        </row>
        <row r="332">
          <cell r="D332" t="str">
            <v>NF</v>
          </cell>
          <cell r="E332">
            <v>27143</v>
          </cell>
          <cell r="J332">
            <v>6063203.3399999999</v>
          </cell>
          <cell r="N332">
            <v>6007288.7599999998</v>
          </cell>
        </row>
        <row r="333">
          <cell r="D333" t="str">
            <v>NF</v>
          </cell>
          <cell r="E333">
            <v>32664</v>
          </cell>
          <cell r="J333">
            <v>6600741.1200000001</v>
          </cell>
          <cell r="N333">
            <v>6351188.1600000001</v>
          </cell>
        </row>
        <row r="334">
          <cell r="D334" t="str">
            <v>NF</v>
          </cell>
          <cell r="E334">
            <v>41460</v>
          </cell>
          <cell r="J334">
            <v>8957018.4000000004</v>
          </cell>
          <cell r="N334">
            <v>8618290.2000000011</v>
          </cell>
        </row>
        <row r="335">
          <cell r="D335" t="str">
            <v>NF</v>
          </cell>
          <cell r="E335">
            <v>46875</v>
          </cell>
          <cell r="J335">
            <v>8609062.5</v>
          </cell>
          <cell r="N335">
            <v>8578593.75</v>
          </cell>
        </row>
        <row r="336">
          <cell r="D336" t="str">
            <v>NF</v>
          </cell>
          <cell r="E336">
            <v>26348</v>
          </cell>
          <cell r="J336">
            <v>5278558.32</v>
          </cell>
          <cell r="N336">
            <v>5079103.96</v>
          </cell>
        </row>
        <row r="337">
          <cell r="D337" t="str">
            <v>NF</v>
          </cell>
          <cell r="E337">
            <v>8269</v>
          </cell>
          <cell r="J337">
            <v>1923452.0899999999</v>
          </cell>
          <cell r="N337">
            <v>1850767.5799999998</v>
          </cell>
        </row>
        <row r="338">
          <cell r="D338" t="str">
            <v>NF</v>
          </cell>
          <cell r="E338">
            <v>23574</v>
          </cell>
          <cell r="J338">
            <v>4917064.92</v>
          </cell>
          <cell r="N338">
            <v>4731301.8</v>
          </cell>
        </row>
        <row r="339">
          <cell r="D339" t="str">
            <v>NF</v>
          </cell>
          <cell r="E339">
            <v>55568</v>
          </cell>
          <cell r="J339">
            <v>10454563.520000001</v>
          </cell>
          <cell r="N339">
            <v>10662943.52</v>
          </cell>
        </row>
        <row r="340">
          <cell r="D340" t="str">
            <v>NF</v>
          </cell>
          <cell r="E340">
            <v>11418</v>
          </cell>
          <cell r="J340">
            <v>2547812.52</v>
          </cell>
          <cell r="N340">
            <v>2451558.7800000003</v>
          </cell>
        </row>
        <row r="341">
          <cell r="D341" t="str">
            <v>NF</v>
          </cell>
          <cell r="E341">
            <v>46070</v>
          </cell>
          <cell r="J341">
            <v>9449417.7000000011</v>
          </cell>
          <cell r="N341">
            <v>9092375.2000000011</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O79"/>
  <sheetViews>
    <sheetView zoomScale="80" zoomScaleNormal="80" workbookViewId="0">
      <selection activeCell="A2" sqref="A2:F2"/>
    </sheetView>
  </sheetViews>
  <sheetFormatPr defaultColWidth="9.140625" defaultRowHeight="15" x14ac:dyDescent="0.25"/>
  <cols>
    <col min="1" max="3" width="9.140625" style="15"/>
    <col min="4" max="4" width="12.85546875" style="15" customWidth="1"/>
    <col min="5" max="5" width="9.140625" style="15"/>
    <col min="6" max="6" width="180.7109375" style="15" customWidth="1"/>
    <col min="7" max="16384" width="9.140625" style="15"/>
  </cols>
  <sheetData>
    <row r="1" spans="1:7" ht="28.5" thickBot="1" x14ac:dyDescent="0.3">
      <c r="A1" s="21"/>
    </row>
    <row r="2" spans="1:7" s="13" customFormat="1" ht="27.75" thickTop="1" x14ac:dyDescent="0.25">
      <c r="A2" s="674" t="s">
        <v>1907</v>
      </c>
      <c r="B2" s="675"/>
      <c r="C2" s="675"/>
      <c r="D2" s="675"/>
      <c r="E2" s="675"/>
      <c r="F2" s="676"/>
    </row>
    <row r="3" spans="1:7" ht="18" customHeight="1" thickBot="1" x14ac:dyDescent="0.3">
      <c r="A3" s="677"/>
      <c r="B3" s="678"/>
      <c r="C3" s="678"/>
      <c r="D3" s="678"/>
      <c r="E3" s="678"/>
      <c r="F3" s="679"/>
      <c r="G3" s="14"/>
    </row>
    <row r="4" spans="1:7" s="16" customFormat="1" ht="63" customHeight="1" thickBot="1" x14ac:dyDescent="0.3">
      <c r="A4" s="680" t="s">
        <v>2008</v>
      </c>
      <c r="B4" s="681"/>
      <c r="C4" s="681"/>
      <c r="D4" s="681"/>
      <c r="E4" s="681"/>
      <c r="F4" s="682"/>
    </row>
    <row r="5" spans="1:7" s="17" customFormat="1" ht="18.75" x14ac:dyDescent="0.25">
      <c r="A5" s="641"/>
      <c r="B5" s="642"/>
      <c r="C5" s="642"/>
      <c r="D5" s="642"/>
      <c r="E5" s="642"/>
      <c r="F5" s="643"/>
    </row>
    <row r="6" spans="1:7" s="17" customFormat="1" ht="21" customHeight="1" x14ac:dyDescent="0.25">
      <c r="A6" s="644" t="s">
        <v>2009</v>
      </c>
      <c r="B6" s="644"/>
      <c r="C6" s="644"/>
      <c r="D6" s="644"/>
      <c r="E6" s="644"/>
      <c r="F6" s="644"/>
      <c r="G6" s="18"/>
    </row>
    <row r="7" spans="1:7" s="17" customFormat="1" ht="44.25" customHeight="1" x14ac:dyDescent="0.25">
      <c r="A7" s="645" t="s">
        <v>2010</v>
      </c>
      <c r="B7" s="646"/>
      <c r="C7" s="646"/>
      <c r="D7" s="646"/>
      <c r="E7" s="646"/>
      <c r="F7" s="647"/>
      <c r="G7" s="18"/>
    </row>
    <row r="8" spans="1:7" s="17" customFormat="1" ht="22.5" customHeight="1" x14ac:dyDescent="0.25">
      <c r="A8" s="648" t="s">
        <v>2011</v>
      </c>
      <c r="B8" s="649"/>
      <c r="C8" s="649"/>
      <c r="D8" s="649"/>
      <c r="E8" s="649"/>
      <c r="F8" s="650"/>
      <c r="G8" s="18"/>
    </row>
    <row r="9" spans="1:7" s="17" customFormat="1" ht="18" customHeight="1" x14ac:dyDescent="0.25">
      <c r="A9" s="641"/>
      <c r="B9" s="642"/>
      <c r="C9" s="642"/>
      <c r="D9" s="642"/>
      <c r="E9" s="642"/>
      <c r="F9" s="643"/>
    </row>
    <row r="10" spans="1:7" s="17" customFormat="1" ht="25.5" customHeight="1" x14ac:dyDescent="0.25">
      <c r="A10" s="686" t="s">
        <v>2012</v>
      </c>
      <c r="B10" s="687"/>
      <c r="C10" s="687"/>
      <c r="D10" s="687"/>
      <c r="E10" s="687"/>
      <c r="F10" s="688"/>
    </row>
    <row r="11" spans="1:7" s="17" customFormat="1" ht="51.75" customHeight="1" x14ac:dyDescent="0.25">
      <c r="A11" s="638" t="s">
        <v>2013</v>
      </c>
      <c r="B11" s="639"/>
      <c r="C11" s="639"/>
      <c r="D11" s="639"/>
      <c r="E11" s="639"/>
      <c r="F11" s="689"/>
      <c r="G11" s="18"/>
    </row>
    <row r="12" spans="1:7" s="17" customFormat="1" ht="38.25" customHeight="1" x14ac:dyDescent="0.25">
      <c r="A12" s="690" t="s">
        <v>2014</v>
      </c>
      <c r="B12" s="691"/>
      <c r="C12" s="691"/>
      <c r="D12" s="691"/>
      <c r="E12" s="691"/>
      <c r="F12" s="692"/>
    </row>
    <row r="13" spans="1:7" s="17" customFormat="1" ht="59.25" customHeight="1" x14ac:dyDescent="0.25">
      <c r="A13" s="638" t="s">
        <v>2015</v>
      </c>
      <c r="B13" s="639"/>
      <c r="C13" s="639"/>
      <c r="D13" s="639"/>
      <c r="E13" s="639"/>
      <c r="F13" s="689"/>
    </row>
    <row r="14" spans="1:7" s="17" customFormat="1" ht="59.25" customHeight="1" x14ac:dyDescent="0.25">
      <c r="A14" s="638" t="s">
        <v>2016</v>
      </c>
      <c r="B14" s="639"/>
      <c r="C14" s="639"/>
      <c r="D14" s="639"/>
      <c r="E14" s="639"/>
      <c r="F14" s="640"/>
    </row>
    <row r="15" spans="1:7" s="17" customFormat="1" ht="24.75" customHeight="1" x14ac:dyDescent="0.25">
      <c r="A15" s="638" t="s">
        <v>2017</v>
      </c>
      <c r="B15" s="639"/>
      <c r="C15" s="639"/>
      <c r="D15" s="639"/>
      <c r="E15" s="639"/>
      <c r="F15" s="640"/>
    </row>
    <row r="16" spans="1:7" s="17" customFormat="1" ht="24.75" customHeight="1" x14ac:dyDescent="0.25">
      <c r="A16" s="638" t="s">
        <v>2018</v>
      </c>
      <c r="B16" s="639"/>
      <c r="C16" s="639"/>
      <c r="D16" s="639"/>
      <c r="E16" s="639"/>
      <c r="F16" s="640"/>
      <c r="G16" s="18"/>
    </row>
    <row r="17" spans="1:41" s="17" customFormat="1" ht="18.75" x14ac:dyDescent="0.25">
      <c r="A17" s="683"/>
      <c r="B17" s="684"/>
      <c r="C17" s="684"/>
      <c r="D17" s="684"/>
      <c r="E17" s="684"/>
      <c r="F17" s="685"/>
    </row>
    <row r="18" spans="1:41" s="17" customFormat="1" ht="18.75" x14ac:dyDescent="0.25">
      <c r="A18" s="699" t="s">
        <v>2019</v>
      </c>
      <c r="B18" s="699"/>
      <c r="C18" s="699"/>
      <c r="D18" s="699"/>
      <c r="E18" s="699"/>
      <c r="F18" s="699"/>
    </row>
    <row r="19" spans="1:41" s="17" customFormat="1" ht="45.75" customHeight="1" x14ac:dyDescent="0.25">
      <c r="A19" s="659" t="s">
        <v>1910</v>
      </c>
      <c r="B19" s="660"/>
      <c r="C19" s="660"/>
      <c r="D19" s="660"/>
      <c r="E19" s="660"/>
      <c r="F19" s="661"/>
    </row>
    <row r="20" spans="1:41" s="17" customFormat="1" ht="20.25" customHeight="1" x14ac:dyDescent="0.25">
      <c r="A20" s="656" t="s">
        <v>2020</v>
      </c>
      <c r="B20" s="657"/>
      <c r="C20" s="657"/>
      <c r="D20" s="657"/>
      <c r="E20" s="657"/>
      <c r="F20" s="658"/>
    </row>
    <row r="21" spans="1:41" s="17" customFormat="1" ht="43.5" customHeight="1" x14ac:dyDescent="0.25">
      <c r="A21" s="656" t="s">
        <v>2021</v>
      </c>
      <c r="B21" s="657"/>
      <c r="C21" s="657"/>
      <c r="D21" s="657"/>
      <c r="E21" s="657"/>
      <c r="F21" s="658"/>
    </row>
    <row r="22" spans="1:41" s="95" customFormat="1" ht="168" customHeight="1" x14ac:dyDescent="0.25">
      <c r="A22" s="665" t="s">
        <v>2022</v>
      </c>
      <c r="B22" s="672"/>
      <c r="C22" s="672"/>
      <c r="D22" s="672"/>
      <c r="E22" s="672"/>
      <c r="F22" s="673"/>
    </row>
    <row r="23" spans="1:41" s="92" customFormat="1" ht="84.75" customHeight="1" x14ac:dyDescent="0.25">
      <c r="A23" s="665" t="s">
        <v>1913</v>
      </c>
      <c r="B23" s="666"/>
      <c r="C23" s="666"/>
      <c r="D23" s="666"/>
      <c r="E23" s="666"/>
      <c r="F23" s="667"/>
      <c r="G23" s="94"/>
      <c r="I23" s="94"/>
    </row>
    <row r="24" spans="1:41" s="93" customFormat="1" ht="44.25" customHeight="1" x14ac:dyDescent="0.25">
      <c r="A24" s="668" t="s">
        <v>1911</v>
      </c>
      <c r="B24" s="669"/>
      <c r="C24" s="669"/>
      <c r="D24" s="669"/>
      <c r="E24" s="669"/>
      <c r="F24" s="670"/>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7"/>
    </row>
    <row r="25" spans="1:41" s="92" customFormat="1" ht="20.25" customHeight="1" x14ac:dyDescent="0.25">
      <c r="A25" s="656" t="s">
        <v>2020</v>
      </c>
      <c r="B25" s="657"/>
      <c r="C25" s="657"/>
      <c r="D25" s="657"/>
      <c r="E25" s="657"/>
      <c r="F25" s="658"/>
    </row>
    <row r="26" spans="1:41" s="92" customFormat="1" ht="43.5" customHeight="1" x14ac:dyDescent="0.25">
      <c r="A26" s="671" t="s">
        <v>2021</v>
      </c>
      <c r="B26" s="666"/>
      <c r="C26" s="666"/>
      <c r="D26" s="666"/>
      <c r="E26" s="666"/>
      <c r="F26" s="667"/>
    </row>
    <row r="27" spans="1:41" s="92" customFormat="1" ht="55.5" customHeight="1" x14ac:dyDescent="0.25">
      <c r="A27" s="665" t="s">
        <v>2023</v>
      </c>
      <c r="B27" s="666"/>
      <c r="C27" s="666"/>
      <c r="D27" s="666"/>
      <c r="E27" s="666"/>
      <c r="F27" s="667"/>
    </row>
    <row r="28" spans="1:41" s="92" customFormat="1" ht="24.75" customHeight="1" x14ac:dyDescent="0.25">
      <c r="A28" s="656" t="s">
        <v>2020</v>
      </c>
      <c r="B28" s="657"/>
      <c r="C28" s="657"/>
      <c r="D28" s="657"/>
      <c r="E28" s="657"/>
      <c r="F28" s="658"/>
    </row>
    <row r="29" spans="1:41" s="92" customFormat="1" ht="45.75" customHeight="1" x14ac:dyDescent="0.25">
      <c r="A29" s="656" t="s">
        <v>2021</v>
      </c>
      <c r="B29" s="657"/>
      <c r="C29" s="657"/>
      <c r="D29" s="657"/>
      <c r="E29" s="657"/>
      <c r="F29" s="658"/>
    </row>
    <row r="30" spans="1:41" s="17" customFormat="1" ht="39.75" customHeight="1" x14ac:dyDescent="0.25">
      <c r="A30" s="662" t="s">
        <v>2024</v>
      </c>
      <c r="B30" s="663"/>
      <c r="C30" s="663"/>
      <c r="D30" s="663"/>
      <c r="E30" s="663"/>
      <c r="F30" s="664"/>
    </row>
    <row r="31" spans="1:41" s="17" customFormat="1" ht="24.75" customHeight="1" x14ac:dyDescent="0.25">
      <c r="A31" s="656" t="s">
        <v>2020</v>
      </c>
      <c r="B31" s="657"/>
      <c r="C31" s="657"/>
      <c r="D31" s="657"/>
      <c r="E31" s="657"/>
      <c r="F31" s="658"/>
    </row>
    <row r="32" spans="1:41" s="17" customFormat="1" ht="43.5" customHeight="1" x14ac:dyDescent="0.25">
      <c r="A32" s="656" t="s">
        <v>2021</v>
      </c>
      <c r="B32" s="657"/>
      <c r="C32" s="657"/>
      <c r="D32" s="657"/>
      <c r="E32" s="657"/>
      <c r="F32" s="658"/>
    </row>
    <row r="33" spans="1:6" s="19" customFormat="1" ht="21" customHeight="1" x14ac:dyDescent="0.25">
      <c r="A33" s="696" t="s">
        <v>1905</v>
      </c>
      <c r="B33" s="697"/>
      <c r="C33" s="697"/>
      <c r="D33" s="697"/>
      <c r="E33" s="697"/>
      <c r="F33" s="698"/>
    </row>
    <row r="34" spans="1:6" s="17" customFormat="1" ht="18.75" x14ac:dyDescent="0.25">
      <c r="A34" s="653" t="s">
        <v>1906</v>
      </c>
      <c r="B34" s="654"/>
      <c r="C34" s="654"/>
      <c r="D34" s="654"/>
      <c r="E34" s="654"/>
      <c r="F34" s="655"/>
    </row>
    <row r="35" spans="1:6" s="17" customFormat="1" ht="18.75" x14ac:dyDescent="0.25">
      <c r="A35" s="653" t="s">
        <v>1912</v>
      </c>
      <c r="B35" s="654"/>
      <c r="C35" s="654"/>
      <c r="D35" s="654"/>
      <c r="E35" s="654"/>
      <c r="F35" s="655"/>
    </row>
    <row r="36" spans="1:6" s="17" customFormat="1" ht="26.25" x14ac:dyDescent="0.25">
      <c r="A36" s="653" t="s">
        <v>2025</v>
      </c>
      <c r="B36" s="654"/>
      <c r="C36" s="654"/>
      <c r="D36" s="654"/>
      <c r="E36" s="654"/>
      <c r="F36" s="655"/>
    </row>
    <row r="37" spans="1:6" s="17" customFormat="1" ht="26.25" x14ac:dyDescent="0.25">
      <c r="A37" s="653" t="s">
        <v>2026</v>
      </c>
      <c r="B37" s="654"/>
      <c r="C37" s="654"/>
      <c r="D37" s="654"/>
      <c r="E37" s="654"/>
      <c r="F37" s="655"/>
    </row>
    <row r="38" spans="1:6" ht="23.25" customHeight="1" thickBot="1" x14ac:dyDescent="0.3">
      <c r="A38" s="693" t="s">
        <v>2027</v>
      </c>
      <c r="B38" s="694"/>
      <c r="C38" s="694"/>
      <c r="D38" s="694"/>
      <c r="E38" s="694"/>
      <c r="F38" s="695"/>
    </row>
    <row r="39" spans="1:6" s="17" customFormat="1" ht="18.75" x14ac:dyDescent="0.25">
      <c r="A39" s="651"/>
      <c r="B39" s="651"/>
      <c r="C39" s="651"/>
      <c r="D39" s="651"/>
      <c r="E39" s="651"/>
      <c r="F39" s="651"/>
    </row>
    <row r="40" spans="1:6" s="17" customFormat="1" ht="18.75" x14ac:dyDescent="0.25">
      <c r="A40" s="651"/>
      <c r="B40" s="651"/>
      <c r="C40" s="651"/>
      <c r="D40" s="651"/>
      <c r="E40" s="651"/>
      <c r="F40" s="651"/>
    </row>
    <row r="41" spans="1:6" s="17" customFormat="1" ht="18.75" x14ac:dyDescent="0.25">
      <c r="A41" s="651"/>
      <c r="B41" s="651"/>
      <c r="C41" s="651"/>
      <c r="D41" s="651"/>
      <c r="E41" s="651"/>
      <c r="F41" s="651"/>
    </row>
    <row r="42" spans="1:6" s="17" customFormat="1" ht="18.75" x14ac:dyDescent="0.25">
      <c r="A42" s="651" t="s">
        <v>1904</v>
      </c>
      <c r="B42" s="651"/>
      <c r="C42" s="651"/>
      <c r="D42" s="651"/>
      <c r="E42" s="651"/>
      <c r="F42" s="651"/>
    </row>
    <row r="43" spans="1:6" s="17" customFormat="1" ht="18.75" x14ac:dyDescent="0.25">
      <c r="A43" s="651"/>
      <c r="B43" s="651"/>
      <c r="C43" s="651"/>
      <c r="D43" s="651"/>
      <c r="E43" s="651"/>
      <c r="F43" s="651"/>
    </row>
    <row r="44" spans="1:6" s="17" customFormat="1" ht="18.75" x14ac:dyDescent="0.25">
      <c r="A44" s="651"/>
      <c r="B44" s="651"/>
      <c r="C44" s="651"/>
      <c r="D44" s="651"/>
      <c r="E44" s="651"/>
      <c r="F44" s="651"/>
    </row>
    <row r="45" spans="1:6" s="17" customFormat="1" ht="18.75" x14ac:dyDescent="0.25">
      <c r="A45" s="651"/>
      <c r="B45" s="651"/>
      <c r="C45" s="651"/>
      <c r="D45" s="651"/>
      <c r="E45" s="651"/>
      <c r="F45" s="651"/>
    </row>
    <row r="46" spans="1:6" s="17" customFormat="1" ht="18.75" x14ac:dyDescent="0.25">
      <c r="A46" s="651"/>
      <c r="B46" s="651"/>
      <c r="C46" s="651"/>
      <c r="D46" s="651"/>
      <c r="E46" s="651"/>
      <c r="F46" s="651"/>
    </row>
    <row r="47" spans="1:6" s="17" customFormat="1" ht="18.75" x14ac:dyDescent="0.25">
      <c r="A47" s="651"/>
      <c r="B47" s="651"/>
      <c r="C47" s="651"/>
      <c r="D47" s="651"/>
      <c r="E47" s="651"/>
      <c r="F47" s="651"/>
    </row>
    <row r="48" spans="1:6" s="17" customFormat="1" ht="18.75" x14ac:dyDescent="0.25">
      <c r="A48" s="651"/>
      <c r="B48" s="651"/>
      <c r="C48" s="651"/>
      <c r="D48" s="651"/>
      <c r="E48" s="651"/>
      <c r="F48" s="651"/>
    </row>
    <row r="49" spans="1:6" x14ac:dyDescent="0.25">
      <c r="A49" s="652"/>
      <c r="B49" s="652"/>
      <c r="C49" s="652"/>
      <c r="D49" s="652"/>
      <c r="E49" s="652"/>
      <c r="F49" s="652"/>
    </row>
    <row r="50" spans="1:6" x14ac:dyDescent="0.25">
      <c r="A50" s="652"/>
      <c r="B50" s="652"/>
      <c r="C50" s="652"/>
      <c r="D50" s="652"/>
      <c r="E50" s="652"/>
      <c r="F50" s="652"/>
    </row>
    <row r="51" spans="1:6" x14ac:dyDescent="0.25">
      <c r="A51" s="652"/>
      <c r="B51" s="652"/>
      <c r="C51" s="652"/>
      <c r="D51" s="652"/>
      <c r="E51" s="652"/>
      <c r="F51" s="652"/>
    </row>
    <row r="52" spans="1:6" x14ac:dyDescent="0.25">
      <c r="A52" s="652"/>
      <c r="B52" s="652"/>
      <c r="C52" s="652"/>
      <c r="D52" s="652"/>
      <c r="E52" s="652"/>
      <c r="F52" s="652"/>
    </row>
    <row r="53" spans="1:6" x14ac:dyDescent="0.25">
      <c r="A53" s="652"/>
      <c r="B53" s="652"/>
      <c r="C53" s="652"/>
      <c r="D53" s="652"/>
      <c r="E53" s="652"/>
      <c r="F53" s="652"/>
    </row>
    <row r="54" spans="1:6" x14ac:dyDescent="0.25">
      <c r="A54" s="652"/>
      <c r="B54" s="652"/>
      <c r="C54" s="652"/>
      <c r="D54" s="652"/>
      <c r="E54" s="652"/>
      <c r="F54" s="652"/>
    </row>
    <row r="55" spans="1:6" x14ac:dyDescent="0.25">
      <c r="A55" s="652"/>
      <c r="B55" s="652"/>
      <c r="C55" s="652"/>
      <c r="D55" s="652"/>
      <c r="E55" s="652"/>
      <c r="F55" s="652"/>
    </row>
    <row r="56" spans="1:6" x14ac:dyDescent="0.25">
      <c r="A56" s="652"/>
      <c r="B56" s="652"/>
      <c r="C56" s="652"/>
      <c r="D56" s="652"/>
      <c r="E56" s="652"/>
      <c r="F56" s="652"/>
    </row>
    <row r="57" spans="1:6" x14ac:dyDescent="0.25">
      <c r="A57" s="652"/>
      <c r="B57" s="652"/>
      <c r="C57" s="652"/>
      <c r="D57" s="652"/>
      <c r="E57" s="652"/>
      <c r="F57" s="652"/>
    </row>
    <row r="58" spans="1:6" x14ac:dyDescent="0.25">
      <c r="A58" s="652"/>
      <c r="B58" s="652"/>
      <c r="C58" s="652"/>
      <c r="D58" s="652"/>
      <c r="E58" s="652"/>
      <c r="F58" s="652"/>
    </row>
    <row r="59" spans="1:6" ht="18.75" customHeight="1" x14ac:dyDescent="0.25">
      <c r="A59" s="652"/>
      <c r="B59" s="652"/>
      <c r="C59" s="652"/>
      <c r="D59" s="652"/>
      <c r="E59" s="652"/>
      <c r="F59" s="652"/>
    </row>
    <row r="60" spans="1:6" x14ac:dyDescent="0.25">
      <c r="A60" s="652"/>
      <c r="B60" s="652"/>
      <c r="C60" s="652"/>
      <c r="D60" s="652"/>
      <c r="E60" s="652"/>
      <c r="F60" s="652"/>
    </row>
    <row r="68" spans="1:6" s="20" customFormat="1" ht="18.75" x14ac:dyDescent="0.3">
      <c r="A68" s="14"/>
      <c r="B68" s="14"/>
      <c r="C68" s="14"/>
      <c r="D68" s="14"/>
      <c r="E68" s="14"/>
      <c r="F68" s="14"/>
    </row>
    <row r="69" spans="1:6" x14ac:dyDescent="0.25">
      <c r="A69" s="14"/>
      <c r="B69" s="14"/>
      <c r="C69" s="14"/>
      <c r="D69" s="14"/>
      <c r="E69" s="14"/>
      <c r="F69" s="14"/>
    </row>
    <row r="70" spans="1:6" x14ac:dyDescent="0.25">
      <c r="A70" s="14"/>
      <c r="B70" s="14"/>
      <c r="C70" s="14"/>
      <c r="D70" s="14"/>
      <c r="E70" s="14"/>
      <c r="F70" s="14"/>
    </row>
    <row r="71" spans="1:6" x14ac:dyDescent="0.25">
      <c r="A71" s="14"/>
      <c r="B71" s="14"/>
      <c r="C71" s="14"/>
      <c r="D71" s="14"/>
      <c r="E71" s="14"/>
      <c r="F71" s="14"/>
    </row>
    <row r="72" spans="1:6" x14ac:dyDescent="0.25">
      <c r="A72" s="14"/>
      <c r="B72" s="14"/>
      <c r="C72" s="14"/>
      <c r="D72" s="14"/>
      <c r="E72" s="14"/>
      <c r="F72" s="14"/>
    </row>
    <row r="73" spans="1:6" x14ac:dyDescent="0.25">
      <c r="A73" s="14"/>
      <c r="B73" s="14"/>
      <c r="C73" s="14"/>
      <c r="D73" s="14"/>
      <c r="E73" s="14"/>
      <c r="F73" s="14"/>
    </row>
    <row r="74" spans="1:6" x14ac:dyDescent="0.25">
      <c r="A74" s="14"/>
      <c r="B74" s="14"/>
      <c r="C74" s="14"/>
      <c r="D74" s="14"/>
      <c r="E74" s="14"/>
      <c r="F74" s="14"/>
    </row>
    <row r="75" spans="1:6" x14ac:dyDescent="0.25">
      <c r="A75" s="14"/>
      <c r="B75" s="14"/>
      <c r="C75" s="14"/>
      <c r="D75" s="14"/>
      <c r="E75" s="14"/>
      <c r="F75" s="14"/>
    </row>
    <row r="76" spans="1:6" x14ac:dyDescent="0.25">
      <c r="A76" s="14"/>
      <c r="B76" s="14"/>
      <c r="C76" s="14"/>
      <c r="D76" s="14"/>
      <c r="E76" s="14"/>
      <c r="F76" s="14"/>
    </row>
    <row r="77" spans="1:6" x14ac:dyDescent="0.25">
      <c r="A77" s="14"/>
      <c r="B77" s="14"/>
      <c r="C77" s="14"/>
      <c r="D77" s="14"/>
      <c r="E77" s="14"/>
      <c r="F77" s="14"/>
    </row>
    <row r="78" spans="1:6" x14ac:dyDescent="0.25">
      <c r="A78" s="14"/>
      <c r="B78" s="14"/>
      <c r="C78" s="14"/>
      <c r="D78" s="14"/>
      <c r="E78" s="14"/>
      <c r="F78" s="14"/>
    </row>
    <row r="79" spans="1:6" x14ac:dyDescent="0.25">
      <c r="A79" s="14"/>
      <c r="B79" s="14"/>
      <c r="C79" s="14"/>
      <c r="D79" s="14"/>
      <c r="E79" s="14"/>
      <c r="F79" s="14"/>
    </row>
  </sheetData>
  <sheetProtection algorithmName="SHA-512" hashValue="1pNJ/OsVID22zkMXWRL78kEnjpSo2IgGBvCHRYQQYxd4inIOinBU+y879deXQaAezHkhhqwHjPaq1g40Ixbk+A==" saltValue="g86/BN53LbeM84Nml/8MwQ==" spinCount="100000" sheet="1" objects="1" scenarios="1"/>
  <mergeCells count="59">
    <mergeCell ref="A51:F51"/>
    <mergeCell ref="A2:F2"/>
    <mergeCell ref="A3:F3"/>
    <mergeCell ref="A4:F4"/>
    <mergeCell ref="A16:F16"/>
    <mergeCell ref="A17:F17"/>
    <mergeCell ref="A10:F10"/>
    <mergeCell ref="A11:F11"/>
    <mergeCell ref="A12:F12"/>
    <mergeCell ref="A13:F13"/>
    <mergeCell ref="A38:F38"/>
    <mergeCell ref="A39:F39"/>
    <mergeCell ref="A45:F45"/>
    <mergeCell ref="A33:F33"/>
    <mergeCell ref="A34:F34"/>
    <mergeCell ref="A18:F18"/>
    <mergeCell ref="A15:F15"/>
    <mergeCell ref="A31:F31"/>
    <mergeCell ref="A32:F32"/>
    <mergeCell ref="A19:F19"/>
    <mergeCell ref="A20:F20"/>
    <mergeCell ref="A21:F21"/>
    <mergeCell ref="A30:F30"/>
    <mergeCell ref="A23:F23"/>
    <mergeCell ref="A24:F24"/>
    <mergeCell ref="A26:F26"/>
    <mergeCell ref="A25:F25"/>
    <mergeCell ref="A27:F27"/>
    <mergeCell ref="A29:F29"/>
    <mergeCell ref="A28:F28"/>
    <mergeCell ref="A22:F22"/>
    <mergeCell ref="A52:F52"/>
    <mergeCell ref="A60:F60"/>
    <mergeCell ref="A54:F54"/>
    <mergeCell ref="A55:F55"/>
    <mergeCell ref="A56:F56"/>
    <mergeCell ref="A57:F57"/>
    <mergeCell ref="A58:F58"/>
    <mergeCell ref="A59:F59"/>
    <mergeCell ref="A53:F53"/>
    <mergeCell ref="A48:F48"/>
    <mergeCell ref="A50:F50"/>
    <mergeCell ref="A35:F35"/>
    <mergeCell ref="A36:F36"/>
    <mergeCell ref="A37:F37"/>
    <mergeCell ref="A40:F40"/>
    <mergeCell ref="A41:F41"/>
    <mergeCell ref="A42:F42"/>
    <mergeCell ref="A43:F43"/>
    <mergeCell ref="A44:F44"/>
    <mergeCell ref="A49:F49"/>
    <mergeCell ref="A46:F46"/>
    <mergeCell ref="A47:F47"/>
    <mergeCell ref="A14:F14"/>
    <mergeCell ref="A5:F5"/>
    <mergeCell ref="A6:F6"/>
    <mergeCell ref="A7:F7"/>
    <mergeCell ref="A8:F8"/>
    <mergeCell ref="A9:F9"/>
  </mergeCells>
  <pageMargins left="0.7" right="0.7" top="0.75" bottom="0.75" header="0.3" footer="0.3"/>
  <pageSetup paperSize="5" scale="65" orientation="landscape" r:id="rId1"/>
  <colBreaks count="1" manualBreakCount="1">
    <brk id="6" max="59"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7"/>
  <sheetViews>
    <sheetView workbookViewId="0">
      <selection activeCell="J4" sqref="J4"/>
    </sheetView>
  </sheetViews>
  <sheetFormatPr defaultRowHeight="15" x14ac:dyDescent="0.25"/>
  <cols>
    <col min="1" max="1" width="32.5703125" bestFit="1" customWidth="1"/>
    <col min="2" max="2" width="57.5703125" bestFit="1" customWidth="1"/>
    <col min="3" max="3" width="35.85546875" bestFit="1" customWidth="1"/>
    <col min="4" max="4" width="23.28515625" bestFit="1" customWidth="1"/>
    <col min="5" max="5" width="7.85546875" bestFit="1" customWidth="1"/>
    <col min="6" max="6" width="11" bestFit="1" customWidth="1"/>
    <col min="7" max="7" width="16.140625" bestFit="1" customWidth="1"/>
    <col min="8" max="8" width="55.85546875" bestFit="1" customWidth="1"/>
    <col min="9" max="9" width="15.7109375" bestFit="1" customWidth="1"/>
    <col min="10" max="10" width="19.28515625" bestFit="1" customWidth="1"/>
    <col min="11" max="11" width="31.28515625" bestFit="1" customWidth="1"/>
    <col min="12" max="12" width="19.28515625" bestFit="1" customWidth="1"/>
    <col min="13" max="13" width="31.28515625" bestFit="1" customWidth="1"/>
    <col min="14" max="14" width="19.28515625" bestFit="1" customWidth="1"/>
    <col min="15" max="15" width="31.28515625" bestFit="1" customWidth="1"/>
    <col min="16" max="16" width="19.28515625" bestFit="1" customWidth="1"/>
    <col min="17" max="17" width="31.28515625" bestFit="1" customWidth="1"/>
    <col min="18" max="18" width="28.140625" bestFit="1" customWidth="1"/>
    <col min="19" max="19" width="40" bestFit="1" customWidth="1"/>
    <col min="20" max="20" width="39.7109375" bestFit="1" customWidth="1"/>
    <col min="21" max="21" width="17.42578125" bestFit="1" customWidth="1"/>
    <col min="22" max="22" width="59" bestFit="1" customWidth="1"/>
    <col min="23" max="23" width="17.42578125" bestFit="1" customWidth="1"/>
  </cols>
  <sheetData>
    <row r="1" spans="1:23" x14ac:dyDescent="0.25">
      <c r="A1" t="s">
        <v>407</v>
      </c>
      <c r="B1" t="s">
        <v>408</v>
      </c>
      <c r="C1" t="s">
        <v>409</v>
      </c>
      <c r="D1" t="s">
        <v>410</v>
      </c>
      <c r="E1" t="s">
        <v>411</v>
      </c>
      <c r="F1" t="s">
        <v>412</v>
      </c>
      <c r="G1" t="s">
        <v>413</v>
      </c>
      <c r="H1" t="s">
        <v>414</v>
      </c>
      <c r="I1" t="s">
        <v>415</v>
      </c>
      <c r="J1" t="s">
        <v>416</v>
      </c>
      <c r="K1" t="s">
        <v>417</v>
      </c>
      <c r="L1" t="s">
        <v>418</v>
      </c>
      <c r="M1" t="s">
        <v>419</v>
      </c>
      <c r="N1" t="s">
        <v>420</v>
      </c>
      <c r="O1" t="s">
        <v>421</v>
      </c>
      <c r="P1" t="s">
        <v>422</v>
      </c>
      <c r="Q1" t="s">
        <v>423</v>
      </c>
      <c r="R1" t="s">
        <v>424</v>
      </c>
      <c r="S1" t="s">
        <v>425</v>
      </c>
      <c r="T1" t="s">
        <v>426</v>
      </c>
      <c r="U1" t="s">
        <v>427</v>
      </c>
      <c r="V1" t="s">
        <v>428</v>
      </c>
      <c r="W1" t="s">
        <v>429</v>
      </c>
    </row>
    <row r="2" spans="1:23" x14ac:dyDescent="0.25">
      <c r="A2">
        <v>315001</v>
      </c>
      <c r="B2" t="s">
        <v>205</v>
      </c>
      <c r="C2" t="s">
        <v>430</v>
      </c>
      <c r="D2" t="s">
        <v>431</v>
      </c>
      <c r="E2" t="s">
        <v>432</v>
      </c>
      <c r="F2">
        <v>8536</v>
      </c>
      <c r="G2">
        <v>404</v>
      </c>
      <c r="H2" t="s">
        <v>433</v>
      </c>
      <c r="I2" t="s">
        <v>434</v>
      </c>
      <c r="J2">
        <v>5</v>
      </c>
      <c r="L2">
        <v>6.6037739999999996</v>
      </c>
      <c r="N2">
        <v>5.7142860000000004</v>
      </c>
      <c r="P2">
        <v>9.4827589999999997</v>
      </c>
      <c r="R2">
        <v>6.791569</v>
      </c>
      <c r="T2" t="s">
        <v>435</v>
      </c>
      <c r="U2" t="s">
        <v>436</v>
      </c>
      <c r="V2" t="s">
        <v>437</v>
      </c>
      <c r="W2" s="5">
        <v>45352</v>
      </c>
    </row>
    <row r="3" spans="1:23" x14ac:dyDescent="0.25">
      <c r="A3">
        <v>315002</v>
      </c>
      <c r="B3" t="s">
        <v>438</v>
      </c>
      <c r="C3" t="s">
        <v>439</v>
      </c>
      <c r="D3" t="s">
        <v>440</v>
      </c>
      <c r="E3" t="s">
        <v>432</v>
      </c>
      <c r="F3">
        <v>8805</v>
      </c>
      <c r="G3">
        <v>404</v>
      </c>
      <c r="H3" t="s">
        <v>433</v>
      </c>
      <c r="I3" t="s">
        <v>434</v>
      </c>
      <c r="J3" t="s">
        <v>1538</v>
      </c>
      <c r="K3">
        <v>9</v>
      </c>
      <c r="L3" t="s">
        <v>1538</v>
      </c>
      <c r="M3">
        <v>9</v>
      </c>
      <c r="N3" t="s">
        <v>1538</v>
      </c>
      <c r="O3">
        <v>9</v>
      </c>
      <c r="P3" t="s">
        <v>1538</v>
      </c>
      <c r="Q3">
        <v>9</v>
      </c>
      <c r="R3" t="s">
        <v>1538</v>
      </c>
      <c r="S3">
        <v>9</v>
      </c>
      <c r="T3" t="s">
        <v>435</v>
      </c>
      <c r="U3" t="s">
        <v>436</v>
      </c>
      <c r="V3" t="s">
        <v>441</v>
      </c>
      <c r="W3" s="5">
        <v>45352</v>
      </c>
    </row>
    <row r="4" spans="1:23" x14ac:dyDescent="0.25">
      <c r="A4">
        <v>315005</v>
      </c>
      <c r="B4" t="s">
        <v>442</v>
      </c>
      <c r="C4" t="s">
        <v>443</v>
      </c>
      <c r="D4" t="s">
        <v>444</v>
      </c>
      <c r="E4" t="s">
        <v>432</v>
      </c>
      <c r="F4">
        <v>7974</v>
      </c>
      <c r="G4">
        <v>404</v>
      </c>
      <c r="H4" t="s">
        <v>433</v>
      </c>
      <c r="I4" t="s">
        <v>434</v>
      </c>
      <c r="J4">
        <v>6.4516099999999996</v>
      </c>
      <c r="L4">
        <v>5.7692310000000004</v>
      </c>
      <c r="N4">
        <v>5.1724139999999998</v>
      </c>
      <c r="P4">
        <v>0</v>
      </c>
      <c r="R4">
        <v>4.1493770000000003</v>
      </c>
      <c r="T4" t="s">
        <v>435</v>
      </c>
      <c r="U4" t="s">
        <v>436</v>
      </c>
      <c r="V4" t="s">
        <v>445</v>
      </c>
      <c r="W4" s="5">
        <v>45352</v>
      </c>
    </row>
    <row r="5" spans="1:23" x14ac:dyDescent="0.25">
      <c r="A5">
        <v>315008</v>
      </c>
      <c r="B5" t="s">
        <v>446</v>
      </c>
      <c r="C5" t="s">
        <v>447</v>
      </c>
      <c r="D5" t="s">
        <v>448</v>
      </c>
      <c r="E5" t="s">
        <v>432</v>
      </c>
      <c r="F5">
        <v>8084</v>
      </c>
      <c r="G5">
        <v>404</v>
      </c>
      <c r="H5" t="s">
        <v>433</v>
      </c>
      <c r="I5" t="s">
        <v>434</v>
      </c>
      <c r="J5">
        <v>6.3492100000000002</v>
      </c>
      <c r="L5">
        <v>1.886792</v>
      </c>
      <c r="N5">
        <v>7.4626869999999998</v>
      </c>
      <c r="P5">
        <v>5.7971009999999996</v>
      </c>
      <c r="R5">
        <v>5.5555560000000002</v>
      </c>
      <c r="T5" t="s">
        <v>435</v>
      </c>
      <c r="U5" t="s">
        <v>436</v>
      </c>
      <c r="V5" t="s">
        <v>449</v>
      </c>
      <c r="W5" s="5">
        <v>45352</v>
      </c>
    </row>
    <row r="6" spans="1:23" x14ac:dyDescent="0.25">
      <c r="A6">
        <v>315009</v>
      </c>
      <c r="B6" t="s">
        <v>450</v>
      </c>
      <c r="C6" t="s">
        <v>451</v>
      </c>
      <c r="D6" t="s">
        <v>452</v>
      </c>
      <c r="E6" t="s">
        <v>432</v>
      </c>
      <c r="F6">
        <v>7922</v>
      </c>
      <c r="G6">
        <v>404</v>
      </c>
      <c r="H6" t="s">
        <v>433</v>
      </c>
      <c r="I6" t="s">
        <v>434</v>
      </c>
      <c r="J6">
        <v>6.25</v>
      </c>
      <c r="L6">
        <v>4</v>
      </c>
      <c r="N6">
        <v>3.6144579999999999</v>
      </c>
      <c r="P6">
        <v>3.8610039999999999</v>
      </c>
      <c r="R6">
        <v>4.4378700000000002</v>
      </c>
      <c r="T6" t="s">
        <v>435</v>
      </c>
      <c r="U6" t="s">
        <v>436</v>
      </c>
      <c r="V6" t="s">
        <v>453</v>
      </c>
      <c r="W6" s="5">
        <v>45352</v>
      </c>
    </row>
    <row r="7" spans="1:23" x14ac:dyDescent="0.25">
      <c r="A7">
        <v>315010</v>
      </c>
      <c r="B7" t="s">
        <v>454</v>
      </c>
      <c r="C7" t="s">
        <v>455</v>
      </c>
      <c r="D7" t="s">
        <v>456</v>
      </c>
      <c r="E7" t="s">
        <v>432</v>
      </c>
      <c r="F7">
        <v>7202</v>
      </c>
      <c r="G7">
        <v>404</v>
      </c>
      <c r="H7" t="s">
        <v>433</v>
      </c>
      <c r="I7" t="s">
        <v>434</v>
      </c>
      <c r="J7">
        <v>6.2015500000000001</v>
      </c>
      <c r="L7">
        <v>8.1967210000000001</v>
      </c>
      <c r="N7">
        <v>10.447761</v>
      </c>
      <c r="P7">
        <v>13.380281999999999</v>
      </c>
      <c r="R7">
        <v>9.6774190000000004</v>
      </c>
      <c r="T7" t="s">
        <v>435</v>
      </c>
      <c r="U7" t="s">
        <v>436</v>
      </c>
      <c r="V7" t="s">
        <v>457</v>
      </c>
      <c r="W7" s="5">
        <v>45352</v>
      </c>
    </row>
    <row r="8" spans="1:23" x14ac:dyDescent="0.25">
      <c r="A8">
        <v>315013</v>
      </c>
      <c r="B8" t="s">
        <v>458</v>
      </c>
      <c r="C8" t="s">
        <v>459</v>
      </c>
      <c r="D8" t="s">
        <v>460</v>
      </c>
      <c r="E8" t="s">
        <v>432</v>
      </c>
      <c r="F8">
        <v>8034</v>
      </c>
      <c r="G8">
        <v>404</v>
      </c>
      <c r="H8" t="s">
        <v>433</v>
      </c>
      <c r="I8" t="s">
        <v>434</v>
      </c>
      <c r="J8">
        <v>6.4516099999999996</v>
      </c>
      <c r="L8">
        <v>10.526316</v>
      </c>
      <c r="N8">
        <v>5.084746</v>
      </c>
      <c r="P8">
        <v>1.7241379999999999</v>
      </c>
      <c r="R8">
        <v>5.9322030000000003</v>
      </c>
      <c r="T8" t="s">
        <v>435</v>
      </c>
      <c r="U8" t="s">
        <v>436</v>
      </c>
      <c r="V8" t="s">
        <v>461</v>
      </c>
      <c r="W8" s="5">
        <v>45352</v>
      </c>
    </row>
    <row r="9" spans="1:23" x14ac:dyDescent="0.25">
      <c r="A9">
        <v>315014</v>
      </c>
      <c r="B9" t="s">
        <v>462</v>
      </c>
      <c r="C9" t="s">
        <v>463</v>
      </c>
      <c r="D9" t="s">
        <v>464</v>
      </c>
      <c r="E9" t="s">
        <v>432</v>
      </c>
      <c r="F9">
        <v>8318</v>
      </c>
      <c r="G9">
        <v>404</v>
      </c>
      <c r="H9" t="s">
        <v>433</v>
      </c>
      <c r="I9" t="s">
        <v>434</v>
      </c>
      <c r="J9">
        <v>10.638299999999999</v>
      </c>
      <c r="L9">
        <v>10.869565</v>
      </c>
      <c r="N9">
        <v>3.9215689999999999</v>
      </c>
      <c r="P9">
        <v>1.9230769999999999</v>
      </c>
      <c r="R9">
        <v>6.6326539999999996</v>
      </c>
      <c r="T9" t="s">
        <v>435</v>
      </c>
      <c r="U9" t="s">
        <v>436</v>
      </c>
      <c r="V9" t="s">
        <v>465</v>
      </c>
      <c r="W9" s="5">
        <v>45352</v>
      </c>
    </row>
    <row r="10" spans="1:23" x14ac:dyDescent="0.25">
      <c r="A10">
        <v>315015</v>
      </c>
      <c r="B10" t="s">
        <v>466</v>
      </c>
      <c r="C10" t="s">
        <v>467</v>
      </c>
      <c r="D10" t="s">
        <v>468</v>
      </c>
      <c r="E10" t="s">
        <v>432</v>
      </c>
      <c r="F10">
        <v>7747</v>
      </c>
      <c r="G10">
        <v>404</v>
      </c>
      <c r="H10" t="s">
        <v>433</v>
      </c>
      <c r="I10" t="s">
        <v>434</v>
      </c>
      <c r="J10">
        <v>12.5</v>
      </c>
      <c r="L10">
        <v>7.8431369999999996</v>
      </c>
      <c r="N10">
        <v>5.9322030000000003</v>
      </c>
      <c r="P10">
        <v>9.8214290000000002</v>
      </c>
      <c r="R10">
        <v>8.8785050000000005</v>
      </c>
      <c r="T10" t="s">
        <v>435</v>
      </c>
      <c r="U10" t="s">
        <v>436</v>
      </c>
      <c r="V10" t="s">
        <v>469</v>
      </c>
      <c r="W10" s="5">
        <v>45352</v>
      </c>
    </row>
    <row r="11" spans="1:23" x14ac:dyDescent="0.25">
      <c r="A11">
        <v>315017</v>
      </c>
      <c r="B11" t="s">
        <v>470</v>
      </c>
      <c r="C11" t="s">
        <v>471</v>
      </c>
      <c r="D11" t="s">
        <v>472</v>
      </c>
      <c r="E11" t="s">
        <v>432</v>
      </c>
      <c r="F11">
        <v>7652</v>
      </c>
      <c r="G11">
        <v>404</v>
      </c>
      <c r="H11" t="s">
        <v>433</v>
      </c>
      <c r="I11" t="s">
        <v>434</v>
      </c>
      <c r="J11">
        <v>3.0985900000000002</v>
      </c>
      <c r="L11">
        <v>5.0991499999999998</v>
      </c>
      <c r="N11">
        <v>3.9436619999999998</v>
      </c>
      <c r="P11">
        <v>2.5139659999999999</v>
      </c>
      <c r="R11">
        <v>3.6593939999999998</v>
      </c>
      <c r="T11" t="s">
        <v>435</v>
      </c>
      <c r="U11" t="s">
        <v>436</v>
      </c>
      <c r="V11" t="s">
        <v>473</v>
      </c>
      <c r="W11" s="5">
        <v>45352</v>
      </c>
    </row>
    <row r="12" spans="1:23" x14ac:dyDescent="0.25">
      <c r="A12">
        <v>315019</v>
      </c>
      <c r="B12" t="s">
        <v>474</v>
      </c>
      <c r="C12" t="s">
        <v>475</v>
      </c>
      <c r="D12" t="s">
        <v>476</v>
      </c>
      <c r="E12" t="s">
        <v>432</v>
      </c>
      <c r="F12">
        <v>7801</v>
      </c>
      <c r="G12">
        <v>404</v>
      </c>
      <c r="H12" t="s">
        <v>433</v>
      </c>
      <c r="I12" t="s">
        <v>434</v>
      </c>
      <c r="J12">
        <v>12.5</v>
      </c>
      <c r="L12">
        <v>8.3333329999999997</v>
      </c>
      <c r="N12">
        <v>8.3333329999999997</v>
      </c>
      <c r="P12">
        <v>8.3333329999999997</v>
      </c>
      <c r="R12">
        <v>9.375</v>
      </c>
      <c r="T12" t="s">
        <v>435</v>
      </c>
      <c r="U12" t="s">
        <v>436</v>
      </c>
      <c r="V12" t="s">
        <v>477</v>
      </c>
      <c r="W12" s="5">
        <v>45352</v>
      </c>
    </row>
    <row r="13" spans="1:23" x14ac:dyDescent="0.25">
      <c r="A13">
        <v>315021</v>
      </c>
      <c r="B13" t="s">
        <v>37</v>
      </c>
      <c r="C13" t="s">
        <v>478</v>
      </c>
      <c r="D13" t="s">
        <v>479</v>
      </c>
      <c r="E13" t="s">
        <v>432</v>
      </c>
      <c r="F13">
        <v>7011</v>
      </c>
      <c r="G13">
        <v>404</v>
      </c>
      <c r="H13" t="s">
        <v>433</v>
      </c>
      <c r="I13" t="s">
        <v>434</v>
      </c>
      <c r="J13">
        <v>11.564629999999999</v>
      </c>
      <c r="L13">
        <v>13.043478</v>
      </c>
      <c r="N13">
        <v>12.987012999999999</v>
      </c>
      <c r="P13">
        <v>11.038961</v>
      </c>
      <c r="R13">
        <v>12.141654000000001</v>
      </c>
      <c r="T13" t="s">
        <v>435</v>
      </c>
      <c r="U13" t="s">
        <v>436</v>
      </c>
      <c r="V13" t="s">
        <v>480</v>
      </c>
      <c r="W13" s="5">
        <v>45352</v>
      </c>
    </row>
    <row r="14" spans="1:23" x14ac:dyDescent="0.25">
      <c r="A14">
        <v>315022</v>
      </c>
      <c r="B14" t="s">
        <v>481</v>
      </c>
      <c r="C14" t="s">
        <v>482</v>
      </c>
      <c r="D14" t="s">
        <v>483</v>
      </c>
      <c r="E14" t="s">
        <v>432</v>
      </c>
      <c r="F14">
        <v>8520</v>
      </c>
      <c r="G14">
        <v>404</v>
      </c>
      <c r="H14" t="s">
        <v>433</v>
      </c>
      <c r="I14" t="s">
        <v>434</v>
      </c>
      <c r="J14">
        <v>3.3333300000000001</v>
      </c>
      <c r="L14">
        <v>0</v>
      </c>
      <c r="N14">
        <v>0</v>
      </c>
      <c r="P14">
        <v>8</v>
      </c>
      <c r="R14">
        <v>2.5862059999999998</v>
      </c>
      <c r="T14" t="s">
        <v>435</v>
      </c>
      <c r="U14" t="s">
        <v>436</v>
      </c>
      <c r="V14" t="s">
        <v>484</v>
      </c>
      <c r="W14" s="5">
        <v>45352</v>
      </c>
    </row>
    <row r="15" spans="1:23" x14ac:dyDescent="0.25">
      <c r="A15">
        <v>315029</v>
      </c>
      <c r="B15" t="s">
        <v>130</v>
      </c>
      <c r="C15" t="s">
        <v>485</v>
      </c>
      <c r="D15" t="s">
        <v>486</v>
      </c>
      <c r="E15" t="s">
        <v>432</v>
      </c>
      <c r="F15">
        <v>7052</v>
      </c>
      <c r="G15">
        <v>404</v>
      </c>
      <c r="H15" t="s">
        <v>433</v>
      </c>
      <c r="I15" t="s">
        <v>434</v>
      </c>
      <c r="J15">
        <v>9.4736799999999999</v>
      </c>
      <c r="L15">
        <v>11.702128</v>
      </c>
      <c r="N15">
        <v>11.627907</v>
      </c>
      <c r="P15">
        <v>8.8607589999999998</v>
      </c>
      <c r="R15">
        <v>10.451976</v>
      </c>
      <c r="T15" t="s">
        <v>435</v>
      </c>
      <c r="U15" t="s">
        <v>436</v>
      </c>
      <c r="V15" t="s">
        <v>487</v>
      </c>
      <c r="W15" s="5">
        <v>45352</v>
      </c>
    </row>
    <row r="16" spans="1:23" x14ac:dyDescent="0.25">
      <c r="A16">
        <v>315036</v>
      </c>
      <c r="B16" t="s">
        <v>26</v>
      </c>
      <c r="C16" t="s">
        <v>488</v>
      </c>
      <c r="D16" t="s">
        <v>489</v>
      </c>
      <c r="E16" t="s">
        <v>432</v>
      </c>
      <c r="F16">
        <v>7009</v>
      </c>
      <c r="G16">
        <v>404</v>
      </c>
      <c r="H16" t="s">
        <v>433</v>
      </c>
      <c r="I16" t="s">
        <v>434</v>
      </c>
      <c r="J16">
        <v>1.2345699999999999</v>
      </c>
      <c r="L16">
        <v>3.7974679999999998</v>
      </c>
      <c r="N16">
        <v>4.5454549999999996</v>
      </c>
      <c r="P16">
        <v>5.7471259999999997</v>
      </c>
      <c r="R16">
        <v>3.880598</v>
      </c>
      <c r="T16" t="s">
        <v>435</v>
      </c>
      <c r="U16" t="s">
        <v>436</v>
      </c>
      <c r="V16" t="s">
        <v>490</v>
      </c>
      <c r="W16" s="5">
        <v>45352</v>
      </c>
    </row>
    <row r="17" spans="1:23" x14ac:dyDescent="0.25">
      <c r="A17">
        <v>315037</v>
      </c>
      <c r="B17" t="s">
        <v>491</v>
      </c>
      <c r="C17" t="s">
        <v>492</v>
      </c>
      <c r="D17" t="s">
        <v>493</v>
      </c>
      <c r="E17" t="s">
        <v>432</v>
      </c>
      <c r="F17">
        <v>7666</v>
      </c>
      <c r="G17">
        <v>404</v>
      </c>
      <c r="H17" t="s">
        <v>433</v>
      </c>
      <c r="I17" t="s">
        <v>434</v>
      </c>
      <c r="J17">
        <v>0</v>
      </c>
      <c r="L17">
        <v>0</v>
      </c>
      <c r="N17">
        <v>0</v>
      </c>
      <c r="P17">
        <v>0</v>
      </c>
      <c r="R17">
        <v>0</v>
      </c>
      <c r="T17" t="s">
        <v>435</v>
      </c>
      <c r="U17" t="s">
        <v>436</v>
      </c>
      <c r="V17" t="s">
        <v>494</v>
      </c>
      <c r="W17" s="5">
        <v>45352</v>
      </c>
    </row>
    <row r="18" spans="1:23" x14ac:dyDescent="0.25">
      <c r="A18">
        <v>315038</v>
      </c>
      <c r="B18" t="s">
        <v>495</v>
      </c>
      <c r="C18" t="s">
        <v>496</v>
      </c>
      <c r="D18" t="s">
        <v>486</v>
      </c>
      <c r="E18" t="s">
        <v>432</v>
      </c>
      <c r="F18">
        <v>7052</v>
      </c>
      <c r="G18">
        <v>404</v>
      </c>
      <c r="H18" t="s">
        <v>433</v>
      </c>
      <c r="I18" t="s">
        <v>434</v>
      </c>
      <c r="J18">
        <v>2.7027000000000001</v>
      </c>
      <c r="L18">
        <v>2.7777780000000001</v>
      </c>
      <c r="N18">
        <v>8.1818179999999998</v>
      </c>
      <c r="P18">
        <v>3.6036039999999998</v>
      </c>
      <c r="R18">
        <v>4.318181</v>
      </c>
      <c r="T18" t="s">
        <v>435</v>
      </c>
      <c r="U18" t="s">
        <v>436</v>
      </c>
      <c r="V18" t="s">
        <v>497</v>
      </c>
      <c r="W18" s="5">
        <v>45352</v>
      </c>
    </row>
    <row r="19" spans="1:23" x14ac:dyDescent="0.25">
      <c r="A19">
        <v>315039</v>
      </c>
      <c r="B19" t="s">
        <v>346</v>
      </c>
      <c r="C19" t="s">
        <v>498</v>
      </c>
      <c r="D19" t="s">
        <v>499</v>
      </c>
      <c r="E19" t="s">
        <v>432</v>
      </c>
      <c r="F19">
        <v>8837</v>
      </c>
      <c r="G19">
        <v>404</v>
      </c>
      <c r="H19" t="s">
        <v>433</v>
      </c>
      <c r="I19" t="s">
        <v>434</v>
      </c>
      <c r="J19">
        <v>7.4626900000000003</v>
      </c>
      <c r="L19">
        <v>4.6511630000000004</v>
      </c>
      <c r="N19">
        <v>8.1300810000000006</v>
      </c>
      <c r="P19">
        <v>7.751938</v>
      </c>
      <c r="R19">
        <v>6.9902920000000002</v>
      </c>
      <c r="T19" t="s">
        <v>435</v>
      </c>
      <c r="U19" t="s">
        <v>436</v>
      </c>
      <c r="V19" t="s">
        <v>500</v>
      </c>
      <c r="W19" s="5">
        <v>45352</v>
      </c>
    </row>
    <row r="20" spans="1:23" x14ac:dyDescent="0.25">
      <c r="A20">
        <v>315042</v>
      </c>
      <c r="B20" t="s">
        <v>501</v>
      </c>
      <c r="C20" t="s">
        <v>502</v>
      </c>
      <c r="D20" t="s">
        <v>503</v>
      </c>
      <c r="E20" t="s">
        <v>432</v>
      </c>
      <c r="F20">
        <v>7035</v>
      </c>
      <c r="G20">
        <v>404</v>
      </c>
      <c r="H20" t="s">
        <v>433</v>
      </c>
      <c r="I20" t="s">
        <v>434</v>
      </c>
      <c r="J20">
        <v>4.9019599999999999</v>
      </c>
      <c r="L20">
        <v>8.6538459999999997</v>
      </c>
      <c r="N20">
        <v>8.4745760000000008</v>
      </c>
      <c r="P20">
        <v>8.7719299999999993</v>
      </c>
      <c r="R20">
        <v>7.7625570000000002</v>
      </c>
      <c r="T20" t="s">
        <v>435</v>
      </c>
      <c r="U20" t="s">
        <v>436</v>
      </c>
      <c r="V20" t="s">
        <v>504</v>
      </c>
      <c r="W20" s="5">
        <v>45352</v>
      </c>
    </row>
    <row r="21" spans="1:23" x14ac:dyDescent="0.25">
      <c r="A21">
        <v>315044</v>
      </c>
      <c r="B21" t="s">
        <v>505</v>
      </c>
      <c r="C21" t="s">
        <v>506</v>
      </c>
      <c r="D21" t="s">
        <v>507</v>
      </c>
      <c r="E21" t="s">
        <v>432</v>
      </c>
      <c r="F21">
        <v>7848</v>
      </c>
      <c r="G21">
        <v>404</v>
      </c>
      <c r="H21" t="s">
        <v>433</v>
      </c>
      <c r="I21" t="s">
        <v>434</v>
      </c>
      <c r="J21">
        <v>9.5652200000000001</v>
      </c>
      <c r="L21">
        <v>11.111110999999999</v>
      </c>
      <c r="N21">
        <v>5.8252430000000004</v>
      </c>
      <c r="P21">
        <v>3.9603959999999998</v>
      </c>
      <c r="R21">
        <v>7.7283379999999999</v>
      </c>
      <c r="T21" t="s">
        <v>435</v>
      </c>
      <c r="U21" t="s">
        <v>436</v>
      </c>
      <c r="V21" t="s">
        <v>508</v>
      </c>
      <c r="W21" s="5">
        <v>45352</v>
      </c>
    </row>
    <row r="22" spans="1:23" x14ac:dyDescent="0.25">
      <c r="A22">
        <v>315047</v>
      </c>
      <c r="B22" t="s">
        <v>307</v>
      </c>
      <c r="C22" t="s">
        <v>509</v>
      </c>
      <c r="D22" t="s">
        <v>510</v>
      </c>
      <c r="E22" t="s">
        <v>432</v>
      </c>
      <c r="F22">
        <v>8077</v>
      </c>
      <c r="G22">
        <v>404</v>
      </c>
      <c r="H22" t="s">
        <v>433</v>
      </c>
      <c r="I22" t="s">
        <v>434</v>
      </c>
      <c r="J22">
        <v>3.7037</v>
      </c>
      <c r="L22">
        <v>2.4096389999999999</v>
      </c>
      <c r="N22">
        <v>3.7037040000000001</v>
      </c>
      <c r="P22">
        <v>2.4096389999999999</v>
      </c>
      <c r="R22">
        <v>3.0487799999999998</v>
      </c>
      <c r="T22" t="s">
        <v>435</v>
      </c>
      <c r="U22" t="s">
        <v>436</v>
      </c>
      <c r="V22" t="s">
        <v>511</v>
      </c>
      <c r="W22" s="5">
        <v>45352</v>
      </c>
    </row>
    <row r="23" spans="1:23" x14ac:dyDescent="0.25">
      <c r="A23">
        <v>315050</v>
      </c>
      <c r="B23" t="s">
        <v>512</v>
      </c>
      <c r="C23" t="s">
        <v>513</v>
      </c>
      <c r="D23" t="s">
        <v>514</v>
      </c>
      <c r="E23" t="s">
        <v>432</v>
      </c>
      <c r="F23">
        <v>8016</v>
      </c>
      <c r="G23">
        <v>404</v>
      </c>
      <c r="H23" t="s">
        <v>433</v>
      </c>
      <c r="I23" t="s">
        <v>434</v>
      </c>
      <c r="J23">
        <v>7.69231</v>
      </c>
      <c r="L23">
        <v>11.214953</v>
      </c>
      <c r="N23">
        <v>3.418803</v>
      </c>
      <c r="P23">
        <v>4.132231</v>
      </c>
      <c r="R23">
        <v>6.4587979999999998</v>
      </c>
      <c r="T23" t="s">
        <v>435</v>
      </c>
      <c r="U23" t="s">
        <v>436</v>
      </c>
      <c r="V23" t="s">
        <v>515</v>
      </c>
      <c r="W23" s="5">
        <v>45352</v>
      </c>
    </row>
    <row r="24" spans="1:23" x14ac:dyDescent="0.25">
      <c r="A24">
        <v>315053</v>
      </c>
      <c r="B24" t="s">
        <v>227</v>
      </c>
      <c r="C24" t="s">
        <v>516</v>
      </c>
      <c r="D24" t="s">
        <v>517</v>
      </c>
      <c r="E24" t="s">
        <v>432</v>
      </c>
      <c r="F24">
        <v>7940</v>
      </c>
      <c r="G24">
        <v>404</v>
      </c>
      <c r="H24" t="s">
        <v>433</v>
      </c>
      <c r="I24" t="s">
        <v>434</v>
      </c>
      <c r="J24">
        <v>5.5555599999999998</v>
      </c>
      <c r="L24">
        <v>9.0909089999999999</v>
      </c>
      <c r="N24">
        <v>8.7719299999999993</v>
      </c>
      <c r="P24">
        <v>1.818182</v>
      </c>
      <c r="R24">
        <v>6.3348430000000002</v>
      </c>
      <c r="T24" t="s">
        <v>435</v>
      </c>
      <c r="U24" t="s">
        <v>436</v>
      </c>
      <c r="V24" t="s">
        <v>518</v>
      </c>
      <c r="W24" s="5">
        <v>45352</v>
      </c>
    </row>
    <row r="25" spans="1:23" x14ac:dyDescent="0.25">
      <c r="A25">
        <v>315054</v>
      </c>
      <c r="B25" t="s">
        <v>519</v>
      </c>
      <c r="C25" t="s">
        <v>520</v>
      </c>
      <c r="D25" t="s">
        <v>521</v>
      </c>
      <c r="E25" t="s">
        <v>432</v>
      </c>
      <c r="F25">
        <v>8232</v>
      </c>
      <c r="G25">
        <v>404</v>
      </c>
      <c r="H25" t="s">
        <v>433</v>
      </c>
      <c r="I25" t="s">
        <v>434</v>
      </c>
      <c r="J25">
        <v>15.38462</v>
      </c>
      <c r="L25">
        <v>9.2436969999999992</v>
      </c>
      <c r="N25">
        <v>8.1967210000000001</v>
      </c>
      <c r="P25">
        <v>7.03125</v>
      </c>
      <c r="R25">
        <v>9.7251600000000007</v>
      </c>
      <c r="T25" t="s">
        <v>435</v>
      </c>
      <c r="U25" t="s">
        <v>436</v>
      </c>
      <c r="V25" t="s">
        <v>522</v>
      </c>
      <c r="W25" s="5">
        <v>45352</v>
      </c>
    </row>
    <row r="26" spans="1:23" x14ac:dyDescent="0.25">
      <c r="A26">
        <v>315056</v>
      </c>
      <c r="B26" t="s">
        <v>523</v>
      </c>
      <c r="C26" t="s">
        <v>524</v>
      </c>
      <c r="D26" t="s">
        <v>525</v>
      </c>
      <c r="E26" t="s">
        <v>432</v>
      </c>
      <c r="F26">
        <v>7753</v>
      </c>
      <c r="G26">
        <v>404</v>
      </c>
      <c r="H26" t="s">
        <v>433</v>
      </c>
      <c r="I26" t="s">
        <v>434</v>
      </c>
      <c r="J26">
        <v>3.8461500000000002</v>
      </c>
      <c r="L26">
        <v>2.2727270000000002</v>
      </c>
      <c r="N26">
        <v>5.5555560000000002</v>
      </c>
      <c r="P26">
        <v>1.6666669999999999</v>
      </c>
      <c r="R26">
        <v>3.333332</v>
      </c>
      <c r="T26" t="s">
        <v>435</v>
      </c>
      <c r="U26" t="s">
        <v>436</v>
      </c>
      <c r="V26" t="s">
        <v>526</v>
      </c>
      <c r="W26" s="5">
        <v>45352</v>
      </c>
    </row>
    <row r="27" spans="1:23" x14ac:dyDescent="0.25">
      <c r="A27">
        <v>315057</v>
      </c>
      <c r="B27" t="s">
        <v>527</v>
      </c>
      <c r="C27" t="s">
        <v>528</v>
      </c>
      <c r="D27" t="s">
        <v>529</v>
      </c>
      <c r="E27" t="s">
        <v>432</v>
      </c>
      <c r="F27">
        <v>7876</v>
      </c>
      <c r="G27">
        <v>404</v>
      </c>
      <c r="H27" t="s">
        <v>433</v>
      </c>
      <c r="I27" t="s">
        <v>434</v>
      </c>
      <c r="J27">
        <v>6.5217400000000003</v>
      </c>
      <c r="L27">
        <v>8.3333329999999997</v>
      </c>
      <c r="N27">
        <v>3.8461539999999999</v>
      </c>
      <c r="P27">
        <v>3.508772</v>
      </c>
      <c r="R27">
        <v>5.4187190000000003</v>
      </c>
      <c r="T27" t="s">
        <v>435</v>
      </c>
      <c r="U27" t="s">
        <v>436</v>
      </c>
      <c r="V27" t="s">
        <v>530</v>
      </c>
      <c r="W27" s="5">
        <v>45352</v>
      </c>
    </row>
    <row r="28" spans="1:23" x14ac:dyDescent="0.25">
      <c r="A28">
        <v>315058</v>
      </c>
      <c r="B28" t="s">
        <v>531</v>
      </c>
      <c r="C28" t="s">
        <v>532</v>
      </c>
      <c r="D28" t="s">
        <v>533</v>
      </c>
      <c r="E28" t="s">
        <v>432</v>
      </c>
      <c r="F28">
        <v>8079</v>
      </c>
      <c r="G28">
        <v>404</v>
      </c>
      <c r="H28" t="s">
        <v>433</v>
      </c>
      <c r="I28" t="s">
        <v>434</v>
      </c>
      <c r="J28">
        <v>7.69231</v>
      </c>
      <c r="L28">
        <v>13.953488</v>
      </c>
      <c r="N28">
        <v>2.1276600000000001</v>
      </c>
      <c r="P28">
        <v>2.1739130000000002</v>
      </c>
      <c r="R28">
        <v>6.3829789999999997</v>
      </c>
      <c r="T28" t="s">
        <v>435</v>
      </c>
      <c r="U28" t="s">
        <v>436</v>
      </c>
      <c r="V28" t="s">
        <v>534</v>
      </c>
      <c r="W28" s="5">
        <v>45352</v>
      </c>
    </row>
    <row r="29" spans="1:23" x14ac:dyDescent="0.25">
      <c r="A29">
        <v>315060</v>
      </c>
      <c r="B29" t="s">
        <v>535</v>
      </c>
      <c r="C29" t="s">
        <v>536</v>
      </c>
      <c r="D29" t="s">
        <v>460</v>
      </c>
      <c r="E29" t="s">
        <v>432</v>
      </c>
      <c r="F29">
        <v>8003</v>
      </c>
      <c r="G29">
        <v>404</v>
      </c>
      <c r="H29" t="s">
        <v>433</v>
      </c>
      <c r="I29" t="s">
        <v>434</v>
      </c>
      <c r="J29">
        <v>2.2900800000000001</v>
      </c>
      <c r="L29">
        <v>4.8780489999999999</v>
      </c>
      <c r="N29">
        <v>7.8947370000000001</v>
      </c>
      <c r="P29">
        <v>7.5342469999999997</v>
      </c>
      <c r="R29">
        <v>5.7971019999999998</v>
      </c>
      <c r="T29" t="s">
        <v>435</v>
      </c>
      <c r="U29" t="s">
        <v>436</v>
      </c>
      <c r="V29" t="s">
        <v>537</v>
      </c>
      <c r="W29" s="5">
        <v>45352</v>
      </c>
    </row>
    <row r="30" spans="1:23" x14ac:dyDescent="0.25">
      <c r="A30">
        <v>315061</v>
      </c>
      <c r="B30" t="s">
        <v>264</v>
      </c>
      <c r="C30" t="s">
        <v>538</v>
      </c>
      <c r="D30" t="s">
        <v>539</v>
      </c>
      <c r="E30" t="s">
        <v>432</v>
      </c>
      <c r="F30">
        <v>8302</v>
      </c>
      <c r="G30">
        <v>404</v>
      </c>
      <c r="H30" t="s">
        <v>433</v>
      </c>
      <c r="I30" t="s">
        <v>434</v>
      </c>
      <c r="J30">
        <v>6.5934100000000004</v>
      </c>
      <c r="L30">
        <v>3.5714290000000002</v>
      </c>
      <c r="N30">
        <v>1.1627909999999999</v>
      </c>
      <c r="P30">
        <v>3.3333330000000001</v>
      </c>
      <c r="R30">
        <v>3.7037049999999998</v>
      </c>
      <c r="T30" t="s">
        <v>435</v>
      </c>
      <c r="U30" t="s">
        <v>436</v>
      </c>
      <c r="V30" t="s">
        <v>540</v>
      </c>
      <c r="W30" s="5">
        <v>45352</v>
      </c>
    </row>
    <row r="31" spans="1:23" x14ac:dyDescent="0.25">
      <c r="A31">
        <v>315064</v>
      </c>
      <c r="B31" t="s">
        <v>541</v>
      </c>
      <c r="C31" t="s">
        <v>542</v>
      </c>
      <c r="D31" t="s">
        <v>543</v>
      </c>
      <c r="E31" t="s">
        <v>432</v>
      </c>
      <c r="F31">
        <v>7076</v>
      </c>
      <c r="G31">
        <v>404</v>
      </c>
      <c r="H31" t="s">
        <v>433</v>
      </c>
      <c r="I31" t="s">
        <v>434</v>
      </c>
      <c r="J31">
        <v>3.7037</v>
      </c>
      <c r="L31">
        <v>0</v>
      </c>
      <c r="N31">
        <v>2.8985509999999999</v>
      </c>
      <c r="P31">
        <v>10.526316</v>
      </c>
      <c r="R31">
        <v>4.8582989999999997</v>
      </c>
      <c r="T31" t="s">
        <v>435</v>
      </c>
      <c r="U31" t="s">
        <v>436</v>
      </c>
      <c r="V31" t="s">
        <v>544</v>
      </c>
      <c r="W31" s="5">
        <v>45352</v>
      </c>
    </row>
    <row r="32" spans="1:23" x14ac:dyDescent="0.25">
      <c r="A32">
        <v>315066</v>
      </c>
      <c r="B32" t="s">
        <v>545</v>
      </c>
      <c r="C32" t="s">
        <v>546</v>
      </c>
      <c r="D32" t="s">
        <v>486</v>
      </c>
      <c r="E32" t="s">
        <v>432</v>
      </c>
      <c r="F32">
        <v>7052</v>
      </c>
      <c r="G32">
        <v>404</v>
      </c>
      <c r="H32" t="s">
        <v>433</v>
      </c>
      <c r="I32" t="s">
        <v>434</v>
      </c>
      <c r="J32">
        <v>3.2608700000000002</v>
      </c>
      <c r="L32">
        <v>7.6086960000000001</v>
      </c>
      <c r="N32">
        <v>3.1914889999999998</v>
      </c>
      <c r="P32">
        <v>4.7058819999999999</v>
      </c>
      <c r="R32">
        <v>4.6831959999999997</v>
      </c>
      <c r="T32" t="s">
        <v>435</v>
      </c>
      <c r="U32" t="s">
        <v>436</v>
      </c>
      <c r="V32" t="s">
        <v>547</v>
      </c>
      <c r="W32" s="5">
        <v>45352</v>
      </c>
    </row>
    <row r="33" spans="1:23" x14ac:dyDescent="0.25">
      <c r="A33">
        <v>315068</v>
      </c>
      <c r="B33" t="s">
        <v>135</v>
      </c>
      <c r="C33" t="s">
        <v>548</v>
      </c>
      <c r="D33" t="s">
        <v>460</v>
      </c>
      <c r="E33" t="s">
        <v>432</v>
      </c>
      <c r="F33">
        <v>8002</v>
      </c>
      <c r="G33">
        <v>404</v>
      </c>
      <c r="H33" t="s">
        <v>433</v>
      </c>
      <c r="I33" t="s">
        <v>434</v>
      </c>
      <c r="J33">
        <v>9.6774199999999997</v>
      </c>
      <c r="L33">
        <v>8.5365850000000005</v>
      </c>
      <c r="N33">
        <v>9.5238099999999992</v>
      </c>
      <c r="P33">
        <v>12</v>
      </c>
      <c r="R33">
        <v>10</v>
      </c>
      <c r="T33" t="s">
        <v>435</v>
      </c>
      <c r="U33" t="s">
        <v>436</v>
      </c>
      <c r="V33" t="s">
        <v>549</v>
      </c>
      <c r="W33" s="5">
        <v>45352</v>
      </c>
    </row>
    <row r="34" spans="1:23" x14ac:dyDescent="0.25">
      <c r="A34">
        <v>315069</v>
      </c>
      <c r="B34" t="s">
        <v>289</v>
      </c>
      <c r="C34" t="s">
        <v>550</v>
      </c>
      <c r="D34" t="s">
        <v>551</v>
      </c>
      <c r="E34" t="s">
        <v>432</v>
      </c>
      <c r="F34">
        <v>7719</v>
      </c>
      <c r="G34">
        <v>404</v>
      </c>
      <c r="H34" t="s">
        <v>433</v>
      </c>
      <c r="I34" t="s">
        <v>434</v>
      </c>
      <c r="J34">
        <v>3.7037</v>
      </c>
      <c r="L34">
        <v>5.7142860000000004</v>
      </c>
      <c r="N34">
        <v>2.7027030000000001</v>
      </c>
      <c r="P34">
        <v>5.1282050000000003</v>
      </c>
      <c r="R34">
        <v>4.3478250000000003</v>
      </c>
      <c r="T34" t="s">
        <v>435</v>
      </c>
      <c r="U34" t="s">
        <v>436</v>
      </c>
      <c r="V34" t="s">
        <v>552</v>
      </c>
      <c r="W34" s="5">
        <v>45352</v>
      </c>
    </row>
    <row r="35" spans="1:23" x14ac:dyDescent="0.25">
      <c r="A35">
        <v>315072</v>
      </c>
      <c r="B35" t="s">
        <v>169</v>
      </c>
      <c r="C35" t="s">
        <v>553</v>
      </c>
      <c r="D35" t="s">
        <v>554</v>
      </c>
      <c r="E35" t="s">
        <v>432</v>
      </c>
      <c r="F35">
        <v>7840</v>
      </c>
      <c r="G35">
        <v>404</v>
      </c>
      <c r="H35" t="s">
        <v>433</v>
      </c>
      <c r="I35" t="s">
        <v>434</v>
      </c>
      <c r="J35">
        <v>7.84314</v>
      </c>
      <c r="L35">
        <v>9.6153849999999998</v>
      </c>
      <c r="N35">
        <v>2</v>
      </c>
      <c r="P35">
        <v>7.6923079999999997</v>
      </c>
      <c r="R35">
        <v>6.829269</v>
      </c>
      <c r="T35" t="s">
        <v>435</v>
      </c>
      <c r="U35" t="s">
        <v>436</v>
      </c>
      <c r="V35" t="s">
        <v>555</v>
      </c>
      <c r="W35" s="5">
        <v>45352</v>
      </c>
    </row>
    <row r="36" spans="1:23" x14ac:dyDescent="0.25">
      <c r="A36">
        <v>315077</v>
      </c>
      <c r="B36" t="s">
        <v>556</v>
      </c>
      <c r="C36" t="s">
        <v>557</v>
      </c>
      <c r="D36" t="s">
        <v>558</v>
      </c>
      <c r="E36" t="s">
        <v>432</v>
      </c>
      <c r="F36">
        <v>8057</v>
      </c>
      <c r="G36">
        <v>404</v>
      </c>
      <c r="H36" t="s">
        <v>433</v>
      </c>
      <c r="I36" t="s">
        <v>434</v>
      </c>
      <c r="J36" t="s">
        <v>1538</v>
      </c>
      <c r="K36">
        <v>9</v>
      </c>
      <c r="L36" t="s">
        <v>1538</v>
      </c>
      <c r="M36">
        <v>9</v>
      </c>
      <c r="N36" t="s">
        <v>1538</v>
      </c>
      <c r="O36">
        <v>9</v>
      </c>
      <c r="P36" t="s">
        <v>1538</v>
      </c>
      <c r="Q36">
        <v>9</v>
      </c>
      <c r="R36">
        <v>10.714285</v>
      </c>
      <c r="T36" t="s">
        <v>435</v>
      </c>
      <c r="U36" t="s">
        <v>436</v>
      </c>
      <c r="V36" t="s">
        <v>559</v>
      </c>
      <c r="W36" s="5">
        <v>45352</v>
      </c>
    </row>
    <row r="37" spans="1:23" x14ac:dyDescent="0.25">
      <c r="A37">
        <v>315083</v>
      </c>
      <c r="B37" t="s">
        <v>7</v>
      </c>
      <c r="C37" t="s">
        <v>560</v>
      </c>
      <c r="D37" t="s">
        <v>561</v>
      </c>
      <c r="E37" t="s">
        <v>432</v>
      </c>
      <c r="F37">
        <v>7305</v>
      </c>
      <c r="G37">
        <v>404</v>
      </c>
      <c r="H37" t="s">
        <v>433</v>
      </c>
      <c r="I37" t="s">
        <v>434</v>
      </c>
      <c r="J37">
        <v>7</v>
      </c>
      <c r="L37">
        <v>2.9126210000000001</v>
      </c>
      <c r="N37">
        <v>4.7169809999999996</v>
      </c>
      <c r="P37">
        <v>18.181818</v>
      </c>
      <c r="R37">
        <v>8.3532220000000006</v>
      </c>
      <c r="T37" t="s">
        <v>435</v>
      </c>
      <c r="U37" t="s">
        <v>436</v>
      </c>
      <c r="V37" t="s">
        <v>562</v>
      </c>
      <c r="W37" s="5">
        <v>45352</v>
      </c>
    </row>
    <row r="38" spans="1:23" x14ac:dyDescent="0.25">
      <c r="A38">
        <v>315085</v>
      </c>
      <c r="B38" t="s">
        <v>368</v>
      </c>
      <c r="C38" t="s">
        <v>563</v>
      </c>
      <c r="D38" t="s">
        <v>564</v>
      </c>
      <c r="E38" t="s">
        <v>432</v>
      </c>
      <c r="F38">
        <v>7055</v>
      </c>
      <c r="G38">
        <v>404</v>
      </c>
      <c r="H38" t="s">
        <v>433</v>
      </c>
      <c r="I38" t="s">
        <v>434</v>
      </c>
      <c r="J38">
        <v>13.924049999999999</v>
      </c>
      <c r="L38">
        <v>17.283950999999998</v>
      </c>
      <c r="N38">
        <v>5.7471259999999997</v>
      </c>
      <c r="P38">
        <v>3.5294120000000002</v>
      </c>
      <c r="R38">
        <v>9.9397590000000005</v>
      </c>
      <c r="T38" t="s">
        <v>435</v>
      </c>
      <c r="U38" t="s">
        <v>436</v>
      </c>
      <c r="V38" t="s">
        <v>565</v>
      </c>
      <c r="W38" s="5">
        <v>45352</v>
      </c>
    </row>
    <row r="39" spans="1:23" x14ac:dyDescent="0.25">
      <c r="A39">
        <v>315087</v>
      </c>
      <c r="B39" t="s">
        <v>566</v>
      </c>
      <c r="C39" t="s">
        <v>567</v>
      </c>
      <c r="D39" t="s">
        <v>568</v>
      </c>
      <c r="E39" t="s">
        <v>432</v>
      </c>
      <c r="F39">
        <v>7716</v>
      </c>
      <c r="G39">
        <v>404</v>
      </c>
      <c r="H39" t="s">
        <v>433</v>
      </c>
      <c r="I39" t="s">
        <v>434</v>
      </c>
      <c r="J39">
        <v>6.5217400000000003</v>
      </c>
      <c r="L39">
        <v>2.2222219999999999</v>
      </c>
      <c r="N39">
        <v>5.1724139999999998</v>
      </c>
      <c r="P39">
        <v>9.0909089999999999</v>
      </c>
      <c r="R39">
        <v>5.8823530000000002</v>
      </c>
      <c r="T39" t="s">
        <v>435</v>
      </c>
      <c r="U39" t="s">
        <v>436</v>
      </c>
      <c r="V39" t="s">
        <v>569</v>
      </c>
      <c r="W39" s="5">
        <v>45352</v>
      </c>
    </row>
    <row r="40" spans="1:23" x14ac:dyDescent="0.25">
      <c r="A40">
        <v>315091</v>
      </c>
      <c r="B40" t="s">
        <v>52</v>
      </c>
      <c r="C40" t="s">
        <v>570</v>
      </c>
      <c r="D40" t="s">
        <v>571</v>
      </c>
      <c r="E40" t="s">
        <v>432</v>
      </c>
      <c r="F40">
        <v>7016</v>
      </c>
      <c r="G40">
        <v>404</v>
      </c>
      <c r="H40" t="s">
        <v>433</v>
      </c>
      <c r="I40" t="s">
        <v>434</v>
      </c>
      <c r="J40">
        <v>2.2222200000000001</v>
      </c>
      <c r="L40">
        <v>3.361345</v>
      </c>
      <c r="N40">
        <v>3.125</v>
      </c>
      <c r="P40">
        <v>5.0724640000000001</v>
      </c>
      <c r="R40">
        <v>3.461538</v>
      </c>
      <c r="T40" t="s">
        <v>435</v>
      </c>
      <c r="U40" t="s">
        <v>436</v>
      </c>
      <c r="V40" t="s">
        <v>572</v>
      </c>
      <c r="W40" s="5">
        <v>45352</v>
      </c>
    </row>
    <row r="41" spans="1:23" x14ac:dyDescent="0.25">
      <c r="A41">
        <v>315092</v>
      </c>
      <c r="B41" t="s">
        <v>573</v>
      </c>
      <c r="C41" t="s">
        <v>574</v>
      </c>
      <c r="D41" t="s">
        <v>575</v>
      </c>
      <c r="E41" t="s">
        <v>432</v>
      </c>
      <c r="F41">
        <v>7733</v>
      </c>
      <c r="G41">
        <v>404</v>
      </c>
      <c r="H41" t="s">
        <v>433</v>
      </c>
      <c r="I41" t="s">
        <v>434</v>
      </c>
      <c r="J41">
        <v>0</v>
      </c>
      <c r="L41">
        <v>3.3333330000000001</v>
      </c>
      <c r="N41">
        <v>2.7777780000000001</v>
      </c>
      <c r="P41">
        <v>0</v>
      </c>
      <c r="R41">
        <v>1.438849</v>
      </c>
      <c r="T41" t="s">
        <v>435</v>
      </c>
      <c r="U41" t="s">
        <v>436</v>
      </c>
      <c r="V41" t="s">
        <v>576</v>
      </c>
      <c r="W41" s="5">
        <v>45352</v>
      </c>
    </row>
    <row r="42" spans="1:23" x14ac:dyDescent="0.25">
      <c r="A42">
        <v>315094</v>
      </c>
      <c r="B42" t="s">
        <v>577</v>
      </c>
      <c r="C42" t="s">
        <v>578</v>
      </c>
      <c r="D42" t="s">
        <v>579</v>
      </c>
      <c r="E42" t="s">
        <v>432</v>
      </c>
      <c r="F42">
        <v>8619</v>
      </c>
      <c r="G42">
        <v>404</v>
      </c>
      <c r="H42" t="s">
        <v>433</v>
      </c>
      <c r="I42" t="s">
        <v>434</v>
      </c>
      <c r="J42">
        <v>9.5238099999999992</v>
      </c>
      <c r="L42">
        <v>6.8493149999999998</v>
      </c>
      <c r="N42">
        <v>9.0909089999999999</v>
      </c>
      <c r="P42">
        <v>9.3333329999999997</v>
      </c>
      <c r="R42">
        <v>8.6805559999999993</v>
      </c>
      <c r="T42" t="s">
        <v>435</v>
      </c>
      <c r="U42" t="s">
        <v>436</v>
      </c>
      <c r="V42" t="s">
        <v>580</v>
      </c>
      <c r="W42" s="5">
        <v>45352</v>
      </c>
    </row>
    <row r="43" spans="1:23" x14ac:dyDescent="0.25">
      <c r="A43">
        <v>315096</v>
      </c>
      <c r="B43" t="s">
        <v>581</v>
      </c>
      <c r="C43" t="s">
        <v>582</v>
      </c>
      <c r="D43" t="s">
        <v>583</v>
      </c>
      <c r="E43" t="s">
        <v>432</v>
      </c>
      <c r="F43">
        <v>7522</v>
      </c>
      <c r="G43">
        <v>404</v>
      </c>
      <c r="H43" t="s">
        <v>433</v>
      </c>
      <c r="I43" t="s">
        <v>434</v>
      </c>
      <c r="J43">
        <v>0</v>
      </c>
      <c r="L43">
        <v>3.030303</v>
      </c>
      <c r="N43">
        <v>5.8823530000000002</v>
      </c>
      <c r="P43">
        <v>18.75</v>
      </c>
      <c r="R43">
        <v>6.8702290000000001</v>
      </c>
      <c r="T43" t="s">
        <v>435</v>
      </c>
      <c r="U43" t="s">
        <v>436</v>
      </c>
      <c r="V43" t="s">
        <v>584</v>
      </c>
      <c r="W43" s="5">
        <v>45352</v>
      </c>
    </row>
    <row r="44" spans="1:23" x14ac:dyDescent="0.25">
      <c r="A44">
        <v>315101</v>
      </c>
      <c r="B44" t="s">
        <v>110</v>
      </c>
      <c r="C44" t="s">
        <v>585</v>
      </c>
      <c r="D44" t="s">
        <v>586</v>
      </c>
      <c r="E44" t="s">
        <v>432</v>
      </c>
      <c r="F44">
        <v>7060</v>
      </c>
      <c r="G44">
        <v>404</v>
      </c>
      <c r="H44" t="s">
        <v>433</v>
      </c>
      <c r="I44" t="s">
        <v>434</v>
      </c>
      <c r="J44">
        <v>17.948720000000002</v>
      </c>
      <c r="L44">
        <v>5.5555560000000002</v>
      </c>
      <c r="N44">
        <v>1.4492750000000001</v>
      </c>
      <c r="P44">
        <v>2.7397260000000001</v>
      </c>
      <c r="R44">
        <v>7.1917809999999998</v>
      </c>
      <c r="T44" t="s">
        <v>435</v>
      </c>
      <c r="U44" t="s">
        <v>436</v>
      </c>
      <c r="V44" t="s">
        <v>587</v>
      </c>
      <c r="W44" s="5">
        <v>45352</v>
      </c>
    </row>
    <row r="45" spans="1:23" x14ac:dyDescent="0.25">
      <c r="A45">
        <v>315103</v>
      </c>
      <c r="B45" t="s">
        <v>147</v>
      </c>
      <c r="C45" t="s">
        <v>588</v>
      </c>
      <c r="D45" t="s">
        <v>589</v>
      </c>
      <c r="E45" t="s">
        <v>432</v>
      </c>
      <c r="F45">
        <v>7470</v>
      </c>
      <c r="G45">
        <v>404</v>
      </c>
      <c r="H45" t="s">
        <v>433</v>
      </c>
      <c r="I45" t="s">
        <v>434</v>
      </c>
      <c r="J45">
        <v>3.6585399999999999</v>
      </c>
      <c r="L45">
        <v>1.1904760000000001</v>
      </c>
      <c r="N45">
        <v>3.75</v>
      </c>
      <c r="P45">
        <v>3.4482759999999999</v>
      </c>
      <c r="R45">
        <v>3.0030039999999998</v>
      </c>
      <c r="T45" t="s">
        <v>435</v>
      </c>
      <c r="U45" t="s">
        <v>436</v>
      </c>
      <c r="V45" t="s">
        <v>590</v>
      </c>
      <c r="W45" s="5">
        <v>45352</v>
      </c>
    </row>
    <row r="46" spans="1:23" x14ac:dyDescent="0.25">
      <c r="A46">
        <v>315104</v>
      </c>
      <c r="B46" t="s">
        <v>591</v>
      </c>
      <c r="C46" t="s">
        <v>592</v>
      </c>
      <c r="D46" t="s">
        <v>593</v>
      </c>
      <c r="E46" t="s">
        <v>432</v>
      </c>
      <c r="F46">
        <v>7083</v>
      </c>
      <c r="G46">
        <v>404</v>
      </c>
      <c r="H46" t="s">
        <v>433</v>
      </c>
      <c r="I46" t="s">
        <v>434</v>
      </c>
      <c r="J46">
        <v>5.8823499999999997</v>
      </c>
      <c r="L46">
        <v>4.6875</v>
      </c>
      <c r="N46">
        <v>4.6153849999999998</v>
      </c>
      <c r="P46">
        <v>3.8961039999999998</v>
      </c>
      <c r="R46">
        <v>4.7445250000000003</v>
      </c>
      <c r="T46" t="s">
        <v>435</v>
      </c>
      <c r="U46" t="s">
        <v>436</v>
      </c>
      <c r="V46" t="s">
        <v>594</v>
      </c>
      <c r="W46" s="5">
        <v>45352</v>
      </c>
    </row>
    <row r="47" spans="1:23" x14ac:dyDescent="0.25">
      <c r="A47">
        <v>315105</v>
      </c>
      <c r="B47" t="s">
        <v>595</v>
      </c>
      <c r="C47" t="s">
        <v>596</v>
      </c>
      <c r="D47" t="s">
        <v>597</v>
      </c>
      <c r="E47" t="s">
        <v>432</v>
      </c>
      <c r="F47">
        <v>7753</v>
      </c>
      <c r="G47">
        <v>404</v>
      </c>
      <c r="H47" t="s">
        <v>433</v>
      </c>
      <c r="I47" t="s">
        <v>434</v>
      </c>
      <c r="J47">
        <v>8.4745799999999996</v>
      </c>
      <c r="L47">
        <v>6.0606059999999999</v>
      </c>
      <c r="N47">
        <v>4.2857139999999996</v>
      </c>
      <c r="P47">
        <v>4</v>
      </c>
      <c r="R47">
        <v>5.5555560000000002</v>
      </c>
      <c r="T47" t="s">
        <v>435</v>
      </c>
      <c r="U47" t="s">
        <v>436</v>
      </c>
      <c r="V47" t="s">
        <v>598</v>
      </c>
      <c r="W47" s="5">
        <v>45352</v>
      </c>
    </row>
    <row r="48" spans="1:23" x14ac:dyDescent="0.25">
      <c r="A48">
        <v>315106</v>
      </c>
      <c r="B48" t="s">
        <v>599</v>
      </c>
      <c r="C48" t="s">
        <v>600</v>
      </c>
      <c r="D48" t="s">
        <v>456</v>
      </c>
      <c r="E48" t="s">
        <v>432</v>
      </c>
      <c r="F48">
        <v>7202</v>
      </c>
      <c r="G48">
        <v>404</v>
      </c>
      <c r="H48" t="s">
        <v>433</v>
      </c>
      <c r="I48" t="s">
        <v>434</v>
      </c>
      <c r="J48">
        <v>16.176469999999998</v>
      </c>
      <c r="L48">
        <v>13.636364</v>
      </c>
      <c r="N48">
        <v>8.450704</v>
      </c>
      <c r="P48">
        <v>5.6338030000000003</v>
      </c>
      <c r="R48">
        <v>10.869565</v>
      </c>
      <c r="T48" t="s">
        <v>435</v>
      </c>
      <c r="U48" t="s">
        <v>436</v>
      </c>
      <c r="V48" t="s">
        <v>601</v>
      </c>
      <c r="W48" s="5">
        <v>45352</v>
      </c>
    </row>
    <row r="49" spans="1:23" x14ac:dyDescent="0.25">
      <c r="A49">
        <v>315110</v>
      </c>
      <c r="B49" t="s">
        <v>602</v>
      </c>
      <c r="C49" t="s">
        <v>603</v>
      </c>
      <c r="D49" t="s">
        <v>589</v>
      </c>
      <c r="E49" t="s">
        <v>432</v>
      </c>
      <c r="F49">
        <v>7470</v>
      </c>
      <c r="G49">
        <v>404</v>
      </c>
      <c r="H49" t="s">
        <v>433</v>
      </c>
      <c r="I49" t="s">
        <v>434</v>
      </c>
      <c r="J49">
        <v>6.5573800000000002</v>
      </c>
      <c r="L49">
        <v>1.428571</v>
      </c>
      <c r="N49">
        <v>4</v>
      </c>
      <c r="P49">
        <v>6.5789470000000003</v>
      </c>
      <c r="R49">
        <v>4.6099300000000003</v>
      </c>
      <c r="T49" t="s">
        <v>435</v>
      </c>
      <c r="U49" t="s">
        <v>436</v>
      </c>
      <c r="V49" t="s">
        <v>604</v>
      </c>
      <c r="W49" s="5">
        <v>45352</v>
      </c>
    </row>
    <row r="50" spans="1:23" x14ac:dyDescent="0.25">
      <c r="A50">
        <v>315111</v>
      </c>
      <c r="B50" t="s">
        <v>235</v>
      </c>
      <c r="C50" t="s">
        <v>605</v>
      </c>
      <c r="D50" t="s">
        <v>606</v>
      </c>
      <c r="E50" t="s">
        <v>432</v>
      </c>
      <c r="F50">
        <v>8690</v>
      </c>
      <c r="G50">
        <v>404</v>
      </c>
      <c r="H50" t="s">
        <v>433</v>
      </c>
      <c r="I50" t="s">
        <v>434</v>
      </c>
      <c r="J50">
        <v>1.20482</v>
      </c>
      <c r="L50">
        <v>1.2820510000000001</v>
      </c>
      <c r="N50">
        <v>6.4102560000000004</v>
      </c>
      <c r="P50">
        <v>6.4102560000000004</v>
      </c>
      <c r="R50">
        <v>3.7854890000000001</v>
      </c>
      <c r="T50" t="s">
        <v>435</v>
      </c>
      <c r="U50" t="s">
        <v>436</v>
      </c>
      <c r="V50" t="s">
        <v>607</v>
      </c>
      <c r="W50" s="5">
        <v>45352</v>
      </c>
    </row>
    <row r="51" spans="1:23" x14ac:dyDescent="0.25">
      <c r="A51">
        <v>315112</v>
      </c>
      <c r="B51" t="s">
        <v>608</v>
      </c>
      <c r="C51" t="s">
        <v>609</v>
      </c>
      <c r="D51" t="s">
        <v>610</v>
      </c>
      <c r="E51" t="s">
        <v>432</v>
      </c>
      <c r="F51">
        <v>7047</v>
      </c>
      <c r="G51">
        <v>404</v>
      </c>
      <c r="H51" t="s">
        <v>433</v>
      </c>
      <c r="I51" t="s">
        <v>434</v>
      </c>
      <c r="J51">
        <v>7.8048799999999998</v>
      </c>
      <c r="L51">
        <v>6.4220179999999996</v>
      </c>
      <c r="N51">
        <v>7.4418600000000001</v>
      </c>
      <c r="P51">
        <v>7.1428570000000002</v>
      </c>
      <c r="R51">
        <v>7.1925759999999999</v>
      </c>
      <c r="T51" t="s">
        <v>435</v>
      </c>
      <c r="U51" t="s">
        <v>436</v>
      </c>
      <c r="V51" t="s">
        <v>611</v>
      </c>
      <c r="W51" s="5">
        <v>45352</v>
      </c>
    </row>
    <row r="52" spans="1:23" x14ac:dyDescent="0.25">
      <c r="A52">
        <v>315113</v>
      </c>
      <c r="B52" t="s">
        <v>612</v>
      </c>
      <c r="C52" t="s">
        <v>613</v>
      </c>
      <c r="D52" t="s">
        <v>614</v>
      </c>
      <c r="E52" t="s">
        <v>432</v>
      </c>
      <c r="F52">
        <v>8648</v>
      </c>
      <c r="G52">
        <v>404</v>
      </c>
      <c r="H52" t="s">
        <v>433</v>
      </c>
      <c r="I52" t="s">
        <v>434</v>
      </c>
      <c r="J52">
        <v>5.5555599999999998</v>
      </c>
      <c r="L52">
        <v>10.9375</v>
      </c>
      <c r="N52">
        <v>5.9701490000000002</v>
      </c>
      <c r="P52">
        <v>6.0606059999999999</v>
      </c>
      <c r="R52">
        <v>7.171316</v>
      </c>
      <c r="T52" t="s">
        <v>435</v>
      </c>
      <c r="U52" t="s">
        <v>436</v>
      </c>
      <c r="V52" t="s">
        <v>615</v>
      </c>
      <c r="W52" s="5">
        <v>45352</v>
      </c>
    </row>
    <row r="53" spans="1:23" x14ac:dyDescent="0.25">
      <c r="A53">
        <v>315115</v>
      </c>
      <c r="B53" t="s">
        <v>616</v>
      </c>
      <c r="C53" t="s">
        <v>617</v>
      </c>
      <c r="D53" t="s">
        <v>618</v>
      </c>
      <c r="E53" t="s">
        <v>432</v>
      </c>
      <c r="F53">
        <v>8701</v>
      </c>
      <c r="G53">
        <v>404</v>
      </c>
      <c r="H53" t="s">
        <v>433</v>
      </c>
      <c r="I53" t="s">
        <v>434</v>
      </c>
      <c r="J53">
        <v>7.6086999999999998</v>
      </c>
      <c r="L53">
        <v>7.446809</v>
      </c>
      <c r="N53">
        <v>4.301075</v>
      </c>
      <c r="P53">
        <v>2.0202019999999998</v>
      </c>
      <c r="R53">
        <v>5.2910060000000003</v>
      </c>
      <c r="T53" t="s">
        <v>435</v>
      </c>
      <c r="U53" t="s">
        <v>436</v>
      </c>
      <c r="V53" t="s">
        <v>619</v>
      </c>
      <c r="W53" s="5">
        <v>45352</v>
      </c>
    </row>
    <row r="54" spans="1:23" x14ac:dyDescent="0.25">
      <c r="A54">
        <v>315119</v>
      </c>
      <c r="B54" t="s">
        <v>620</v>
      </c>
      <c r="C54" t="s">
        <v>621</v>
      </c>
      <c r="D54" t="s">
        <v>622</v>
      </c>
      <c r="E54" t="s">
        <v>432</v>
      </c>
      <c r="F54">
        <v>7730</v>
      </c>
      <c r="G54">
        <v>404</v>
      </c>
      <c r="H54" t="s">
        <v>433</v>
      </c>
      <c r="I54" t="s">
        <v>434</v>
      </c>
      <c r="J54">
        <v>10.465120000000001</v>
      </c>
      <c r="L54">
        <v>10.416667</v>
      </c>
      <c r="N54">
        <v>10.638298000000001</v>
      </c>
      <c r="P54">
        <v>3.9603959999999998</v>
      </c>
      <c r="R54">
        <v>8.7533159999999999</v>
      </c>
      <c r="T54" t="s">
        <v>435</v>
      </c>
      <c r="U54" t="s">
        <v>436</v>
      </c>
      <c r="V54" t="s">
        <v>623</v>
      </c>
      <c r="W54" s="5">
        <v>45352</v>
      </c>
    </row>
    <row r="55" spans="1:23" x14ac:dyDescent="0.25">
      <c r="A55">
        <v>315120</v>
      </c>
      <c r="B55" t="s">
        <v>78</v>
      </c>
      <c r="C55" t="s">
        <v>624</v>
      </c>
      <c r="D55" t="s">
        <v>625</v>
      </c>
      <c r="E55" t="s">
        <v>432</v>
      </c>
      <c r="F55">
        <v>7928</v>
      </c>
      <c r="G55">
        <v>404</v>
      </c>
      <c r="H55" t="s">
        <v>433</v>
      </c>
      <c r="I55" t="s">
        <v>434</v>
      </c>
      <c r="J55">
        <v>3.6363599999999998</v>
      </c>
      <c r="L55">
        <v>7.4074070000000001</v>
      </c>
      <c r="N55">
        <v>5.2631579999999998</v>
      </c>
      <c r="P55">
        <v>4.8387099999999998</v>
      </c>
      <c r="R55">
        <v>5.2631569999999996</v>
      </c>
      <c r="T55" t="s">
        <v>435</v>
      </c>
      <c r="U55" t="s">
        <v>436</v>
      </c>
      <c r="V55" t="s">
        <v>626</v>
      </c>
      <c r="W55" s="5">
        <v>45352</v>
      </c>
    </row>
    <row r="56" spans="1:23" x14ac:dyDescent="0.25">
      <c r="A56">
        <v>315122</v>
      </c>
      <c r="B56" t="s">
        <v>627</v>
      </c>
      <c r="C56" t="s">
        <v>628</v>
      </c>
      <c r="D56" t="s">
        <v>629</v>
      </c>
      <c r="E56" t="s">
        <v>432</v>
      </c>
      <c r="F56">
        <v>7090</v>
      </c>
      <c r="G56">
        <v>404</v>
      </c>
      <c r="H56" t="s">
        <v>433</v>
      </c>
      <c r="I56" t="s">
        <v>434</v>
      </c>
      <c r="J56">
        <v>16.447369999999999</v>
      </c>
      <c r="L56">
        <v>11.392405</v>
      </c>
      <c r="N56">
        <v>7.8313249999999996</v>
      </c>
      <c r="P56">
        <v>5.3892220000000002</v>
      </c>
      <c r="R56">
        <v>10.108865</v>
      </c>
      <c r="T56" t="s">
        <v>435</v>
      </c>
      <c r="U56" t="s">
        <v>436</v>
      </c>
      <c r="V56" t="s">
        <v>630</v>
      </c>
      <c r="W56" s="5">
        <v>45352</v>
      </c>
    </row>
    <row r="57" spans="1:23" x14ac:dyDescent="0.25">
      <c r="A57">
        <v>315124</v>
      </c>
      <c r="B57" t="s">
        <v>50</v>
      </c>
      <c r="C57" t="s">
        <v>631</v>
      </c>
      <c r="D57" t="s">
        <v>632</v>
      </c>
      <c r="E57" t="s">
        <v>432</v>
      </c>
      <c r="F57">
        <v>8618</v>
      </c>
      <c r="G57">
        <v>404</v>
      </c>
      <c r="H57" t="s">
        <v>433</v>
      </c>
      <c r="I57" t="s">
        <v>434</v>
      </c>
      <c r="J57">
        <v>8.6206899999999997</v>
      </c>
      <c r="L57">
        <v>6.493506</v>
      </c>
      <c r="N57">
        <v>8.5365850000000005</v>
      </c>
      <c r="P57">
        <v>12.048192999999999</v>
      </c>
      <c r="R57">
        <v>9</v>
      </c>
      <c r="T57" t="s">
        <v>435</v>
      </c>
      <c r="U57" t="s">
        <v>436</v>
      </c>
      <c r="V57" t="s">
        <v>633</v>
      </c>
      <c r="W57" s="5">
        <v>45352</v>
      </c>
    </row>
    <row r="58" spans="1:23" x14ac:dyDescent="0.25">
      <c r="A58">
        <v>315125</v>
      </c>
      <c r="B58" t="s">
        <v>634</v>
      </c>
      <c r="C58" t="s">
        <v>635</v>
      </c>
      <c r="D58" t="s">
        <v>636</v>
      </c>
      <c r="E58" t="s">
        <v>432</v>
      </c>
      <c r="F58">
        <v>8721</v>
      </c>
      <c r="G58">
        <v>404</v>
      </c>
      <c r="H58" t="s">
        <v>433</v>
      </c>
      <c r="I58" t="s">
        <v>434</v>
      </c>
      <c r="J58">
        <v>7.0707100000000001</v>
      </c>
      <c r="L58">
        <v>7.5757580000000004</v>
      </c>
      <c r="N58">
        <v>10.555555999999999</v>
      </c>
      <c r="P58">
        <v>15.555555999999999</v>
      </c>
      <c r="R58">
        <v>10.052911</v>
      </c>
      <c r="T58" t="s">
        <v>435</v>
      </c>
      <c r="U58" t="s">
        <v>436</v>
      </c>
      <c r="V58" t="s">
        <v>637</v>
      </c>
      <c r="W58" s="5">
        <v>45352</v>
      </c>
    </row>
    <row r="59" spans="1:23" x14ac:dyDescent="0.25">
      <c r="A59">
        <v>315126</v>
      </c>
      <c r="B59" t="s">
        <v>365</v>
      </c>
      <c r="C59" t="s">
        <v>638</v>
      </c>
      <c r="D59" t="s">
        <v>639</v>
      </c>
      <c r="E59" t="s">
        <v>432</v>
      </c>
      <c r="F59">
        <v>8360</v>
      </c>
      <c r="G59">
        <v>404</v>
      </c>
      <c r="H59" t="s">
        <v>433</v>
      </c>
      <c r="I59" t="s">
        <v>434</v>
      </c>
      <c r="J59">
        <v>2.9702999999999999</v>
      </c>
      <c r="L59">
        <v>3.5714290000000002</v>
      </c>
      <c r="N59">
        <v>4.6296299999999997</v>
      </c>
      <c r="P59">
        <v>2.5862069999999999</v>
      </c>
      <c r="R59">
        <v>3.4324949999999999</v>
      </c>
      <c r="T59" t="s">
        <v>435</v>
      </c>
      <c r="U59" t="s">
        <v>436</v>
      </c>
      <c r="V59" t="s">
        <v>640</v>
      </c>
      <c r="W59" s="5">
        <v>45352</v>
      </c>
    </row>
    <row r="60" spans="1:23" x14ac:dyDescent="0.25">
      <c r="A60">
        <v>315127</v>
      </c>
      <c r="B60" t="s">
        <v>641</v>
      </c>
      <c r="C60" t="s">
        <v>642</v>
      </c>
      <c r="D60" t="s">
        <v>614</v>
      </c>
      <c r="E60" t="s">
        <v>432</v>
      </c>
      <c r="F60">
        <v>8648</v>
      </c>
      <c r="G60">
        <v>404</v>
      </c>
      <c r="H60" t="s">
        <v>433</v>
      </c>
      <c r="I60" t="s">
        <v>434</v>
      </c>
      <c r="J60" t="s">
        <v>1538</v>
      </c>
      <c r="K60">
        <v>9</v>
      </c>
      <c r="L60" t="s">
        <v>1538</v>
      </c>
      <c r="M60">
        <v>9</v>
      </c>
      <c r="N60" t="s">
        <v>1538</v>
      </c>
      <c r="O60">
        <v>9</v>
      </c>
      <c r="P60" t="s">
        <v>1538</v>
      </c>
      <c r="Q60">
        <v>9</v>
      </c>
      <c r="R60" t="s">
        <v>1538</v>
      </c>
      <c r="S60">
        <v>9</v>
      </c>
      <c r="T60" t="s">
        <v>435</v>
      </c>
      <c r="U60" t="s">
        <v>436</v>
      </c>
      <c r="V60" t="s">
        <v>643</v>
      </c>
      <c r="W60" s="5">
        <v>45352</v>
      </c>
    </row>
    <row r="61" spans="1:23" x14ac:dyDescent="0.25">
      <c r="A61">
        <v>315128</v>
      </c>
      <c r="B61" t="s">
        <v>209</v>
      </c>
      <c r="C61" t="s">
        <v>644</v>
      </c>
      <c r="D61" t="s">
        <v>645</v>
      </c>
      <c r="E61" t="s">
        <v>432</v>
      </c>
      <c r="F61">
        <v>8048</v>
      </c>
      <c r="G61">
        <v>404</v>
      </c>
      <c r="H61" t="s">
        <v>433</v>
      </c>
      <c r="I61" t="s">
        <v>434</v>
      </c>
      <c r="J61">
        <v>19.672129999999999</v>
      </c>
      <c r="L61">
        <v>17.647058999999999</v>
      </c>
      <c r="N61">
        <v>4.225352</v>
      </c>
      <c r="P61">
        <v>10.588234999999999</v>
      </c>
      <c r="R61">
        <v>12.313433</v>
      </c>
      <c r="T61" t="s">
        <v>435</v>
      </c>
      <c r="U61" t="s">
        <v>436</v>
      </c>
      <c r="V61" t="s">
        <v>646</v>
      </c>
      <c r="W61" s="5">
        <v>45352</v>
      </c>
    </row>
    <row r="62" spans="1:23" x14ac:dyDescent="0.25">
      <c r="A62">
        <v>315129</v>
      </c>
      <c r="B62" t="s">
        <v>647</v>
      </c>
      <c r="C62" t="s">
        <v>648</v>
      </c>
      <c r="D62" t="s">
        <v>472</v>
      </c>
      <c r="E62" t="s">
        <v>432</v>
      </c>
      <c r="F62">
        <v>7652</v>
      </c>
      <c r="G62">
        <v>404</v>
      </c>
      <c r="H62" t="s">
        <v>433</v>
      </c>
      <c r="I62" t="s">
        <v>434</v>
      </c>
      <c r="J62">
        <v>7.8947399999999996</v>
      </c>
      <c r="L62">
        <v>10</v>
      </c>
      <c r="N62">
        <v>10.256410000000001</v>
      </c>
      <c r="P62">
        <v>2.2727270000000002</v>
      </c>
      <c r="R62">
        <v>7.2847689999999998</v>
      </c>
      <c r="T62" t="s">
        <v>435</v>
      </c>
      <c r="U62" t="s">
        <v>436</v>
      </c>
      <c r="V62" t="s">
        <v>649</v>
      </c>
      <c r="W62" s="5">
        <v>45352</v>
      </c>
    </row>
    <row r="63" spans="1:23" x14ac:dyDescent="0.25">
      <c r="A63">
        <v>315132</v>
      </c>
      <c r="B63" t="s">
        <v>650</v>
      </c>
      <c r="C63" t="s">
        <v>651</v>
      </c>
      <c r="D63" t="s">
        <v>499</v>
      </c>
      <c r="E63" t="s">
        <v>432</v>
      </c>
      <c r="F63">
        <v>8820</v>
      </c>
      <c r="G63">
        <v>404</v>
      </c>
      <c r="H63" t="s">
        <v>433</v>
      </c>
      <c r="I63" t="s">
        <v>434</v>
      </c>
      <c r="J63">
        <v>0</v>
      </c>
      <c r="L63">
        <v>4.5454549999999996</v>
      </c>
      <c r="N63">
        <v>6.3829789999999997</v>
      </c>
      <c r="P63">
        <v>10.416667</v>
      </c>
      <c r="R63">
        <v>5.6818179999999998</v>
      </c>
      <c r="T63" t="s">
        <v>435</v>
      </c>
      <c r="U63" t="s">
        <v>436</v>
      </c>
      <c r="V63" t="s">
        <v>652</v>
      </c>
      <c r="W63" s="5">
        <v>45352</v>
      </c>
    </row>
    <row r="64" spans="1:23" x14ac:dyDescent="0.25">
      <c r="A64">
        <v>315133</v>
      </c>
      <c r="B64" t="s">
        <v>653</v>
      </c>
      <c r="C64" t="s">
        <v>654</v>
      </c>
      <c r="D64" t="s">
        <v>655</v>
      </c>
      <c r="E64" t="s">
        <v>432</v>
      </c>
      <c r="F64">
        <v>7677</v>
      </c>
      <c r="G64">
        <v>404</v>
      </c>
      <c r="H64" t="s">
        <v>433</v>
      </c>
      <c r="I64" t="s">
        <v>434</v>
      </c>
      <c r="J64">
        <v>2.5640999999999998</v>
      </c>
      <c r="L64">
        <v>2.7027030000000001</v>
      </c>
      <c r="N64">
        <v>12.820513</v>
      </c>
      <c r="P64">
        <v>9.5238099999999992</v>
      </c>
      <c r="R64">
        <v>7.0063690000000003</v>
      </c>
      <c r="T64" t="s">
        <v>435</v>
      </c>
      <c r="U64" t="s">
        <v>436</v>
      </c>
      <c r="V64" t="s">
        <v>656</v>
      </c>
      <c r="W64" s="5">
        <v>45352</v>
      </c>
    </row>
    <row r="65" spans="1:23" x14ac:dyDescent="0.25">
      <c r="A65">
        <v>315134</v>
      </c>
      <c r="B65" t="s">
        <v>657</v>
      </c>
      <c r="C65" t="s">
        <v>658</v>
      </c>
      <c r="D65" t="s">
        <v>659</v>
      </c>
      <c r="E65" t="s">
        <v>432</v>
      </c>
      <c r="F65">
        <v>8807</v>
      </c>
      <c r="G65">
        <v>404</v>
      </c>
      <c r="H65" t="s">
        <v>433</v>
      </c>
      <c r="I65" t="s">
        <v>434</v>
      </c>
      <c r="J65">
        <v>6.0344800000000003</v>
      </c>
      <c r="L65">
        <v>3.361345</v>
      </c>
      <c r="N65">
        <v>4.0322579999999997</v>
      </c>
      <c r="P65">
        <v>0.8</v>
      </c>
      <c r="R65">
        <v>3.5123959999999999</v>
      </c>
      <c r="T65" t="s">
        <v>435</v>
      </c>
      <c r="U65" t="s">
        <v>436</v>
      </c>
      <c r="V65" t="s">
        <v>660</v>
      </c>
      <c r="W65" s="5">
        <v>45352</v>
      </c>
    </row>
    <row r="66" spans="1:23" x14ac:dyDescent="0.25">
      <c r="A66">
        <v>315135</v>
      </c>
      <c r="B66" t="s">
        <v>661</v>
      </c>
      <c r="C66" t="s">
        <v>662</v>
      </c>
      <c r="D66" t="s">
        <v>663</v>
      </c>
      <c r="E66" t="s">
        <v>432</v>
      </c>
      <c r="F66">
        <v>8742</v>
      </c>
      <c r="G66">
        <v>404</v>
      </c>
      <c r="H66" t="s">
        <v>433</v>
      </c>
      <c r="I66" t="s">
        <v>434</v>
      </c>
      <c r="J66">
        <v>8.3333300000000001</v>
      </c>
      <c r="L66">
        <v>6.0606059999999999</v>
      </c>
      <c r="N66">
        <v>0</v>
      </c>
      <c r="P66">
        <v>2.5974029999999999</v>
      </c>
      <c r="R66">
        <v>3.9999989999999999</v>
      </c>
      <c r="T66" t="s">
        <v>435</v>
      </c>
      <c r="U66" t="s">
        <v>436</v>
      </c>
      <c r="V66" t="s">
        <v>664</v>
      </c>
      <c r="W66" s="5">
        <v>45352</v>
      </c>
    </row>
    <row r="67" spans="1:23" x14ac:dyDescent="0.25">
      <c r="A67">
        <v>315136</v>
      </c>
      <c r="B67" t="s">
        <v>113</v>
      </c>
      <c r="C67" t="s">
        <v>665</v>
      </c>
      <c r="D67" t="s">
        <v>666</v>
      </c>
      <c r="E67" t="s">
        <v>432</v>
      </c>
      <c r="F67">
        <v>7702</v>
      </c>
      <c r="G67">
        <v>404</v>
      </c>
      <c r="H67" t="s">
        <v>433</v>
      </c>
      <c r="I67" t="s">
        <v>434</v>
      </c>
      <c r="J67">
        <v>7.4074099999999996</v>
      </c>
      <c r="L67">
        <v>6.1224489999999996</v>
      </c>
      <c r="N67">
        <v>5.5555560000000002</v>
      </c>
      <c r="P67">
        <v>2.1276600000000001</v>
      </c>
      <c r="R67">
        <v>5.3921580000000002</v>
      </c>
      <c r="T67" t="s">
        <v>435</v>
      </c>
      <c r="U67" t="s">
        <v>436</v>
      </c>
      <c r="V67" t="s">
        <v>667</v>
      </c>
      <c r="W67" s="5">
        <v>45352</v>
      </c>
    </row>
    <row r="68" spans="1:23" x14ac:dyDescent="0.25">
      <c r="A68">
        <v>315137</v>
      </c>
      <c r="B68" t="s">
        <v>668</v>
      </c>
      <c r="C68" t="s">
        <v>669</v>
      </c>
      <c r="D68" t="s">
        <v>670</v>
      </c>
      <c r="E68" t="s">
        <v>432</v>
      </c>
      <c r="F68">
        <v>7860</v>
      </c>
      <c r="G68">
        <v>404</v>
      </c>
      <c r="H68" t="s">
        <v>433</v>
      </c>
      <c r="I68" t="s">
        <v>434</v>
      </c>
      <c r="J68">
        <v>12.195119999999999</v>
      </c>
      <c r="L68">
        <v>14.634145999999999</v>
      </c>
      <c r="N68">
        <v>9.1954019999999996</v>
      </c>
      <c r="P68">
        <v>10.752687999999999</v>
      </c>
      <c r="R68">
        <v>11.627907</v>
      </c>
      <c r="T68" t="s">
        <v>435</v>
      </c>
      <c r="U68" t="s">
        <v>436</v>
      </c>
      <c r="V68" t="s">
        <v>671</v>
      </c>
      <c r="W68" s="5">
        <v>45352</v>
      </c>
    </row>
    <row r="69" spans="1:23" x14ac:dyDescent="0.25">
      <c r="A69">
        <v>315138</v>
      </c>
      <c r="B69" t="s">
        <v>291</v>
      </c>
      <c r="C69" t="s">
        <v>672</v>
      </c>
      <c r="D69" t="s">
        <v>673</v>
      </c>
      <c r="E69" t="s">
        <v>432</v>
      </c>
      <c r="F69">
        <v>7054</v>
      </c>
      <c r="G69">
        <v>404</v>
      </c>
      <c r="H69" t="s">
        <v>433</v>
      </c>
      <c r="I69" t="s">
        <v>434</v>
      </c>
      <c r="J69">
        <v>8.1395300000000006</v>
      </c>
      <c r="L69">
        <v>8.6419750000000004</v>
      </c>
      <c r="N69">
        <v>6.0975609999999998</v>
      </c>
      <c r="P69">
        <v>4.7058819999999999</v>
      </c>
      <c r="R69">
        <v>6.8862259999999997</v>
      </c>
      <c r="T69" t="s">
        <v>435</v>
      </c>
      <c r="U69" t="s">
        <v>436</v>
      </c>
      <c r="V69" t="s">
        <v>674</v>
      </c>
      <c r="W69" s="5">
        <v>45352</v>
      </c>
    </row>
    <row r="70" spans="1:23" x14ac:dyDescent="0.25">
      <c r="A70">
        <v>315140</v>
      </c>
      <c r="B70" t="s">
        <v>675</v>
      </c>
      <c r="C70" t="s">
        <v>676</v>
      </c>
      <c r="D70" t="s">
        <v>677</v>
      </c>
      <c r="E70" t="s">
        <v>432</v>
      </c>
      <c r="F70">
        <v>8869</v>
      </c>
      <c r="G70">
        <v>404</v>
      </c>
      <c r="H70" t="s">
        <v>433</v>
      </c>
      <c r="I70" t="s">
        <v>434</v>
      </c>
      <c r="J70">
        <v>4.7618999999999998</v>
      </c>
      <c r="L70">
        <v>9.0909089999999999</v>
      </c>
      <c r="N70">
        <v>2.0618560000000001</v>
      </c>
      <c r="P70">
        <v>1.9607840000000001</v>
      </c>
      <c r="R70">
        <v>4.4664999999999999</v>
      </c>
      <c r="T70" t="s">
        <v>435</v>
      </c>
      <c r="U70" t="s">
        <v>436</v>
      </c>
      <c r="V70" t="s">
        <v>678</v>
      </c>
      <c r="W70" s="5">
        <v>45352</v>
      </c>
    </row>
    <row r="71" spans="1:23" x14ac:dyDescent="0.25">
      <c r="A71">
        <v>315141</v>
      </c>
      <c r="B71" t="s">
        <v>679</v>
      </c>
      <c r="C71" t="s">
        <v>680</v>
      </c>
      <c r="D71" t="s">
        <v>681</v>
      </c>
      <c r="E71" t="s">
        <v>432</v>
      </c>
      <c r="F71">
        <v>8812</v>
      </c>
      <c r="G71">
        <v>404</v>
      </c>
      <c r="H71" t="s">
        <v>433</v>
      </c>
      <c r="I71" t="s">
        <v>434</v>
      </c>
      <c r="J71">
        <v>10</v>
      </c>
      <c r="L71">
        <v>19.191918999999999</v>
      </c>
      <c r="N71">
        <v>11.702128</v>
      </c>
      <c r="P71">
        <v>5.1020409999999998</v>
      </c>
      <c r="R71">
        <v>11.508951</v>
      </c>
      <c r="T71" t="s">
        <v>435</v>
      </c>
      <c r="U71" t="s">
        <v>436</v>
      </c>
      <c r="V71" t="s">
        <v>682</v>
      </c>
      <c r="W71" s="5">
        <v>45352</v>
      </c>
    </row>
    <row r="72" spans="1:23" x14ac:dyDescent="0.25">
      <c r="A72">
        <v>315142</v>
      </c>
      <c r="B72" t="s">
        <v>683</v>
      </c>
      <c r="C72" t="s">
        <v>684</v>
      </c>
      <c r="D72" t="s">
        <v>589</v>
      </c>
      <c r="E72" t="s">
        <v>432</v>
      </c>
      <c r="F72">
        <v>7470</v>
      </c>
      <c r="G72">
        <v>404</v>
      </c>
      <c r="H72" t="s">
        <v>433</v>
      </c>
      <c r="I72" t="s">
        <v>434</v>
      </c>
      <c r="J72">
        <v>6.25</v>
      </c>
      <c r="L72">
        <v>9.6385539999999992</v>
      </c>
      <c r="N72">
        <v>6.0240960000000001</v>
      </c>
      <c r="P72">
        <v>2.3255810000000001</v>
      </c>
      <c r="R72">
        <v>6.0344829999999998</v>
      </c>
      <c r="T72" t="s">
        <v>435</v>
      </c>
      <c r="U72" t="s">
        <v>436</v>
      </c>
      <c r="V72" t="s">
        <v>685</v>
      </c>
      <c r="W72" s="5">
        <v>45352</v>
      </c>
    </row>
    <row r="73" spans="1:23" x14ac:dyDescent="0.25">
      <c r="A73">
        <v>315143</v>
      </c>
      <c r="B73" t="s">
        <v>170</v>
      </c>
      <c r="C73" t="s">
        <v>686</v>
      </c>
      <c r="D73" t="s">
        <v>687</v>
      </c>
      <c r="E73" t="s">
        <v>432</v>
      </c>
      <c r="F73">
        <v>7945</v>
      </c>
      <c r="G73">
        <v>404</v>
      </c>
      <c r="H73" t="s">
        <v>433</v>
      </c>
      <c r="I73" t="s">
        <v>434</v>
      </c>
      <c r="J73">
        <v>7.9365100000000002</v>
      </c>
      <c r="L73">
        <v>8.9552239999999994</v>
      </c>
      <c r="N73">
        <v>3.030303</v>
      </c>
      <c r="P73">
        <v>9.8591549999999994</v>
      </c>
      <c r="R73">
        <v>7.4906370000000004</v>
      </c>
      <c r="T73" t="s">
        <v>435</v>
      </c>
      <c r="U73" t="s">
        <v>436</v>
      </c>
      <c r="V73" t="s">
        <v>688</v>
      </c>
      <c r="W73" s="5">
        <v>45352</v>
      </c>
    </row>
    <row r="74" spans="1:23" x14ac:dyDescent="0.25">
      <c r="A74">
        <v>315144</v>
      </c>
      <c r="B74" t="s">
        <v>689</v>
      </c>
      <c r="C74" t="s">
        <v>690</v>
      </c>
      <c r="D74" t="s">
        <v>691</v>
      </c>
      <c r="E74" t="s">
        <v>432</v>
      </c>
      <c r="F74">
        <v>8055</v>
      </c>
      <c r="G74">
        <v>404</v>
      </c>
      <c r="H74" t="s">
        <v>433</v>
      </c>
      <c r="I74" t="s">
        <v>434</v>
      </c>
      <c r="J74" t="s">
        <v>1538</v>
      </c>
      <c r="K74">
        <v>9</v>
      </c>
      <c r="L74" t="s">
        <v>1538</v>
      </c>
      <c r="M74">
        <v>9</v>
      </c>
      <c r="N74" t="s">
        <v>1538</v>
      </c>
      <c r="O74">
        <v>9</v>
      </c>
      <c r="P74" t="s">
        <v>1538</v>
      </c>
      <c r="Q74">
        <v>9</v>
      </c>
      <c r="R74" t="s">
        <v>1538</v>
      </c>
      <c r="S74">
        <v>9</v>
      </c>
      <c r="T74" t="s">
        <v>435</v>
      </c>
      <c r="U74" t="s">
        <v>436</v>
      </c>
      <c r="V74" t="s">
        <v>692</v>
      </c>
      <c r="W74" s="5">
        <v>45352</v>
      </c>
    </row>
    <row r="75" spans="1:23" x14ac:dyDescent="0.25">
      <c r="A75">
        <v>315146</v>
      </c>
      <c r="B75" t="s">
        <v>693</v>
      </c>
      <c r="C75" t="s">
        <v>694</v>
      </c>
      <c r="D75" t="s">
        <v>695</v>
      </c>
      <c r="E75" t="s">
        <v>432</v>
      </c>
      <c r="F75">
        <v>7065</v>
      </c>
      <c r="G75">
        <v>404</v>
      </c>
      <c r="H75" t="s">
        <v>433</v>
      </c>
      <c r="I75" t="s">
        <v>434</v>
      </c>
      <c r="J75" t="s">
        <v>1538</v>
      </c>
      <c r="K75">
        <v>9</v>
      </c>
      <c r="L75" t="s">
        <v>1538</v>
      </c>
      <c r="M75">
        <v>9</v>
      </c>
      <c r="N75" t="s">
        <v>1538</v>
      </c>
      <c r="O75">
        <v>9</v>
      </c>
      <c r="P75" t="s">
        <v>1538</v>
      </c>
      <c r="Q75">
        <v>9</v>
      </c>
      <c r="R75" t="s">
        <v>1538</v>
      </c>
      <c r="S75">
        <v>9</v>
      </c>
      <c r="T75" t="s">
        <v>435</v>
      </c>
      <c r="U75" t="s">
        <v>436</v>
      </c>
      <c r="V75" t="s">
        <v>696</v>
      </c>
      <c r="W75" s="5">
        <v>45352</v>
      </c>
    </row>
    <row r="76" spans="1:23" x14ac:dyDescent="0.25">
      <c r="A76">
        <v>315147</v>
      </c>
      <c r="B76" t="s">
        <v>697</v>
      </c>
      <c r="C76" t="s">
        <v>698</v>
      </c>
      <c r="D76" t="s">
        <v>699</v>
      </c>
      <c r="E76" t="s">
        <v>432</v>
      </c>
      <c r="F76">
        <v>7017</v>
      </c>
      <c r="G76">
        <v>404</v>
      </c>
      <c r="H76" t="s">
        <v>433</v>
      </c>
      <c r="I76" t="s">
        <v>434</v>
      </c>
      <c r="J76">
        <v>5.2287600000000003</v>
      </c>
      <c r="L76">
        <v>10.067114</v>
      </c>
      <c r="N76">
        <v>10.457516</v>
      </c>
      <c r="P76">
        <v>11.538462000000001</v>
      </c>
      <c r="R76">
        <v>9.3289690000000007</v>
      </c>
      <c r="T76" t="s">
        <v>435</v>
      </c>
      <c r="U76" t="s">
        <v>436</v>
      </c>
      <c r="V76" t="s">
        <v>700</v>
      </c>
      <c r="W76" s="5">
        <v>45352</v>
      </c>
    </row>
    <row r="77" spans="1:23" x14ac:dyDescent="0.25">
      <c r="A77">
        <v>315149</v>
      </c>
      <c r="B77" t="s">
        <v>276</v>
      </c>
      <c r="C77" t="s">
        <v>701</v>
      </c>
      <c r="D77" t="s">
        <v>702</v>
      </c>
      <c r="E77" t="s">
        <v>432</v>
      </c>
      <c r="F77">
        <v>8052</v>
      </c>
      <c r="G77">
        <v>404</v>
      </c>
      <c r="H77" t="s">
        <v>433</v>
      </c>
      <c r="I77" t="s">
        <v>434</v>
      </c>
      <c r="J77">
        <v>3.6144599999999998</v>
      </c>
      <c r="L77">
        <v>1.538462</v>
      </c>
      <c r="N77">
        <v>3.488372</v>
      </c>
      <c r="P77">
        <v>4.1095889999999997</v>
      </c>
      <c r="R77">
        <v>3.2573300000000001</v>
      </c>
      <c r="T77" t="s">
        <v>435</v>
      </c>
      <c r="U77" t="s">
        <v>436</v>
      </c>
      <c r="V77" t="s">
        <v>703</v>
      </c>
      <c r="W77" s="5">
        <v>45352</v>
      </c>
    </row>
    <row r="78" spans="1:23" x14ac:dyDescent="0.25">
      <c r="A78">
        <v>315152</v>
      </c>
      <c r="B78" t="s">
        <v>704</v>
      </c>
      <c r="C78" t="s">
        <v>705</v>
      </c>
      <c r="D78" t="s">
        <v>706</v>
      </c>
      <c r="E78" t="s">
        <v>432</v>
      </c>
      <c r="F78">
        <v>7601</v>
      </c>
      <c r="G78">
        <v>404</v>
      </c>
      <c r="H78" t="s">
        <v>433</v>
      </c>
      <c r="I78" t="s">
        <v>434</v>
      </c>
      <c r="J78">
        <v>6.8181799999999999</v>
      </c>
      <c r="L78">
        <v>8.6956520000000008</v>
      </c>
      <c r="N78">
        <v>11.363636</v>
      </c>
      <c r="P78">
        <v>11.538462000000001</v>
      </c>
      <c r="R78">
        <v>9.6774190000000004</v>
      </c>
      <c r="T78" t="s">
        <v>435</v>
      </c>
      <c r="U78" t="s">
        <v>436</v>
      </c>
      <c r="V78" t="s">
        <v>707</v>
      </c>
      <c r="W78" s="5">
        <v>45352</v>
      </c>
    </row>
    <row r="79" spans="1:23" x14ac:dyDescent="0.25">
      <c r="A79">
        <v>315153</v>
      </c>
      <c r="B79" t="s">
        <v>708</v>
      </c>
      <c r="C79" t="s">
        <v>709</v>
      </c>
      <c r="D79" t="s">
        <v>710</v>
      </c>
      <c r="E79" t="s">
        <v>432</v>
      </c>
      <c r="F79">
        <v>7728</v>
      </c>
      <c r="G79">
        <v>404</v>
      </c>
      <c r="H79" t="s">
        <v>433</v>
      </c>
      <c r="I79" t="s">
        <v>434</v>
      </c>
      <c r="J79">
        <v>2.1739099999999998</v>
      </c>
      <c r="L79">
        <v>5.1282050000000003</v>
      </c>
      <c r="N79">
        <v>13.636364</v>
      </c>
      <c r="P79">
        <v>4.8780489999999999</v>
      </c>
      <c r="R79">
        <v>6.4705870000000001</v>
      </c>
      <c r="T79" t="s">
        <v>435</v>
      </c>
      <c r="U79" t="s">
        <v>436</v>
      </c>
      <c r="V79" t="s">
        <v>711</v>
      </c>
      <c r="W79" s="5">
        <v>45352</v>
      </c>
    </row>
    <row r="80" spans="1:23" x14ac:dyDescent="0.25">
      <c r="A80">
        <v>315157</v>
      </c>
      <c r="B80" t="s">
        <v>208</v>
      </c>
      <c r="C80" t="s">
        <v>712</v>
      </c>
      <c r="D80" t="s">
        <v>713</v>
      </c>
      <c r="E80" t="s">
        <v>432</v>
      </c>
      <c r="F80">
        <v>7960</v>
      </c>
      <c r="G80">
        <v>404</v>
      </c>
      <c r="H80" t="s">
        <v>433</v>
      </c>
      <c r="I80" t="s">
        <v>434</v>
      </c>
      <c r="J80">
        <v>8.8709699999999998</v>
      </c>
      <c r="L80">
        <v>13.178295</v>
      </c>
      <c r="N80">
        <v>4.5801530000000001</v>
      </c>
      <c r="P80">
        <v>6.9767440000000001</v>
      </c>
      <c r="R80">
        <v>8.3820669999999993</v>
      </c>
      <c r="T80" t="s">
        <v>435</v>
      </c>
      <c r="U80" t="s">
        <v>436</v>
      </c>
      <c r="V80" t="s">
        <v>714</v>
      </c>
      <c r="W80" s="5">
        <v>45352</v>
      </c>
    </row>
    <row r="81" spans="1:23" x14ac:dyDescent="0.25">
      <c r="A81">
        <v>315158</v>
      </c>
      <c r="B81" t="s">
        <v>246</v>
      </c>
      <c r="C81" t="s">
        <v>715</v>
      </c>
      <c r="D81" t="s">
        <v>716</v>
      </c>
      <c r="E81" t="s">
        <v>432</v>
      </c>
      <c r="F81">
        <v>7450</v>
      </c>
      <c r="G81">
        <v>404</v>
      </c>
      <c r="H81" t="s">
        <v>433</v>
      </c>
      <c r="I81" t="s">
        <v>434</v>
      </c>
      <c r="J81">
        <v>6.0606099999999996</v>
      </c>
      <c r="L81">
        <v>10.447761</v>
      </c>
      <c r="N81">
        <v>4.5454549999999996</v>
      </c>
      <c r="P81">
        <v>1.6666669999999999</v>
      </c>
      <c r="R81">
        <v>5.7915070000000002</v>
      </c>
      <c r="T81" t="s">
        <v>435</v>
      </c>
      <c r="U81" t="s">
        <v>436</v>
      </c>
      <c r="V81" t="s">
        <v>717</v>
      </c>
      <c r="W81" s="5">
        <v>45352</v>
      </c>
    </row>
    <row r="82" spans="1:23" x14ac:dyDescent="0.25">
      <c r="A82">
        <v>315159</v>
      </c>
      <c r="B82" t="s">
        <v>718</v>
      </c>
      <c r="C82" t="s">
        <v>719</v>
      </c>
      <c r="D82" t="s">
        <v>720</v>
      </c>
      <c r="E82" t="s">
        <v>432</v>
      </c>
      <c r="F82">
        <v>8012</v>
      </c>
      <c r="G82">
        <v>404</v>
      </c>
      <c r="H82" t="s">
        <v>433</v>
      </c>
      <c r="I82" t="s">
        <v>434</v>
      </c>
      <c r="J82">
        <v>2.97872</v>
      </c>
      <c r="L82">
        <v>6.8965519999999998</v>
      </c>
      <c r="N82">
        <v>9.9567099999999993</v>
      </c>
      <c r="P82">
        <v>6.9444439999999998</v>
      </c>
      <c r="R82">
        <v>6.6739600000000001</v>
      </c>
      <c r="T82" t="s">
        <v>435</v>
      </c>
      <c r="U82" t="s">
        <v>436</v>
      </c>
      <c r="V82" t="s">
        <v>721</v>
      </c>
      <c r="W82" s="5">
        <v>45352</v>
      </c>
    </row>
    <row r="83" spans="1:23" x14ac:dyDescent="0.25">
      <c r="A83">
        <v>315164</v>
      </c>
      <c r="B83" t="s">
        <v>722</v>
      </c>
      <c r="C83" t="s">
        <v>723</v>
      </c>
      <c r="D83" t="s">
        <v>724</v>
      </c>
      <c r="E83" t="s">
        <v>432</v>
      </c>
      <c r="F83">
        <v>7670</v>
      </c>
      <c r="G83">
        <v>404</v>
      </c>
      <c r="H83" t="s">
        <v>433</v>
      </c>
      <c r="I83" t="s">
        <v>434</v>
      </c>
      <c r="J83">
        <v>5.8823499999999997</v>
      </c>
      <c r="L83">
        <v>3.7037040000000001</v>
      </c>
      <c r="N83">
        <v>0</v>
      </c>
      <c r="P83">
        <v>0</v>
      </c>
      <c r="R83">
        <v>2.4193539999999998</v>
      </c>
      <c r="T83" t="s">
        <v>435</v>
      </c>
      <c r="U83" t="s">
        <v>436</v>
      </c>
      <c r="V83" t="s">
        <v>725</v>
      </c>
      <c r="W83" s="5">
        <v>45352</v>
      </c>
    </row>
    <row r="84" spans="1:23" x14ac:dyDescent="0.25">
      <c r="A84">
        <v>315166</v>
      </c>
      <c r="B84" t="s">
        <v>726</v>
      </c>
      <c r="C84" t="s">
        <v>727</v>
      </c>
      <c r="D84" t="s">
        <v>514</v>
      </c>
      <c r="E84" t="s">
        <v>432</v>
      </c>
      <c r="F84">
        <v>8016</v>
      </c>
      <c r="G84">
        <v>404</v>
      </c>
      <c r="H84" t="s">
        <v>433</v>
      </c>
      <c r="I84" t="s">
        <v>434</v>
      </c>
      <c r="J84">
        <v>5.66038</v>
      </c>
      <c r="L84">
        <v>10</v>
      </c>
      <c r="N84">
        <v>4.0816330000000001</v>
      </c>
      <c r="P84">
        <v>6.1224489999999996</v>
      </c>
      <c r="R84">
        <v>6.4676619999999998</v>
      </c>
      <c r="T84" t="s">
        <v>435</v>
      </c>
      <c r="U84" t="s">
        <v>436</v>
      </c>
      <c r="V84" t="s">
        <v>728</v>
      </c>
      <c r="W84" s="5">
        <v>45352</v>
      </c>
    </row>
    <row r="85" spans="1:23" x14ac:dyDescent="0.25">
      <c r="A85">
        <v>315171</v>
      </c>
      <c r="B85" t="s">
        <v>729</v>
      </c>
      <c r="C85" t="s">
        <v>730</v>
      </c>
      <c r="D85" t="s">
        <v>731</v>
      </c>
      <c r="E85" t="s">
        <v>432</v>
      </c>
      <c r="F85">
        <v>7436</v>
      </c>
      <c r="G85">
        <v>404</v>
      </c>
      <c r="H85" t="s">
        <v>433</v>
      </c>
      <c r="I85" t="s">
        <v>434</v>
      </c>
      <c r="J85">
        <v>3.7037</v>
      </c>
      <c r="L85">
        <v>7.0796460000000003</v>
      </c>
      <c r="N85">
        <v>7.6271190000000004</v>
      </c>
      <c r="P85">
        <v>5.6</v>
      </c>
      <c r="R85">
        <v>6.0344819999999997</v>
      </c>
      <c r="T85" t="s">
        <v>435</v>
      </c>
      <c r="U85" t="s">
        <v>436</v>
      </c>
      <c r="V85" t="s">
        <v>732</v>
      </c>
      <c r="W85" s="5">
        <v>45352</v>
      </c>
    </row>
    <row r="86" spans="1:23" x14ac:dyDescent="0.25">
      <c r="A86">
        <v>315174</v>
      </c>
      <c r="B86" t="s">
        <v>133</v>
      </c>
      <c r="C86" t="s">
        <v>733</v>
      </c>
      <c r="D86" t="s">
        <v>734</v>
      </c>
      <c r="E86" t="s">
        <v>432</v>
      </c>
      <c r="F86">
        <v>8096</v>
      </c>
      <c r="G86">
        <v>404</v>
      </c>
      <c r="H86" t="s">
        <v>433</v>
      </c>
      <c r="I86" t="s">
        <v>434</v>
      </c>
      <c r="J86">
        <v>5.5214699999999999</v>
      </c>
      <c r="L86">
        <v>10.596026</v>
      </c>
      <c r="N86">
        <v>8.9285709999999998</v>
      </c>
      <c r="P86">
        <v>7.2727269999999997</v>
      </c>
      <c r="R86">
        <v>8.0370939999999997</v>
      </c>
      <c r="T86" t="s">
        <v>435</v>
      </c>
      <c r="U86" t="s">
        <v>436</v>
      </c>
      <c r="V86" t="s">
        <v>735</v>
      </c>
      <c r="W86" s="5">
        <v>45352</v>
      </c>
    </row>
    <row r="87" spans="1:23" x14ac:dyDescent="0.25">
      <c r="A87">
        <v>315176</v>
      </c>
      <c r="B87" t="s">
        <v>202</v>
      </c>
      <c r="C87" t="s">
        <v>736</v>
      </c>
      <c r="D87" t="s">
        <v>691</v>
      </c>
      <c r="E87" t="s">
        <v>432</v>
      </c>
      <c r="F87">
        <v>8055</v>
      </c>
      <c r="G87">
        <v>404</v>
      </c>
      <c r="H87" t="s">
        <v>433</v>
      </c>
      <c r="I87" t="s">
        <v>434</v>
      </c>
      <c r="J87">
        <v>7.0588199999999999</v>
      </c>
      <c r="L87">
        <v>3.370787</v>
      </c>
      <c r="N87">
        <v>4.2553190000000001</v>
      </c>
      <c r="P87">
        <v>2.1052629999999999</v>
      </c>
      <c r="R87">
        <v>4.132231</v>
      </c>
      <c r="T87" t="s">
        <v>435</v>
      </c>
      <c r="U87" t="s">
        <v>436</v>
      </c>
      <c r="V87" t="s">
        <v>737</v>
      </c>
      <c r="W87" s="5">
        <v>45352</v>
      </c>
    </row>
    <row r="88" spans="1:23" x14ac:dyDescent="0.25">
      <c r="A88">
        <v>315177</v>
      </c>
      <c r="B88" t="s">
        <v>157</v>
      </c>
      <c r="C88" t="s">
        <v>738</v>
      </c>
      <c r="D88" t="s">
        <v>739</v>
      </c>
      <c r="E88" t="s">
        <v>432</v>
      </c>
      <c r="F88">
        <v>7724</v>
      </c>
      <c r="G88">
        <v>404</v>
      </c>
      <c r="H88" t="s">
        <v>433</v>
      </c>
      <c r="I88" t="s">
        <v>434</v>
      </c>
      <c r="J88">
        <v>5.8823499999999997</v>
      </c>
      <c r="L88">
        <v>17.391304000000002</v>
      </c>
      <c r="N88">
        <v>8.6956520000000008</v>
      </c>
      <c r="P88">
        <v>5.9259259999999996</v>
      </c>
      <c r="R88">
        <v>9.5063980000000008</v>
      </c>
      <c r="T88" t="s">
        <v>435</v>
      </c>
      <c r="U88" t="s">
        <v>436</v>
      </c>
      <c r="V88" t="s">
        <v>740</v>
      </c>
      <c r="W88" s="5">
        <v>45352</v>
      </c>
    </row>
    <row r="89" spans="1:23" x14ac:dyDescent="0.25">
      <c r="A89">
        <v>315178</v>
      </c>
      <c r="B89" t="s">
        <v>741</v>
      </c>
      <c r="C89" t="s">
        <v>742</v>
      </c>
      <c r="D89" t="s">
        <v>699</v>
      </c>
      <c r="E89" t="s">
        <v>432</v>
      </c>
      <c r="F89">
        <v>7017</v>
      </c>
      <c r="G89">
        <v>404</v>
      </c>
      <c r="H89" t="s">
        <v>433</v>
      </c>
      <c r="I89" t="s">
        <v>434</v>
      </c>
      <c r="J89">
        <v>3.8759700000000001</v>
      </c>
      <c r="L89">
        <v>6.9930070000000004</v>
      </c>
      <c r="N89">
        <v>5.228758</v>
      </c>
      <c r="P89">
        <v>5.4216870000000004</v>
      </c>
      <c r="R89">
        <v>5.4145519999999996</v>
      </c>
      <c r="T89" t="s">
        <v>435</v>
      </c>
      <c r="U89" t="s">
        <v>436</v>
      </c>
      <c r="V89" t="s">
        <v>743</v>
      </c>
      <c r="W89" s="5">
        <v>45352</v>
      </c>
    </row>
    <row r="90" spans="1:23" x14ac:dyDescent="0.25">
      <c r="A90">
        <v>315179</v>
      </c>
      <c r="B90" t="s">
        <v>744</v>
      </c>
      <c r="C90" t="s">
        <v>745</v>
      </c>
      <c r="D90" t="s">
        <v>746</v>
      </c>
      <c r="E90" t="s">
        <v>432</v>
      </c>
      <c r="F90">
        <v>8230</v>
      </c>
      <c r="G90">
        <v>404</v>
      </c>
      <c r="H90" t="s">
        <v>433</v>
      </c>
      <c r="I90" t="s">
        <v>434</v>
      </c>
      <c r="J90">
        <v>8.7719299999999993</v>
      </c>
      <c r="L90">
        <v>7.3529410000000004</v>
      </c>
      <c r="N90">
        <v>1.428571</v>
      </c>
      <c r="P90">
        <v>5.405405</v>
      </c>
      <c r="R90">
        <v>5.5762080000000003</v>
      </c>
      <c r="T90" t="s">
        <v>435</v>
      </c>
      <c r="U90" t="s">
        <v>436</v>
      </c>
      <c r="V90" t="s">
        <v>747</v>
      </c>
      <c r="W90" s="5">
        <v>45352</v>
      </c>
    </row>
    <row r="91" spans="1:23" x14ac:dyDescent="0.25">
      <c r="A91">
        <v>315180</v>
      </c>
      <c r="B91" t="s">
        <v>748</v>
      </c>
      <c r="C91" t="s">
        <v>749</v>
      </c>
      <c r="D91" t="s">
        <v>750</v>
      </c>
      <c r="E91" t="s">
        <v>432</v>
      </c>
      <c r="F91">
        <v>8861</v>
      </c>
      <c r="G91">
        <v>404</v>
      </c>
      <c r="H91" t="s">
        <v>433</v>
      </c>
      <c r="I91" t="s">
        <v>434</v>
      </c>
      <c r="J91">
        <v>6.5989800000000001</v>
      </c>
      <c r="L91">
        <v>9.3896709999999999</v>
      </c>
      <c r="N91">
        <v>10.138249</v>
      </c>
      <c r="P91">
        <v>8.6757989999999996</v>
      </c>
      <c r="R91">
        <v>8.7470440000000007</v>
      </c>
      <c r="T91" t="s">
        <v>435</v>
      </c>
      <c r="U91" t="s">
        <v>436</v>
      </c>
      <c r="V91" t="s">
        <v>751</v>
      </c>
      <c r="W91" s="5">
        <v>45352</v>
      </c>
    </row>
    <row r="92" spans="1:23" x14ac:dyDescent="0.25">
      <c r="A92">
        <v>315182</v>
      </c>
      <c r="B92" t="s">
        <v>54</v>
      </c>
      <c r="C92" t="s">
        <v>752</v>
      </c>
      <c r="D92" t="s">
        <v>659</v>
      </c>
      <c r="E92" t="s">
        <v>432</v>
      </c>
      <c r="F92">
        <v>8807</v>
      </c>
      <c r="G92">
        <v>404</v>
      </c>
      <c r="H92" t="s">
        <v>433</v>
      </c>
      <c r="I92" t="s">
        <v>434</v>
      </c>
      <c r="J92">
        <v>8</v>
      </c>
      <c r="L92">
        <v>6.1224489999999996</v>
      </c>
      <c r="N92">
        <v>5.6603770000000004</v>
      </c>
      <c r="P92">
        <v>5.0505050000000002</v>
      </c>
      <c r="R92">
        <v>6.2034739999999999</v>
      </c>
      <c r="T92" t="s">
        <v>435</v>
      </c>
      <c r="U92" t="s">
        <v>436</v>
      </c>
      <c r="V92" t="s">
        <v>753</v>
      </c>
      <c r="W92" s="5">
        <v>45352</v>
      </c>
    </row>
    <row r="93" spans="1:23" x14ac:dyDescent="0.25">
      <c r="A93">
        <v>315183</v>
      </c>
      <c r="B93" t="s">
        <v>239</v>
      </c>
      <c r="C93" t="s">
        <v>754</v>
      </c>
      <c r="D93" t="s">
        <v>460</v>
      </c>
      <c r="E93" t="s">
        <v>432</v>
      </c>
      <c r="F93">
        <v>8002</v>
      </c>
      <c r="G93">
        <v>404</v>
      </c>
      <c r="H93" t="s">
        <v>433</v>
      </c>
      <c r="I93" t="s">
        <v>434</v>
      </c>
      <c r="J93">
        <v>4.2857099999999999</v>
      </c>
      <c r="L93">
        <v>12.658227999999999</v>
      </c>
      <c r="N93">
        <v>9.4594590000000007</v>
      </c>
      <c r="P93">
        <v>6.5789470000000003</v>
      </c>
      <c r="R93">
        <v>8.3612029999999997</v>
      </c>
      <c r="T93" t="s">
        <v>435</v>
      </c>
      <c r="U93" t="s">
        <v>436</v>
      </c>
      <c r="V93" t="s">
        <v>755</v>
      </c>
      <c r="W93" s="5">
        <v>45352</v>
      </c>
    </row>
    <row r="94" spans="1:23" x14ac:dyDescent="0.25">
      <c r="A94">
        <v>315185</v>
      </c>
      <c r="B94" t="s">
        <v>756</v>
      </c>
      <c r="C94" t="s">
        <v>757</v>
      </c>
      <c r="D94" t="s">
        <v>758</v>
      </c>
      <c r="E94" t="s">
        <v>432</v>
      </c>
      <c r="F94">
        <v>8221</v>
      </c>
      <c r="G94">
        <v>404</v>
      </c>
      <c r="H94" t="s">
        <v>433</v>
      </c>
      <c r="I94" t="s">
        <v>434</v>
      </c>
      <c r="J94">
        <v>2.7397300000000002</v>
      </c>
      <c r="L94">
        <v>7.6923079999999997</v>
      </c>
      <c r="N94">
        <v>5.4347830000000004</v>
      </c>
      <c r="P94">
        <v>5.6179779999999999</v>
      </c>
      <c r="R94">
        <v>5.4216879999999996</v>
      </c>
      <c r="T94" t="s">
        <v>435</v>
      </c>
      <c r="U94" t="s">
        <v>436</v>
      </c>
      <c r="V94" t="s">
        <v>759</v>
      </c>
      <c r="W94" s="5">
        <v>45352</v>
      </c>
    </row>
    <row r="95" spans="1:23" x14ac:dyDescent="0.25">
      <c r="A95">
        <v>315187</v>
      </c>
      <c r="B95" t="s">
        <v>137</v>
      </c>
      <c r="C95" t="s">
        <v>760</v>
      </c>
      <c r="D95" t="s">
        <v>761</v>
      </c>
      <c r="E95" t="s">
        <v>432</v>
      </c>
      <c r="F95">
        <v>8043</v>
      </c>
      <c r="G95">
        <v>404</v>
      </c>
      <c r="H95" t="s">
        <v>433</v>
      </c>
      <c r="I95" t="s">
        <v>434</v>
      </c>
      <c r="J95">
        <v>7.18954</v>
      </c>
      <c r="L95">
        <v>11.347518000000001</v>
      </c>
      <c r="N95">
        <v>8.3798879999999993</v>
      </c>
      <c r="P95">
        <v>4.3478260000000004</v>
      </c>
      <c r="R95">
        <v>7.6103490000000003</v>
      </c>
      <c r="T95" t="s">
        <v>435</v>
      </c>
      <c r="U95" t="s">
        <v>436</v>
      </c>
      <c r="V95" t="s">
        <v>762</v>
      </c>
      <c r="W95" s="5">
        <v>45352</v>
      </c>
    </row>
    <row r="96" spans="1:23" x14ac:dyDescent="0.25">
      <c r="A96">
        <v>315190</v>
      </c>
      <c r="B96" t="s">
        <v>763</v>
      </c>
      <c r="C96" t="s">
        <v>764</v>
      </c>
      <c r="D96" t="s">
        <v>618</v>
      </c>
      <c r="E96" t="s">
        <v>432</v>
      </c>
      <c r="F96">
        <v>8701</v>
      </c>
      <c r="G96">
        <v>404</v>
      </c>
      <c r="H96" t="s">
        <v>433</v>
      </c>
      <c r="I96" t="s">
        <v>434</v>
      </c>
      <c r="J96">
        <v>9.8591499999999996</v>
      </c>
      <c r="L96">
        <v>6.1643840000000001</v>
      </c>
      <c r="N96">
        <v>6.7114089999999997</v>
      </c>
      <c r="P96">
        <v>9.3959729999999997</v>
      </c>
      <c r="R96">
        <v>8.0204769999999996</v>
      </c>
      <c r="T96" t="s">
        <v>435</v>
      </c>
      <c r="U96" t="s">
        <v>436</v>
      </c>
      <c r="V96" t="s">
        <v>765</v>
      </c>
      <c r="W96" s="5">
        <v>45352</v>
      </c>
    </row>
    <row r="97" spans="1:23" x14ac:dyDescent="0.25">
      <c r="A97">
        <v>315192</v>
      </c>
      <c r="B97" t="s">
        <v>15</v>
      </c>
      <c r="C97" t="s">
        <v>766</v>
      </c>
      <c r="D97" t="s">
        <v>767</v>
      </c>
      <c r="E97" t="s">
        <v>432</v>
      </c>
      <c r="F97">
        <v>7032</v>
      </c>
      <c r="G97">
        <v>404</v>
      </c>
      <c r="H97" t="s">
        <v>433</v>
      </c>
      <c r="I97" t="s">
        <v>434</v>
      </c>
      <c r="J97">
        <v>0</v>
      </c>
      <c r="L97">
        <v>3.4090910000000001</v>
      </c>
      <c r="N97">
        <v>1.086957</v>
      </c>
      <c r="P97">
        <v>1.020408</v>
      </c>
      <c r="R97">
        <v>1.3586959999999999</v>
      </c>
      <c r="T97" t="s">
        <v>435</v>
      </c>
      <c r="U97" t="s">
        <v>436</v>
      </c>
      <c r="V97" t="s">
        <v>768</v>
      </c>
      <c r="W97" s="5">
        <v>45352</v>
      </c>
    </row>
    <row r="98" spans="1:23" x14ac:dyDescent="0.25">
      <c r="A98">
        <v>315193</v>
      </c>
      <c r="B98" t="s">
        <v>769</v>
      </c>
      <c r="C98" t="s">
        <v>770</v>
      </c>
      <c r="D98" t="s">
        <v>771</v>
      </c>
      <c r="E98" t="s">
        <v>432</v>
      </c>
      <c r="F98">
        <v>8210</v>
      </c>
      <c r="G98">
        <v>404</v>
      </c>
      <c r="H98" t="s">
        <v>433</v>
      </c>
      <c r="I98" t="s">
        <v>434</v>
      </c>
      <c r="J98">
        <v>1.0869599999999999</v>
      </c>
      <c r="L98">
        <v>0</v>
      </c>
      <c r="N98">
        <v>2.2727270000000002</v>
      </c>
      <c r="P98">
        <v>3.4090910000000001</v>
      </c>
      <c r="R98">
        <v>1.7441869999999999</v>
      </c>
      <c r="T98" t="s">
        <v>435</v>
      </c>
      <c r="U98" t="s">
        <v>436</v>
      </c>
      <c r="V98" t="s">
        <v>772</v>
      </c>
      <c r="W98" s="5">
        <v>45352</v>
      </c>
    </row>
    <row r="99" spans="1:23" x14ac:dyDescent="0.25">
      <c r="A99">
        <v>315194</v>
      </c>
      <c r="B99" t="s">
        <v>773</v>
      </c>
      <c r="C99" t="s">
        <v>774</v>
      </c>
      <c r="D99" t="s">
        <v>489</v>
      </c>
      <c r="E99" t="s">
        <v>432</v>
      </c>
      <c r="F99">
        <v>7009</v>
      </c>
      <c r="G99">
        <v>404</v>
      </c>
      <c r="H99" t="s">
        <v>433</v>
      </c>
      <c r="I99" t="s">
        <v>434</v>
      </c>
      <c r="J99">
        <v>2.3809499999999999</v>
      </c>
      <c r="L99">
        <v>4.7619049999999996</v>
      </c>
      <c r="N99">
        <v>3.5714290000000002</v>
      </c>
      <c r="P99">
        <v>5.7471259999999997</v>
      </c>
      <c r="R99">
        <v>4.1297930000000003</v>
      </c>
      <c r="T99" t="s">
        <v>435</v>
      </c>
      <c r="U99" t="s">
        <v>436</v>
      </c>
      <c r="V99" t="s">
        <v>775</v>
      </c>
      <c r="W99" s="5">
        <v>45352</v>
      </c>
    </row>
    <row r="100" spans="1:23" x14ac:dyDescent="0.25">
      <c r="A100">
        <v>315195</v>
      </c>
      <c r="B100" t="s">
        <v>362</v>
      </c>
      <c r="C100" t="s">
        <v>776</v>
      </c>
      <c r="D100" t="s">
        <v>452</v>
      </c>
      <c r="E100" t="s">
        <v>432</v>
      </c>
      <c r="F100">
        <v>7922</v>
      </c>
      <c r="G100">
        <v>404</v>
      </c>
      <c r="H100" t="s">
        <v>433</v>
      </c>
      <c r="I100" t="s">
        <v>434</v>
      </c>
      <c r="J100">
        <v>5.5555599999999998</v>
      </c>
      <c r="L100">
        <v>8.1967210000000001</v>
      </c>
      <c r="N100">
        <v>1.388889</v>
      </c>
      <c r="P100">
        <v>4.3478260000000004</v>
      </c>
      <c r="R100">
        <v>4.6875010000000001</v>
      </c>
      <c r="T100" t="s">
        <v>435</v>
      </c>
      <c r="U100" t="s">
        <v>436</v>
      </c>
      <c r="V100" t="s">
        <v>777</v>
      </c>
      <c r="W100" s="5">
        <v>45352</v>
      </c>
    </row>
    <row r="101" spans="1:23" x14ac:dyDescent="0.25">
      <c r="A101">
        <v>315196</v>
      </c>
      <c r="B101" t="s">
        <v>31</v>
      </c>
      <c r="C101" t="s">
        <v>778</v>
      </c>
      <c r="D101" t="s">
        <v>779</v>
      </c>
      <c r="E101" t="s">
        <v>432</v>
      </c>
      <c r="F101">
        <v>8759</v>
      </c>
      <c r="G101">
        <v>404</v>
      </c>
      <c r="H101" t="s">
        <v>433</v>
      </c>
      <c r="I101" t="s">
        <v>434</v>
      </c>
      <c r="J101">
        <v>3.6144599999999998</v>
      </c>
      <c r="L101">
        <v>7.0707069999999996</v>
      </c>
      <c r="N101">
        <v>2.1052629999999999</v>
      </c>
      <c r="P101">
        <v>2</v>
      </c>
      <c r="R101">
        <v>3.7135280000000002</v>
      </c>
      <c r="T101" t="s">
        <v>435</v>
      </c>
      <c r="U101" t="s">
        <v>436</v>
      </c>
      <c r="V101" t="s">
        <v>780</v>
      </c>
      <c r="W101" s="5">
        <v>45352</v>
      </c>
    </row>
    <row r="102" spans="1:23" x14ac:dyDescent="0.25">
      <c r="A102">
        <v>315198</v>
      </c>
      <c r="B102" t="s">
        <v>781</v>
      </c>
      <c r="C102" t="s">
        <v>782</v>
      </c>
      <c r="D102" t="s">
        <v>695</v>
      </c>
      <c r="E102" t="s">
        <v>432</v>
      </c>
      <c r="F102">
        <v>7065</v>
      </c>
      <c r="G102">
        <v>404</v>
      </c>
      <c r="H102" t="s">
        <v>433</v>
      </c>
      <c r="I102" t="s">
        <v>434</v>
      </c>
      <c r="J102">
        <v>7.0175400000000003</v>
      </c>
      <c r="L102">
        <v>6.1538459999999997</v>
      </c>
      <c r="N102">
        <v>8.1081079999999996</v>
      </c>
      <c r="P102">
        <v>2.6315789999999999</v>
      </c>
      <c r="R102">
        <v>5.882352</v>
      </c>
      <c r="T102" t="s">
        <v>435</v>
      </c>
      <c r="U102" t="s">
        <v>436</v>
      </c>
      <c r="V102" t="s">
        <v>783</v>
      </c>
      <c r="W102" s="5">
        <v>45352</v>
      </c>
    </row>
    <row r="103" spans="1:23" x14ac:dyDescent="0.25">
      <c r="A103">
        <v>315199</v>
      </c>
      <c r="B103" t="s">
        <v>174</v>
      </c>
      <c r="C103" t="s">
        <v>784</v>
      </c>
      <c r="D103" t="s">
        <v>525</v>
      </c>
      <c r="E103" t="s">
        <v>432</v>
      </c>
      <c r="F103">
        <v>7753</v>
      </c>
      <c r="G103">
        <v>404</v>
      </c>
      <c r="H103" t="s">
        <v>433</v>
      </c>
      <c r="I103" t="s">
        <v>434</v>
      </c>
      <c r="J103">
        <v>1.4492799999999999</v>
      </c>
      <c r="L103">
        <v>3.4482759999999999</v>
      </c>
      <c r="N103">
        <v>1.388889</v>
      </c>
      <c r="P103">
        <v>0</v>
      </c>
      <c r="R103">
        <v>1.550389</v>
      </c>
      <c r="T103" t="s">
        <v>435</v>
      </c>
      <c r="U103" t="s">
        <v>436</v>
      </c>
      <c r="V103" t="s">
        <v>785</v>
      </c>
      <c r="W103" s="5">
        <v>45352</v>
      </c>
    </row>
    <row r="104" spans="1:23" x14ac:dyDescent="0.25">
      <c r="A104">
        <v>315200</v>
      </c>
      <c r="B104" t="s">
        <v>786</v>
      </c>
      <c r="C104" t="s">
        <v>787</v>
      </c>
      <c r="D104" t="s">
        <v>788</v>
      </c>
      <c r="E104" t="s">
        <v>432</v>
      </c>
      <c r="F104">
        <v>7036</v>
      </c>
      <c r="G104">
        <v>404</v>
      </c>
      <c r="H104" t="s">
        <v>433</v>
      </c>
      <c r="I104" t="s">
        <v>434</v>
      </c>
      <c r="J104">
        <v>7.5757599999999998</v>
      </c>
      <c r="L104">
        <v>9.3023260000000008</v>
      </c>
      <c r="N104">
        <v>6.25</v>
      </c>
      <c r="P104">
        <v>9.2307690000000004</v>
      </c>
      <c r="R104">
        <v>8.0924859999999992</v>
      </c>
      <c r="T104" t="s">
        <v>435</v>
      </c>
      <c r="U104" t="s">
        <v>436</v>
      </c>
      <c r="V104" t="s">
        <v>789</v>
      </c>
      <c r="W104" s="5">
        <v>45352</v>
      </c>
    </row>
    <row r="105" spans="1:23" x14ac:dyDescent="0.25">
      <c r="A105">
        <v>315201</v>
      </c>
      <c r="B105" t="s">
        <v>790</v>
      </c>
      <c r="C105" t="s">
        <v>791</v>
      </c>
      <c r="D105" t="s">
        <v>558</v>
      </c>
      <c r="E105" t="s">
        <v>432</v>
      </c>
      <c r="F105">
        <v>8057</v>
      </c>
      <c r="G105">
        <v>404</v>
      </c>
      <c r="H105" t="s">
        <v>433</v>
      </c>
      <c r="I105" t="s">
        <v>434</v>
      </c>
      <c r="J105">
        <v>11.11111</v>
      </c>
      <c r="L105">
        <v>8.6021509999999992</v>
      </c>
      <c r="N105">
        <v>5.4347830000000004</v>
      </c>
      <c r="P105">
        <v>2.3529409999999999</v>
      </c>
      <c r="R105">
        <v>6.9444439999999998</v>
      </c>
      <c r="T105" t="s">
        <v>435</v>
      </c>
      <c r="U105" t="s">
        <v>436</v>
      </c>
      <c r="V105" t="s">
        <v>792</v>
      </c>
      <c r="W105" s="5">
        <v>45352</v>
      </c>
    </row>
    <row r="106" spans="1:23" x14ac:dyDescent="0.25">
      <c r="A106">
        <v>315202</v>
      </c>
      <c r="B106" t="s">
        <v>194</v>
      </c>
      <c r="C106" t="s">
        <v>793</v>
      </c>
      <c r="D106" t="s">
        <v>794</v>
      </c>
      <c r="E106" t="s">
        <v>432</v>
      </c>
      <c r="F106">
        <v>8865</v>
      </c>
      <c r="G106">
        <v>404</v>
      </c>
      <c r="H106" t="s">
        <v>433</v>
      </c>
      <c r="I106" t="s">
        <v>434</v>
      </c>
      <c r="J106">
        <v>0</v>
      </c>
      <c r="L106">
        <v>1.538462</v>
      </c>
      <c r="N106">
        <v>2.6666669999999999</v>
      </c>
      <c r="P106">
        <v>0</v>
      </c>
      <c r="R106">
        <v>1.0909089999999999</v>
      </c>
      <c r="T106" t="s">
        <v>435</v>
      </c>
      <c r="U106" t="s">
        <v>436</v>
      </c>
      <c r="V106" t="s">
        <v>795</v>
      </c>
      <c r="W106" s="5">
        <v>45352</v>
      </c>
    </row>
    <row r="107" spans="1:23" x14ac:dyDescent="0.25">
      <c r="A107">
        <v>315204</v>
      </c>
      <c r="B107" t="s">
        <v>61</v>
      </c>
      <c r="C107" t="s">
        <v>796</v>
      </c>
      <c r="D107" t="s">
        <v>489</v>
      </c>
      <c r="E107" t="s">
        <v>432</v>
      </c>
      <c r="F107">
        <v>7009</v>
      </c>
      <c r="G107">
        <v>404</v>
      </c>
      <c r="H107" t="s">
        <v>433</v>
      </c>
      <c r="I107" t="s">
        <v>434</v>
      </c>
      <c r="J107">
        <v>19.23077</v>
      </c>
      <c r="L107">
        <v>4.6728969999999999</v>
      </c>
      <c r="N107">
        <v>4.132231</v>
      </c>
      <c r="P107">
        <v>4.8780489999999999</v>
      </c>
      <c r="R107">
        <v>7.9120879999999998</v>
      </c>
      <c r="T107" t="s">
        <v>435</v>
      </c>
      <c r="U107" t="s">
        <v>436</v>
      </c>
      <c r="V107" t="s">
        <v>797</v>
      </c>
      <c r="W107" s="5">
        <v>45352</v>
      </c>
    </row>
    <row r="108" spans="1:23" x14ac:dyDescent="0.25">
      <c r="A108">
        <v>315205</v>
      </c>
      <c r="B108" t="s">
        <v>798</v>
      </c>
      <c r="C108" t="s">
        <v>799</v>
      </c>
      <c r="D108" t="s">
        <v>800</v>
      </c>
      <c r="E108" t="s">
        <v>432</v>
      </c>
      <c r="F108">
        <v>8103</v>
      </c>
      <c r="G108">
        <v>404</v>
      </c>
      <c r="H108" t="s">
        <v>433</v>
      </c>
      <c r="I108" t="s">
        <v>434</v>
      </c>
      <c r="J108">
        <v>5.4347799999999999</v>
      </c>
      <c r="L108">
        <v>12.195122</v>
      </c>
      <c r="N108">
        <v>8.7912090000000003</v>
      </c>
      <c r="P108">
        <v>5.7471259999999997</v>
      </c>
      <c r="R108">
        <v>7.9545450000000004</v>
      </c>
      <c r="T108" t="s">
        <v>435</v>
      </c>
      <c r="U108" t="s">
        <v>436</v>
      </c>
      <c r="V108" t="s">
        <v>801</v>
      </c>
      <c r="W108" s="5">
        <v>45352</v>
      </c>
    </row>
    <row r="109" spans="1:23" x14ac:dyDescent="0.25">
      <c r="A109">
        <v>315206</v>
      </c>
      <c r="B109" t="s">
        <v>802</v>
      </c>
      <c r="C109" t="s">
        <v>803</v>
      </c>
      <c r="D109" t="s">
        <v>804</v>
      </c>
      <c r="E109" t="s">
        <v>432</v>
      </c>
      <c r="F109">
        <v>8050</v>
      </c>
      <c r="G109">
        <v>404</v>
      </c>
      <c r="H109" t="s">
        <v>433</v>
      </c>
      <c r="I109" t="s">
        <v>434</v>
      </c>
      <c r="J109">
        <v>0</v>
      </c>
      <c r="L109">
        <v>0</v>
      </c>
      <c r="N109">
        <v>0</v>
      </c>
      <c r="P109">
        <v>0</v>
      </c>
      <c r="R109">
        <v>0</v>
      </c>
      <c r="T109" t="s">
        <v>435</v>
      </c>
      <c r="U109" t="s">
        <v>436</v>
      </c>
      <c r="V109" t="s">
        <v>805</v>
      </c>
      <c r="W109" s="5">
        <v>45352</v>
      </c>
    </row>
    <row r="110" spans="1:23" x14ac:dyDescent="0.25">
      <c r="A110">
        <v>315207</v>
      </c>
      <c r="B110" t="s">
        <v>96</v>
      </c>
      <c r="C110" t="s">
        <v>806</v>
      </c>
      <c r="D110" t="s">
        <v>761</v>
      </c>
      <c r="E110" t="s">
        <v>432</v>
      </c>
      <c r="F110">
        <v>8043</v>
      </c>
      <c r="G110">
        <v>404</v>
      </c>
      <c r="H110" t="s">
        <v>433</v>
      </c>
      <c r="I110" t="s">
        <v>434</v>
      </c>
      <c r="J110">
        <v>6.9620300000000004</v>
      </c>
      <c r="L110">
        <v>2.614379</v>
      </c>
      <c r="N110">
        <v>3.4482759999999999</v>
      </c>
      <c r="P110">
        <v>6.7039109999999997</v>
      </c>
      <c r="R110">
        <v>4.969881</v>
      </c>
      <c r="T110" t="s">
        <v>435</v>
      </c>
      <c r="U110" t="s">
        <v>436</v>
      </c>
      <c r="V110" t="s">
        <v>807</v>
      </c>
      <c r="W110" s="5">
        <v>45352</v>
      </c>
    </row>
    <row r="111" spans="1:23" x14ac:dyDescent="0.25">
      <c r="A111">
        <v>315209</v>
      </c>
      <c r="B111" t="s">
        <v>165</v>
      </c>
      <c r="C111" t="s">
        <v>808</v>
      </c>
      <c r="D111" t="s">
        <v>809</v>
      </c>
      <c r="E111" t="s">
        <v>432</v>
      </c>
      <c r="F111">
        <v>8037</v>
      </c>
      <c r="G111">
        <v>404</v>
      </c>
      <c r="H111" t="s">
        <v>433</v>
      </c>
      <c r="I111" t="s">
        <v>434</v>
      </c>
      <c r="J111">
        <v>1.8633500000000001</v>
      </c>
      <c r="L111">
        <v>3.75</v>
      </c>
      <c r="N111">
        <v>1.2738849999999999</v>
      </c>
      <c r="P111">
        <v>5.1948049999999997</v>
      </c>
      <c r="R111">
        <v>3.0063279999999999</v>
      </c>
      <c r="T111" t="s">
        <v>435</v>
      </c>
      <c r="U111" t="s">
        <v>436</v>
      </c>
      <c r="V111" t="s">
        <v>810</v>
      </c>
      <c r="W111" s="5">
        <v>45352</v>
      </c>
    </row>
    <row r="112" spans="1:23" x14ac:dyDescent="0.25">
      <c r="A112">
        <v>315210</v>
      </c>
      <c r="B112" t="s">
        <v>811</v>
      </c>
      <c r="C112" t="s">
        <v>812</v>
      </c>
      <c r="D112" t="s">
        <v>813</v>
      </c>
      <c r="E112" t="s">
        <v>432</v>
      </c>
      <c r="F112">
        <v>8205</v>
      </c>
      <c r="G112">
        <v>404</v>
      </c>
      <c r="H112" t="s">
        <v>433</v>
      </c>
      <c r="I112" t="s">
        <v>434</v>
      </c>
      <c r="J112">
        <v>6.0975599999999996</v>
      </c>
      <c r="L112">
        <v>8.0645159999999994</v>
      </c>
      <c r="N112">
        <v>8</v>
      </c>
      <c r="P112">
        <v>11.267606000000001</v>
      </c>
      <c r="R112">
        <v>8.2758620000000001</v>
      </c>
      <c r="T112" t="s">
        <v>435</v>
      </c>
      <c r="U112" t="s">
        <v>436</v>
      </c>
      <c r="V112" t="s">
        <v>814</v>
      </c>
      <c r="W112" s="5">
        <v>45352</v>
      </c>
    </row>
    <row r="113" spans="1:23" x14ac:dyDescent="0.25">
      <c r="A113">
        <v>315213</v>
      </c>
      <c r="B113" t="s">
        <v>815</v>
      </c>
      <c r="C113" t="s">
        <v>816</v>
      </c>
      <c r="D113" t="s">
        <v>817</v>
      </c>
      <c r="E113" t="s">
        <v>432</v>
      </c>
      <c r="F113">
        <v>8724</v>
      </c>
      <c r="G113">
        <v>404</v>
      </c>
      <c r="H113" t="s">
        <v>433</v>
      </c>
      <c r="I113" t="s">
        <v>434</v>
      </c>
      <c r="J113">
        <v>4.4117600000000001</v>
      </c>
      <c r="L113">
        <v>9.7222220000000004</v>
      </c>
      <c r="N113">
        <v>2.5641029999999998</v>
      </c>
      <c r="P113">
        <v>6.25</v>
      </c>
      <c r="R113">
        <v>5.7046970000000004</v>
      </c>
      <c r="T113" t="s">
        <v>435</v>
      </c>
      <c r="U113" t="s">
        <v>436</v>
      </c>
      <c r="V113" t="s">
        <v>818</v>
      </c>
      <c r="W113" s="5">
        <v>45352</v>
      </c>
    </row>
    <row r="114" spans="1:23" x14ac:dyDescent="0.25">
      <c r="A114">
        <v>315214</v>
      </c>
      <c r="B114" t="s">
        <v>28</v>
      </c>
      <c r="C114" t="s">
        <v>819</v>
      </c>
      <c r="D114" t="s">
        <v>820</v>
      </c>
      <c r="E114" t="s">
        <v>432</v>
      </c>
      <c r="F114">
        <v>7080</v>
      </c>
      <c r="G114">
        <v>404</v>
      </c>
      <c r="H114" t="s">
        <v>433</v>
      </c>
      <c r="I114" t="s">
        <v>434</v>
      </c>
      <c r="J114">
        <v>5.1724100000000002</v>
      </c>
      <c r="L114">
        <v>4.2424239999999998</v>
      </c>
      <c r="N114">
        <v>2.3529409999999999</v>
      </c>
      <c r="P114">
        <v>2.95858</v>
      </c>
      <c r="R114">
        <v>3.6873149999999999</v>
      </c>
      <c r="T114" t="s">
        <v>435</v>
      </c>
      <c r="U114" t="s">
        <v>436</v>
      </c>
      <c r="V114" t="s">
        <v>821</v>
      </c>
      <c r="W114" s="5">
        <v>45352</v>
      </c>
    </row>
    <row r="115" spans="1:23" x14ac:dyDescent="0.25">
      <c r="A115">
        <v>315215</v>
      </c>
      <c r="B115" t="s">
        <v>822</v>
      </c>
      <c r="C115" t="s">
        <v>823</v>
      </c>
      <c r="D115" t="s">
        <v>632</v>
      </c>
      <c r="E115" t="s">
        <v>432</v>
      </c>
      <c r="F115">
        <v>8628</v>
      </c>
      <c r="G115">
        <v>404</v>
      </c>
      <c r="H115" t="s">
        <v>433</v>
      </c>
      <c r="I115" t="s">
        <v>434</v>
      </c>
      <c r="J115">
        <v>10.14493</v>
      </c>
      <c r="L115">
        <v>13.636364</v>
      </c>
      <c r="N115">
        <v>11.428571</v>
      </c>
      <c r="P115">
        <v>11.267606000000001</v>
      </c>
      <c r="R115">
        <v>11.594204</v>
      </c>
      <c r="T115" t="s">
        <v>435</v>
      </c>
      <c r="U115" t="s">
        <v>436</v>
      </c>
      <c r="V115" t="s">
        <v>824</v>
      </c>
      <c r="W115" s="5">
        <v>45352</v>
      </c>
    </row>
    <row r="116" spans="1:23" x14ac:dyDescent="0.25">
      <c r="A116">
        <v>315216</v>
      </c>
      <c r="B116" t="s">
        <v>89</v>
      </c>
      <c r="C116" t="s">
        <v>825</v>
      </c>
      <c r="D116" t="s">
        <v>489</v>
      </c>
      <c r="E116" t="s">
        <v>432</v>
      </c>
      <c r="F116">
        <v>7009</v>
      </c>
      <c r="G116">
        <v>404</v>
      </c>
      <c r="H116" t="s">
        <v>433</v>
      </c>
      <c r="I116" t="s">
        <v>434</v>
      </c>
      <c r="J116">
        <v>7.6335899999999999</v>
      </c>
      <c r="L116">
        <v>9.5890409999999999</v>
      </c>
      <c r="N116">
        <v>9.2715230000000002</v>
      </c>
      <c r="P116">
        <v>2.7972030000000001</v>
      </c>
      <c r="R116">
        <v>7.3555169999999999</v>
      </c>
      <c r="T116" t="s">
        <v>435</v>
      </c>
      <c r="U116" t="s">
        <v>436</v>
      </c>
      <c r="V116" t="s">
        <v>826</v>
      </c>
      <c r="W116" s="5">
        <v>45352</v>
      </c>
    </row>
    <row r="117" spans="1:23" x14ac:dyDescent="0.25">
      <c r="A117">
        <v>315217</v>
      </c>
      <c r="B117" t="s">
        <v>361</v>
      </c>
      <c r="C117" t="s">
        <v>827</v>
      </c>
      <c r="D117" t="s">
        <v>586</v>
      </c>
      <c r="E117" t="s">
        <v>432</v>
      </c>
      <c r="F117">
        <v>7060</v>
      </c>
      <c r="G117">
        <v>404</v>
      </c>
      <c r="H117" t="s">
        <v>433</v>
      </c>
      <c r="I117" t="s">
        <v>434</v>
      </c>
      <c r="J117">
        <v>3.5087700000000002</v>
      </c>
      <c r="L117">
        <v>7.7922079999999996</v>
      </c>
      <c r="N117">
        <v>4.9382720000000004</v>
      </c>
      <c r="P117">
        <v>3.75</v>
      </c>
      <c r="R117">
        <v>5.0847449999999998</v>
      </c>
      <c r="T117" t="s">
        <v>435</v>
      </c>
      <c r="U117" t="s">
        <v>436</v>
      </c>
      <c r="V117" t="s">
        <v>828</v>
      </c>
      <c r="W117" s="5">
        <v>45352</v>
      </c>
    </row>
    <row r="118" spans="1:23" x14ac:dyDescent="0.25">
      <c r="A118">
        <v>315218</v>
      </c>
      <c r="B118" t="s">
        <v>829</v>
      </c>
      <c r="C118" t="s">
        <v>830</v>
      </c>
      <c r="D118" t="s">
        <v>831</v>
      </c>
      <c r="E118" t="s">
        <v>432</v>
      </c>
      <c r="F118">
        <v>8087</v>
      </c>
      <c r="G118">
        <v>404</v>
      </c>
      <c r="H118" t="s">
        <v>433</v>
      </c>
      <c r="I118" t="s">
        <v>434</v>
      </c>
      <c r="J118">
        <v>10.16949</v>
      </c>
      <c r="L118">
        <v>12.068966</v>
      </c>
      <c r="N118">
        <v>1.428571</v>
      </c>
      <c r="P118">
        <v>6.9444439999999998</v>
      </c>
      <c r="R118">
        <v>7.3359069999999997</v>
      </c>
      <c r="T118" t="s">
        <v>435</v>
      </c>
      <c r="U118" t="s">
        <v>436</v>
      </c>
      <c r="V118" t="s">
        <v>832</v>
      </c>
      <c r="W118" s="5">
        <v>45352</v>
      </c>
    </row>
    <row r="119" spans="1:23" x14ac:dyDescent="0.25">
      <c r="A119">
        <v>315219</v>
      </c>
      <c r="B119" t="s">
        <v>833</v>
      </c>
      <c r="C119" t="s">
        <v>834</v>
      </c>
      <c r="D119" t="s">
        <v>761</v>
      </c>
      <c r="E119" t="s">
        <v>432</v>
      </c>
      <c r="F119">
        <v>8043</v>
      </c>
      <c r="G119">
        <v>404</v>
      </c>
      <c r="H119" t="s">
        <v>433</v>
      </c>
      <c r="I119" t="s">
        <v>434</v>
      </c>
      <c r="J119">
        <v>5.6818200000000001</v>
      </c>
      <c r="L119">
        <v>2.8846150000000002</v>
      </c>
      <c r="N119">
        <v>6.25</v>
      </c>
      <c r="P119">
        <v>5.9322030000000003</v>
      </c>
      <c r="R119">
        <v>5.2132709999999998</v>
      </c>
      <c r="T119" t="s">
        <v>435</v>
      </c>
      <c r="U119" t="s">
        <v>436</v>
      </c>
      <c r="V119" t="s">
        <v>835</v>
      </c>
      <c r="W119" s="5">
        <v>45352</v>
      </c>
    </row>
    <row r="120" spans="1:23" x14ac:dyDescent="0.25">
      <c r="A120">
        <v>315221</v>
      </c>
      <c r="B120" t="s">
        <v>93</v>
      </c>
      <c r="C120" t="s">
        <v>836</v>
      </c>
      <c r="D120" t="s">
        <v>564</v>
      </c>
      <c r="E120" t="s">
        <v>432</v>
      </c>
      <c r="F120">
        <v>7055</v>
      </c>
      <c r="G120">
        <v>404</v>
      </c>
      <c r="H120" t="s">
        <v>433</v>
      </c>
      <c r="I120" t="s">
        <v>434</v>
      </c>
      <c r="J120">
        <v>10.16949</v>
      </c>
      <c r="L120">
        <v>0</v>
      </c>
      <c r="N120">
        <v>2.3255810000000001</v>
      </c>
      <c r="P120">
        <v>5.4347830000000004</v>
      </c>
      <c r="R120">
        <v>4.0372669999999999</v>
      </c>
      <c r="T120" t="s">
        <v>435</v>
      </c>
      <c r="U120" t="s">
        <v>436</v>
      </c>
      <c r="V120" t="s">
        <v>837</v>
      </c>
      <c r="W120" s="5">
        <v>45352</v>
      </c>
    </row>
    <row r="121" spans="1:23" x14ac:dyDescent="0.25">
      <c r="A121">
        <v>315222</v>
      </c>
      <c r="B121" t="s">
        <v>838</v>
      </c>
      <c r="C121" t="s">
        <v>839</v>
      </c>
      <c r="D121" t="s">
        <v>840</v>
      </c>
      <c r="E121" t="s">
        <v>432</v>
      </c>
      <c r="F121">
        <v>8005</v>
      </c>
      <c r="G121">
        <v>404</v>
      </c>
      <c r="H121" t="s">
        <v>433</v>
      </c>
      <c r="I121" t="s">
        <v>434</v>
      </c>
      <c r="J121">
        <v>8.0645199999999999</v>
      </c>
      <c r="L121">
        <v>5.1724139999999998</v>
      </c>
      <c r="N121">
        <v>2.9850750000000001</v>
      </c>
      <c r="P121">
        <v>0</v>
      </c>
      <c r="R121">
        <v>3.8910520000000002</v>
      </c>
      <c r="T121" t="s">
        <v>435</v>
      </c>
      <c r="U121" t="s">
        <v>436</v>
      </c>
      <c r="V121" t="s">
        <v>841</v>
      </c>
      <c r="W121" s="5">
        <v>45352</v>
      </c>
    </row>
    <row r="122" spans="1:23" x14ac:dyDescent="0.25">
      <c r="A122">
        <v>315223</v>
      </c>
      <c r="B122" t="s">
        <v>842</v>
      </c>
      <c r="C122" t="s">
        <v>843</v>
      </c>
      <c r="D122" t="s">
        <v>844</v>
      </c>
      <c r="E122" t="s">
        <v>432</v>
      </c>
      <c r="F122">
        <v>8690</v>
      </c>
      <c r="G122">
        <v>404</v>
      </c>
      <c r="H122" t="s">
        <v>433</v>
      </c>
      <c r="I122" t="s">
        <v>434</v>
      </c>
      <c r="J122">
        <v>5.1020399999999997</v>
      </c>
      <c r="L122">
        <v>4.1666670000000003</v>
      </c>
      <c r="N122">
        <v>8.2474229999999995</v>
      </c>
      <c r="P122">
        <v>10.526316</v>
      </c>
      <c r="R122">
        <v>6.9948180000000004</v>
      </c>
      <c r="T122" t="s">
        <v>435</v>
      </c>
      <c r="U122" t="s">
        <v>436</v>
      </c>
      <c r="V122" t="s">
        <v>845</v>
      </c>
      <c r="W122" s="5">
        <v>45352</v>
      </c>
    </row>
    <row r="123" spans="1:23" x14ac:dyDescent="0.25">
      <c r="A123">
        <v>315224</v>
      </c>
      <c r="B123" t="s">
        <v>846</v>
      </c>
      <c r="C123" t="s">
        <v>847</v>
      </c>
      <c r="D123" t="s">
        <v>848</v>
      </c>
      <c r="E123" t="s">
        <v>432</v>
      </c>
      <c r="F123">
        <v>7844</v>
      </c>
      <c r="G123">
        <v>404</v>
      </c>
      <c r="H123" t="s">
        <v>433</v>
      </c>
      <c r="I123" t="s">
        <v>434</v>
      </c>
      <c r="J123">
        <v>9.2592599999999994</v>
      </c>
      <c r="L123">
        <v>8.9552239999999994</v>
      </c>
      <c r="N123">
        <v>4.9180330000000003</v>
      </c>
      <c r="P123">
        <v>12.698413</v>
      </c>
      <c r="R123">
        <v>8.9795920000000002</v>
      </c>
      <c r="T123" t="s">
        <v>435</v>
      </c>
      <c r="U123" t="s">
        <v>436</v>
      </c>
      <c r="V123" t="s">
        <v>849</v>
      </c>
      <c r="W123" s="5">
        <v>45352</v>
      </c>
    </row>
    <row r="124" spans="1:23" x14ac:dyDescent="0.25">
      <c r="A124">
        <v>315225</v>
      </c>
      <c r="B124" t="s">
        <v>850</v>
      </c>
      <c r="C124" t="s">
        <v>851</v>
      </c>
      <c r="D124" t="s">
        <v>852</v>
      </c>
      <c r="E124" t="s">
        <v>432</v>
      </c>
      <c r="F124">
        <v>8109</v>
      </c>
      <c r="G124">
        <v>404</v>
      </c>
      <c r="H124" t="s">
        <v>433</v>
      </c>
      <c r="I124" t="s">
        <v>434</v>
      </c>
      <c r="J124">
        <v>3.00752</v>
      </c>
      <c r="L124">
        <v>6.8181820000000002</v>
      </c>
      <c r="N124">
        <v>6.25</v>
      </c>
      <c r="P124">
        <v>8.6614170000000001</v>
      </c>
      <c r="R124">
        <v>6.1538459999999997</v>
      </c>
      <c r="T124" t="s">
        <v>435</v>
      </c>
      <c r="U124" t="s">
        <v>436</v>
      </c>
      <c r="V124" t="s">
        <v>853</v>
      </c>
      <c r="W124" s="5">
        <v>45352</v>
      </c>
    </row>
    <row r="125" spans="1:23" x14ac:dyDescent="0.25">
      <c r="A125">
        <v>315226</v>
      </c>
      <c r="B125" t="s">
        <v>173</v>
      </c>
      <c r="C125" t="s">
        <v>854</v>
      </c>
      <c r="D125" t="s">
        <v>855</v>
      </c>
      <c r="E125" t="s">
        <v>432</v>
      </c>
      <c r="F125">
        <v>8822</v>
      </c>
      <c r="G125">
        <v>404</v>
      </c>
      <c r="H125" t="s">
        <v>433</v>
      </c>
      <c r="I125" t="s">
        <v>434</v>
      </c>
      <c r="J125">
        <v>11.538460000000001</v>
      </c>
      <c r="L125">
        <v>10.526316</v>
      </c>
      <c r="N125">
        <v>14.516128999999999</v>
      </c>
      <c r="P125">
        <v>11.47541</v>
      </c>
      <c r="R125">
        <v>11.984283</v>
      </c>
      <c r="T125" t="s">
        <v>435</v>
      </c>
      <c r="U125" t="s">
        <v>436</v>
      </c>
      <c r="V125" t="s">
        <v>856</v>
      </c>
      <c r="W125" s="5">
        <v>45352</v>
      </c>
    </row>
    <row r="126" spans="1:23" x14ac:dyDescent="0.25">
      <c r="A126">
        <v>315228</v>
      </c>
      <c r="B126" t="s">
        <v>90</v>
      </c>
      <c r="C126" t="s">
        <v>857</v>
      </c>
      <c r="D126" t="s">
        <v>771</v>
      </c>
      <c r="E126" t="s">
        <v>432</v>
      </c>
      <c r="F126">
        <v>8210</v>
      </c>
      <c r="G126">
        <v>404</v>
      </c>
      <c r="H126" t="s">
        <v>433</v>
      </c>
      <c r="I126" t="s">
        <v>434</v>
      </c>
      <c r="J126">
        <v>8.0645199999999999</v>
      </c>
      <c r="L126">
        <v>10.769231</v>
      </c>
      <c r="N126">
        <v>9.0909089999999999</v>
      </c>
      <c r="P126">
        <v>11.428571</v>
      </c>
      <c r="R126">
        <v>9.8859320000000004</v>
      </c>
      <c r="T126" t="s">
        <v>435</v>
      </c>
      <c r="U126" t="s">
        <v>436</v>
      </c>
      <c r="V126" t="s">
        <v>858</v>
      </c>
      <c r="W126" s="5">
        <v>45352</v>
      </c>
    </row>
    <row r="127" spans="1:23" x14ac:dyDescent="0.25">
      <c r="A127">
        <v>315229</v>
      </c>
      <c r="B127" t="s">
        <v>859</v>
      </c>
      <c r="C127" t="s">
        <v>860</v>
      </c>
      <c r="D127" t="s">
        <v>861</v>
      </c>
      <c r="E127" t="s">
        <v>432</v>
      </c>
      <c r="F127">
        <v>7420</v>
      </c>
      <c r="G127">
        <v>404</v>
      </c>
      <c r="H127" t="s">
        <v>433</v>
      </c>
      <c r="I127" t="s">
        <v>434</v>
      </c>
      <c r="J127">
        <v>4.5714300000000003</v>
      </c>
      <c r="L127">
        <v>2.298851</v>
      </c>
      <c r="N127">
        <v>6.9364160000000004</v>
      </c>
      <c r="P127">
        <v>6.5573769999999998</v>
      </c>
      <c r="R127">
        <v>5.1063830000000001</v>
      </c>
      <c r="T127" t="s">
        <v>435</v>
      </c>
      <c r="U127" t="s">
        <v>436</v>
      </c>
      <c r="V127" t="s">
        <v>862</v>
      </c>
      <c r="W127" s="5">
        <v>45352</v>
      </c>
    </row>
    <row r="128" spans="1:23" x14ac:dyDescent="0.25">
      <c r="A128">
        <v>315231</v>
      </c>
      <c r="B128" t="s">
        <v>863</v>
      </c>
      <c r="C128" t="s">
        <v>864</v>
      </c>
      <c r="D128" t="s">
        <v>865</v>
      </c>
      <c r="E128" t="s">
        <v>432</v>
      </c>
      <c r="F128">
        <v>8080</v>
      </c>
      <c r="G128">
        <v>404</v>
      </c>
      <c r="H128" t="s">
        <v>433</v>
      </c>
      <c r="I128" t="s">
        <v>434</v>
      </c>
      <c r="J128">
        <v>4.5454499999999998</v>
      </c>
      <c r="L128">
        <v>9.5238099999999992</v>
      </c>
      <c r="N128">
        <v>4.3478260000000004</v>
      </c>
      <c r="P128">
        <v>7.6923079999999997</v>
      </c>
      <c r="R128">
        <v>6.521738</v>
      </c>
      <c r="T128" t="s">
        <v>435</v>
      </c>
      <c r="U128" t="s">
        <v>436</v>
      </c>
      <c r="V128" t="s">
        <v>866</v>
      </c>
      <c r="W128" s="5">
        <v>45352</v>
      </c>
    </row>
    <row r="129" spans="1:23" x14ac:dyDescent="0.25">
      <c r="A129">
        <v>315233</v>
      </c>
      <c r="B129" t="s">
        <v>867</v>
      </c>
      <c r="C129" t="s">
        <v>868</v>
      </c>
      <c r="D129" t="s">
        <v>639</v>
      </c>
      <c r="E129" t="s">
        <v>432</v>
      </c>
      <c r="F129">
        <v>8360</v>
      </c>
      <c r="G129">
        <v>404</v>
      </c>
      <c r="H129" t="s">
        <v>433</v>
      </c>
      <c r="I129" t="s">
        <v>434</v>
      </c>
      <c r="J129">
        <v>5.8823499999999997</v>
      </c>
      <c r="L129">
        <v>2</v>
      </c>
      <c r="N129">
        <v>3</v>
      </c>
      <c r="P129">
        <v>5.7142860000000004</v>
      </c>
      <c r="R129">
        <v>4.1769030000000003</v>
      </c>
      <c r="T129" t="s">
        <v>435</v>
      </c>
      <c r="U129" t="s">
        <v>436</v>
      </c>
      <c r="V129" t="s">
        <v>869</v>
      </c>
      <c r="W129" s="5">
        <v>45352</v>
      </c>
    </row>
    <row r="130" spans="1:23" x14ac:dyDescent="0.25">
      <c r="A130">
        <v>315234</v>
      </c>
      <c r="B130" t="s">
        <v>27</v>
      </c>
      <c r="C130" t="s">
        <v>870</v>
      </c>
      <c r="D130" t="s">
        <v>589</v>
      </c>
      <c r="E130" t="s">
        <v>432</v>
      </c>
      <c r="F130">
        <v>7470</v>
      </c>
      <c r="G130">
        <v>404</v>
      </c>
      <c r="H130" t="s">
        <v>433</v>
      </c>
      <c r="I130" t="s">
        <v>434</v>
      </c>
      <c r="J130">
        <v>12.857139999999999</v>
      </c>
      <c r="L130">
        <v>13.69863</v>
      </c>
      <c r="N130">
        <v>7.5</v>
      </c>
      <c r="P130">
        <v>2.5641029999999998</v>
      </c>
      <c r="R130">
        <v>8.9700989999999994</v>
      </c>
      <c r="T130" t="s">
        <v>435</v>
      </c>
      <c r="U130" t="s">
        <v>436</v>
      </c>
      <c r="V130" t="s">
        <v>871</v>
      </c>
      <c r="W130" s="5">
        <v>45352</v>
      </c>
    </row>
    <row r="131" spans="1:23" x14ac:dyDescent="0.25">
      <c r="A131">
        <v>315235</v>
      </c>
      <c r="B131" t="s">
        <v>248</v>
      </c>
      <c r="C131" t="s">
        <v>872</v>
      </c>
      <c r="D131" t="s">
        <v>632</v>
      </c>
      <c r="E131" t="s">
        <v>432</v>
      </c>
      <c r="F131">
        <v>8611</v>
      </c>
      <c r="G131">
        <v>404</v>
      </c>
      <c r="H131" t="s">
        <v>433</v>
      </c>
      <c r="I131" t="s">
        <v>434</v>
      </c>
      <c r="J131">
        <v>6.1224499999999997</v>
      </c>
      <c r="L131">
        <v>10.679612000000001</v>
      </c>
      <c r="N131">
        <v>8.849558</v>
      </c>
      <c r="P131">
        <v>6.4220179999999996</v>
      </c>
      <c r="R131">
        <v>8.0378249999999998</v>
      </c>
      <c r="T131" t="s">
        <v>435</v>
      </c>
      <c r="U131" t="s">
        <v>436</v>
      </c>
      <c r="V131" t="s">
        <v>873</v>
      </c>
      <c r="W131" s="5">
        <v>45352</v>
      </c>
    </row>
    <row r="132" spans="1:23" x14ac:dyDescent="0.25">
      <c r="A132">
        <v>315236</v>
      </c>
      <c r="B132" t="s">
        <v>874</v>
      </c>
      <c r="C132" t="s">
        <v>875</v>
      </c>
      <c r="D132" t="s">
        <v>876</v>
      </c>
      <c r="E132" t="s">
        <v>432</v>
      </c>
      <c r="F132">
        <v>7103</v>
      </c>
      <c r="G132">
        <v>404</v>
      </c>
      <c r="H132" t="s">
        <v>433</v>
      </c>
      <c r="I132" t="s">
        <v>434</v>
      </c>
      <c r="J132">
        <v>4.9504999999999999</v>
      </c>
      <c r="L132">
        <v>2.2801300000000002</v>
      </c>
      <c r="N132">
        <v>3.7974679999999998</v>
      </c>
      <c r="P132">
        <v>6.3091480000000004</v>
      </c>
      <c r="R132">
        <v>4.3443290000000001</v>
      </c>
      <c r="T132" t="s">
        <v>435</v>
      </c>
      <c r="U132" t="s">
        <v>436</v>
      </c>
      <c r="V132" t="s">
        <v>877</v>
      </c>
      <c r="W132" s="5">
        <v>45352</v>
      </c>
    </row>
    <row r="133" spans="1:23" x14ac:dyDescent="0.25">
      <c r="A133">
        <v>315237</v>
      </c>
      <c r="B133" t="s">
        <v>878</v>
      </c>
      <c r="C133" t="s">
        <v>879</v>
      </c>
      <c r="D133" t="s">
        <v>880</v>
      </c>
      <c r="E133" t="s">
        <v>432</v>
      </c>
      <c r="F133">
        <v>8069</v>
      </c>
      <c r="G133">
        <v>404</v>
      </c>
      <c r="H133" t="s">
        <v>433</v>
      </c>
      <c r="I133" t="s">
        <v>434</v>
      </c>
      <c r="J133">
        <v>7.2289199999999996</v>
      </c>
      <c r="L133">
        <v>2.4390239999999999</v>
      </c>
      <c r="N133">
        <v>3.4090910000000001</v>
      </c>
      <c r="P133">
        <v>2.2222219999999999</v>
      </c>
      <c r="R133">
        <v>3.790089</v>
      </c>
      <c r="T133" t="s">
        <v>435</v>
      </c>
      <c r="U133" t="s">
        <v>436</v>
      </c>
      <c r="V133" t="s">
        <v>881</v>
      </c>
      <c r="W133" s="5">
        <v>45352</v>
      </c>
    </row>
    <row r="134" spans="1:23" x14ac:dyDescent="0.25">
      <c r="A134">
        <v>315239</v>
      </c>
      <c r="B134" t="s">
        <v>882</v>
      </c>
      <c r="C134" t="s">
        <v>883</v>
      </c>
      <c r="D134" t="s">
        <v>884</v>
      </c>
      <c r="E134" t="s">
        <v>432</v>
      </c>
      <c r="F134">
        <v>7092</v>
      </c>
      <c r="G134">
        <v>404</v>
      </c>
      <c r="H134" t="s">
        <v>433</v>
      </c>
      <c r="I134" t="s">
        <v>434</v>
      </c>
      <c r="J134">
        <v>2.5</v>
      </c>
      <c r="L134">
        <v>2.2727270000000002</v>
      </c>
      <c r="N134">
        <v>2.2222219999999999</v>
      </c>
      <c r="P134">
        <v>2.1739130000000002</v>
      </c>
      <c r="R134">
        <v>2.285714</v>
      </c>
      <c r="T134" t="s">
        <v>435</v>
      </c>
      <c r="U134" t="s">
        <v>436</v>
      </c>
      <c r="V134" t="s">
        <v>885</v>
      </c>
      <c r="W134" s="5">
        <v>45352</v>
      </c>
    </row>
    <row r="135" spans="1:23" x14ac:dyDescent="0.25">
      <c r="A135">
        <v>315243</v>
      </c>
      <c r="B135" t="s">
        <v>206</v>
      </c>
      <c r="C135" t="s">
        <v>886</v>
      </c>
      <c r="D135" t="s">
        <v>887</v>
      </c>
      <c r="E135" t="s">
        <v>432</v>
      </c>
      <c r="F135">
        <v>8332</v>
      </c>
      <c r="G135">
        <v>404</v>
      </c>
      <c r="H135" t="s">
        <v>433</v>
      </c>
      <c r="I135" t="s">
        <v>434</v>
      </c>
      <c r="J135">
        <v>13.265309999999999</v>
      </c>
      <c r="L135">
        <v>9</v>
      </c>
      <c r="N135">
        <v>3.225806</v>
      </c>
      <c r="P135">
        <v>8.5106380000000001</v>
      </c>
      <c r="R135">
        <v>8.5714299999999994</v>
      </c>
      <c r="T135" t="s">
        <v>435</v>
      </c>
      <c r="U135" t="s">
        <v>436</v>
      </c>
      <c r="V135" t="s">
        <v>888</v>
      </c>
      <c r="W135" s="5">
        <v>45352</v>
      </c>
    </row>
    <row r="136" spans="1:23" x14ac:dyDescent="0.25">
      <c r="A136">
        <v>315244</v>
      </c>
      <c r="B136" t="s">
        <v>233</v>
      </c>
      <c r="C136" t="s">
        <v>889</v>
      </c>
      <c r="D136" t="s">
        <v>890</v>
      </c>
      <c r="E136" t="s">
        <v>432</v>
      </c>
      <c r="F136">
        <v>8201</v>
      </c>
      <c r="G136">
        <v>404</v>
      </c>
      <c r="H136" t="s">
        <v>433</v>
      </c>
      <c r="I136" t="s">
        <v>434</v>
      </c>
      <c r="J136">
        <v>6.3157899999999998</v>
      </c>
      <c r="L136">
        <v>2.1739130000000002</v>
      </c>
      <c r="N136">
        <v>8.5714290000000002</v>
      </c>
      <c r="P136">
        <v>5.5555560000000002</v>
      </c>
      <c r="R136">
        <v>5.75</v>
      </c>
      <c r="T136" t="s">
        <v>435</v>
      </c>
      <c r="U136" t="s">
        <v>436</v>
      </c>
      <c r="V136" t="s">
        <v>891</v>
      </c>
      <c r="W136" s="5">
        <v>45352</v>
      </c>
    </row>
    <row r="137" spans="1:23" x14ac:dyDescent="0.25">
      <c r="A137">
        <v>315245</v>
      </c>
      <c r="B137" t="s">
        <v>29</v>
      </c>
      <c r="C137" t="s">
        <v>892</v>
      </c>
      <c r="D137" t="s">
        <v>460</v>
      </c>
      <c r="E137" t="s">
        <v>432</v>
      </c>
      <c r="F137">
        <v>8002</v>
      </c>
      <c r="G137">
        <v>404</v>
      </c>
      <c r="H137" t="s">
        <v>433</v>
      </c>
      <c r="I137" t="s">
        <v>434</v>
      </c>
      <c r="J137">
        <v>3.7037</v>
      </c>
      <c r="L137">
        <v>7.9545450000000004</v>
      </c>
      <c r="N137">
        <v>8.6021509999999992</v>
      </c>
      <c r="P137">
        <v>4.5977009999999998</v>
      </c>
      <c r="R137">
        <v>6.3037239999999999</v>
      </c>
      <c r="T137" t="s">
        <v>435</v>
      </c>
      <c r="U137" t="s">
        <v>436</v>
      </c>
      <c r="V137" t="s">
        <v>893</v>
      </c>
      <c r="W137" s="5">
        <v>45352</v>
      </c>
    </row>
    <row r="138" spans="1:23" x14ac:dyDescent="0.25">
      <c r="A138">
        <v>315246</v>
      </c>
      <c r="B138" t="s">
        <v>894</v>
      </c>
      <c r="C138" t="s">
        <v>895</v>
      </c>
      <c r="D138" t="s">
        <v>896</v>
      </c>
      <c r="E138" t="s">
        <v>432</v>
      </c>
      <c r="F138">
        <v>8066</v>
      </c>
      <c r="G138">
        <v>404</v>
      </c>
      <c r="H138" t="s">
        <v>433</v>
      </c>
      <c r="I138" t="s">
        <v>434</v>
      </c>
      <c r="J138">
        <v>3.40909</v>
      </c>
      <c r="L138">
        <v>2.7027030000000001</v>
      </c>
      <c r="N138">
        <v>6.1728399999999999</v>
      </c>
      <c r="P138">
        <v>3.370787</v>
      </c>
      <c r="R138">
        <v>3.9156620000000002</v>
      </c>
      <c r="T138" t="s">
        <v>435</v>
      </c>
      <c r="U138" t="s">
        <v>436</v>
      </c>
      <c r="V138" t="s">
        <v>897</v>
      </c>
      <c r="W138" s="5">
        <v>45352</v>
      </c>
    </row>
    <row r="139" spans="1:23" x14ac:dyDescent="0.25">
      <c r="A139">
        <v>315247</v>
      </c>
      <c r="B139" t="s">
        <v>898</v>
      </c>
      <c r="C139" t="s">
        <v>899</v>
      </c>
      <c r="D139" t="s">
        <v>900</v>
      </c>
      <c r="E139" t="s">
        <v>432</v>
      </c>
      <c r="F139">
        <v>7006</v>
      </c>
      <c r="G139">
        <v>404</v>
      </c>
      <c r="H139" t="s">
        <v>433</v>
      </c>
      <c r="I139" t="s">
        <v>434</v>
      </c>
      <c r="J139">
        <v>4.5454499999999998</v>
      </c>
      <c r="L139">
        <v>8</v>
      </c>
      <c r="N139">
        <v>2</v>
      </c>
      <c r="P139">
        <v>3.3333330000000001</v>
      </c>
      <c r="R139">
        <v>4.4973530000000004</v>
      </c>
      <c r="T139" t="s">
        <v>435</v>
      </c>
      <c r="U139" t="s">
        <v>436</v>
      </c>
      <c r="V139" t="s">
        <v>901</v>
      </c>
      <c r="W139" s="5">
        <v>45352</v>
      </c>
    </row>
    <row r="140" spans="1:23" x14ac:dyDescent="0.25">
      <c r="A140">
        <v>315249</v>
      </c>
      <c r="B140" t="s">
        <v>188</v>
      </c>
      <c r="C140" t="s">
        <v>902</v>
      </c>
      <c r="D140" t="s">
        <v>503</v>
      </c>
      <c r="E140" t="s">
        <v>432</v>
      </c>
      <c r="F140">
        <v>7035</v>
      </c>
      <c r="G140">
        <v>404</v>
      </c>
      <c r="H140" t="s">
        <v>433</v>
      </c>
      <c r="I140" t="s">
        <v>434</v>
      </c>
      <c r="J140">
        <v>8.5561500000000006</v>
      </c>
      <c r="L140">
        <v>8.2191779999999994</v>
      </c>
      <c r="N140">
        <v>4.4619419999999996</v>
      </c>
      <c r="P140">
        <v>9.4850949999999994</v>
      </c>
      <c r="R140">
        <v>7.6561450000000004</v>
      </c>
      <c r="T140" t="s">
        <v>435</v>
      </c>
      <c r="U140" t="s">
        <v>436</v>
      </c>
      <c r="V140" t="s">
        <v>903</v>
      </c>
      <c r="W140" s="5">
        <v>45352</v>
      </c>
    </row>
    <row r="141" spans="1:23" x14ac:dyDescent="0.25">
      <c r="A141">
        <v>315251</v>
      </c>
      <c r="B141" t="s">
        <v>167</v>
      </c>
      <c r="C141" t="s">
        <v>904</v>
      </c>
      <c r="D141" t="s">
        <v>499</v>
      </c>
      <c r="E141" t="s">
        <v>432</v>
      </c>
      <c r="F141">
        <v>8820</v>
      </c>
      <c r="G141">
        <v>404</v>
      </c>
      <c r="H141" t="s">
        <v>433</v>
      </c>
      <c r="I141" t="s">
        <v>434</v>
      </c>
      <c r="J141">
        <v>4.1095899999999999</v>
      </c>
      <c r="L141">
        <v>1.351351</v>
      </c>
      <c r="N141">
        <v>2.7777780000000001</v>
      </c>
      <c r="P141">
        <v>2.8169010000000001</v>
      </c>
      <c r="R141">
        <v>2.7586210000000002</v>
      </c>
      <c r="T141" t="s">
        <v>435</v>
      </c>
      <c r="U141" t="s">
        <v>436</v>
      </c>
      <c r="V141" t="s">
        <v>905</v>
      </c>
      <c r="W141" s="5">
        <v>45352</v>
      </c>
    </row>
    <row r="142" spans="1:23" x14ac:dyDescent="0.25">
      <c r="A142">
        <v>315252</v>
      </c>
      <c r="B142" t="s">
        <v>906</v>
      </c>
      <c r="C142" t="s">
        <v>907</v>
      </c>
      <c r="D142" t="s">
        <v>575</v>
      </c>
      <c r="E142" t="s">
        <v>432</v>
      </c>
      <c r="F142">
        <v>7733</v>
      </c>
      <c r="G142">
        <v>404</v>
      </c>
      <c r="H142" t="s">
        <v>433</v>
      </c>
      <c r="I142" t="s">
        <v>434</v>
      </c>
      <c r="J142">
        <v>6.5934100000000004</v>
      </c>
      <c r="L142">
        <v>5</v>
      </c>
      <c r="N142">
        <v>2.1978019999999998</v>
      </c>
      <c r="P142">
        <v>4.2105259999999998</v>
      </c>
      <c r="R142">
        <v>4.4817939999999998</v>
      </c>
      <c r="T142" t="s">
        <v>435</v>
      </c>
      <c r="U142" t="s">
        <v>436</v>
      </c>
      <c r="V142" t="s">
        <v>908</v>
      </c>
      <c r="W142" s="5">
        <v>45352</v>
      </c>
    </row>
    <row r="143" spans="1:23" x14ac:dyDescent="0.25">
      <c r="A143">
        <v>315253</v>
      </c>
      <c r="B143" t="s">
        <v>909</v>
      </c>
      <c r="C143" t="s">
        <v>910</v>
      </c>
      <c r="D143" t="s">
        <v>911</v>
      </c>
      <c r="E143" t="s">
        <v>432</v>
      </c>
      <c r="F143">
        <v>8873</v>
      </c>
      <c r="G143">
        <v>404</v>
      </c>
      <c r="H143" t="s">
        <v>433</v>
      </c>
      <c r="I143" t="s">
        <v>434</v>
      </c>
      <c r="J143">
        <v>0</v>
      </c>
      <c r="L143">
        <v>0</v>
      </c>
      <c r="N143">
        <v>1.818182</v>
      </c>
      <c r="P143">
        <v>0</v>
      </c>
      <c r="R143">
        <v>0.43103399999999997</v>
      </c>
      <c r="T143" t="s">
        <v>435</v>
      </c>
      <c r="U143" t="s">
        <v>436</v>
      </c>
      <c r="V143" t="s">
        <v>912</v>
      </c>
      <c r="W143" s="5">
        <v>45352</v>
      </c>
    </row>
    <row r="144" spans="1:23" x14ac:dyDescent="0.25">
      <c r="A144">
        <v>315257</v>
      </c>
      <c r="B144" t="s">
        <v>913</v>
      </c>
      <c r="C144" t="s">
        <v>914</v>
      </c>
      <c r="D144" t="s">
        <v>915</v>
      </c>
      <c r="E144" t="s">
        <v>432</v>
      </c>
      <c r="F144">
        <v>8094</v>
      </c>
      <c r="G144">
        <v>404</v>
      </c>
      <c r="H144" t="s">
        <v>433</v>
      </c>
      <c r="I144" t="s">
        <v>434</v>
      </c>
      <c r="J144">
        <v>5.1470599999999997</v>
      </c>
      <c r="L144">
        <v>3.4482759999999999</v>
      </c>
      <c r="N144">
        <v>8.8235290000000006</v>
      </c>
      <c r="P144">
        <v>7.8571429999999998</v>
      </c>
      <c r="R144">
        <v>6.2836629999999998</v>
      </c>
      <c r="T144" t="s">
        <v>435</v>
      </c>
      <c r="U144" t="s">
        <v>436</v>
      </c>
      <c r="V144" t="s">
        <v>916</v>
      </c>
      <c r="W144" s="5">
        <v>45352</v>
      </c>
    </row>
    <row r="145" spans="1:23" x14ac:dyDescent="0.25">
      <c r="A145">
        <v>315259</v>
      </c>
      <c r="B145" t="s">
        <v>917</v>
      </c>
      <c r="C145" t="s">
        <v>918</v>
      </c>
      <c r="D145" t="s">
        <v>884</v>
      </c>
      <c r="E145" t="s">
        <v>432</v>
      </c>
      <c r="F145">
        <v>7092</v>
      </c>
      <c r="G145">
        <v>404</v>
      </c>
      <c r="H145" t="s">
        <v>433</v>
      </c>
      <c r="I145" t="s">
        <v>434</v>
      </c>
      <c r="J145">
        <v>7.2164900000000003</v>
      </c>
      <c r="L145">
        <v>5.1546390000000004</v>
      </c>
      <c r="N145">
        <v>8.9108909999999995</v>
      </c>
      <c r="P145">
        <v>6.1224489999999996</v>
      </c>
      <c r="R145">
        <v>6.870228</v>
      </c>
      <c r="T145" t="s">
        <v>435</v>
      </c>
      <c r="U145" t="s">
        <v>436</v>
      </c>
      <c r="V145" t="s">
        <v>919</v>
      </c>
      <c r="W145" s="5">
        <v>45352</v>
      </c>
    </row>
    <row r="146" spans="1:23" x14ac:dyDescent="0.25">
      <c r="A146">
        <v>315260</v>
      </c>
      <c r="B146" t="s">
        <v>34</v>
      </c>
      <c r="C146" t="s">
        <v>920</v>
      </c>
      <c r="D146" t="s">
        <v>921</v>
      </c>
      <c r="E146" t="s">
        <v>432</v>
      </c>
      <c r="F146">
        <v>8068</v>
      </c>
      <c r="G146">
        <v>404</v>
      </c>
      <c r="H146" t="s">
        <v>433</v>
      </c>
      <c r="I146" t="s">
        <v>434</v>
      </c>
      <c r="J146">
        <v>2.1739099999999998</v>
      </c>
      <c r="L146">
        <v>4.9645390000000003</v>
      </c>
      <c r="N146">
        <v>1.4492750000000001</v>
      </c>
      <c r="P146">
        <v>2.614379</v>
      </c>
      <c r="R146">
        <v>2.8070170000000001</v>
      </c>
      <c r="T146" t="s">
        <v>435</v>
      </c>
      <c r="U146" t="s">
        <v>436</v>
      </c>
      <c r="V146" t="s">
        <v>922</v>
      </c>
      <c r="W146" s="5">
        <v>45352</v>
      </c>
    </row>
    <row r="147" spans="1:23" x14ac:dyDescent="0.25">
      <c r="A147">
        <v>315261</v>
      </c>
      <c r="B147" t="s">
        <v>923</v>
      </c>
      <c r="C147" t="s">
        <v>924</v>
      </c>
      <c r="D147" t="s">
        <v>861</v>
      </c>
      <c r="E147" t="s">
        <v>432</v>
      </c>
      <c r="F147">
        <v>7420</v>
      </c>
      <c r="G147">
        <v>404</v>
      </c>
      <c r="H147" t="s">
        <v>433</v>
      </c>
      <c r="I147" t="s">
        <v>434</v>
      </c>
      <c r="J147">
        <v>12.87129</v>
      </c>
      <c r="L147">
        <v>13.186813000000001</v>
      </c>
      <c r="N147">
        <v>11.607143000000001</v>
      </c>
      <c r="P147">
        <v>5.5555560000000002</v>
      </c>
      <c r="R147">
        <v>10.679612000000001</v>
      </c>
      <c r="T147" t="s">
        <v>435</v>
      </c>
      <c r="U147" t="s">
        <v>436</v>
      </c>
      <c r="V147" t="s">
        <v>925</v>
      </c>
      <c r="W147" s="5">
        <v>45352</v>
      </c>
    </row>
    <row r="148" spans="1:23" x14ac:dyDescent="0.25">
      <c r="A148">
        <v>315262</v>
      </c>
      <c r="B148" t="s">
        <v>926</v>
      </c>
      <c r="C148" t="s">
        <v>927</v>
      </c>
      <c r="D148" t="s">
        <v>618</v>
      </c>
      <c r="E148" t="s">
        <v>432</v>
      </c>
      <c r="F148">
        <v>8701</v>
      </c>
      <c r="G148">
        <v>404</v>
      </c>
      <c r="H148" t="s">
        <v>433</v>
      </c>
      <c r="I148" t="s">
        <v>434</v>
      </c>
      <c r="J148">
        <v>2.9411800000000001</v>
      </c>
      <c r="L148">
        <v>0</v>
      </c>
      <c r="N148">
        <v>2.7777780000000001</v>
      </c>
      <c r="P148">
        <v>0</v>
      </c>
      <c r="R148">
        <v>1.3986019999999999</v>
      </c>
      <c r="T148" t="s">
        <v>435</v>
      </c>
      <c r="U148" t="s">
        <v>436</v>
      </c>
      <c r="V148" t="s">
        <v>928</v>
      </c>
      <c r="W148" s="5">
        <v>45352</v>
      </c>
    </row>
    <row r="149" spans="1:23" x14ac:dyDescent="0.25">
      <c r="A149">
        <v>315263</v>
      </c>
      <c r="B149" t="s">
        <v>929</v>
      </c>
      <c r="C149" t="s">
        <v>930</v>
      </c>
      <c r="D149" t="s">
        <v>702</v>
      </c>
      <c r="E149" t="s">
        <v>432</v>
      </c>
      <c r="F149">
        <v>8052</v>
      </c>
      <c r="G149">
        <v>404</v>
      </c>
      <c r="H149" t="s">
        <v>433</v>
      </c>
      <c r="I149" t="s">
        <v>434</v>
      </c>
      <c r="J149">
        <v>7.69231</v>
      </c>
      <c r="L149">
        <v>8.0536910000000006</v>
      </c>
      <c r="N149">
        <v>5.3333329999999997</v>
      </c>
      <c r="P149">
        <v>1.351351</v>
      </c>
      <c r="R149">
        <v>5.5932209999999998</v>
      </c>
      <c r="T149" t="s">
        <v>435</v>
      </c>
      <c r="U149" t="s">
        <v>436</v>
      </c>
      <c r="V149" t="s">
        <v>931</v>
      </c>
      <c r="W149" s="5">
        <v>45352</v>
      </c>
    </row>
    <row r="150" spans="1:23" x14ac:dyDescent="0.25">
      <c r="A150">
        <v>315264</v>
      </c>
      <c r="B150" t="s">
        <v>932</v>
      </c>
      <c r="C150" t="s">
        <v>933</v>
      </c>
      <c r="D150" t="s">
        <v>934</v>
      </c>
      <c r="E150" t="s">
        <v>432</v>
      </c>
      <c r="F150">
        <v>8753</v>
      </c>
      <c r="G150">
        <v>404</v>
      </c>
      <c r="H150" t="s">
        <v>433</v>
      </c>
      <c r="I150" t="s">
        <v>434</v>
      </c>
      <c r="J150">
        <v>12.727270000000001</v>
      </c>
      <c r="L150">
        <v>11.538462000000001</v>
      </c>
      <c r="N150">
        <v>9.6774190000000004</v>
      </c>
      <c r="P150">
        <v>7.017544</v>
      </c>
      <c r="R150">
        <v>10.17699</v>
      </c>
      <c r="T150" t="s">
        <v>435</v>
      </c>
      <c r="U150" t="s">
        <v>436</v>
      </c>
      <c r="V150" t="s">
        <v>935</v>
      </c>
      <c r="W150" s="5">
        <v>45352</v>
      </c>
    </row>
    <row r="151" spans="1:23" x14ac:dyDescent="0.25">
      <c r="A151">
        <v>315265</v>
      </c>
      <c r="B151" t="s">
        <v>936</v>
      </c>
      <c r="C151" t="s">
        <v>937</v>
      </c>
      <c r="D151" t="s">
        <v>934</v>
      </c>
      <c r="E151" t="s">
        <v>432</v>
      </c>
      <c r="F151">
        <v>8755</v>
      </c>
      <c r="G151">
        <v>404</v>
      </c>
      <c r="H151" t="s">
        <v>433</v>
      </c>
      <c r="I151" t="s">
        <v>434</v>
      </c>
      <c r="J151">
        <v>12.16216</v>
      </c>
      <c r="L151">
        <v>7.8125</v>
      </c>
      <c r="N151">
        <v>4.225352</v>
      </c>
      <c r="P151">
        <v>8.5714290000000002</v>
      </c>
      <c r="R151">
        <v>8.2437269999999998</v>
      </c>
      <c r="T151" t="s">
        <v>435</v>
      </c>
      <c r="U151" t="s">
        <v>436</v>
      </c>
      <c r="V151" t="s">
        <v>938</v>
      </c>
      <c r="W151" s="5">
        <v>45352</v>
      </c>
    </row>
    <row r="152" spans="1:23" x14ac:dyDescent="0.25">
      <c r="A152">
        <v>315266</v>
      </c>
      <c r="B152" t="s">
        <v>939</v>
      </c>
      <c r="C152" t="s">
        <v>940</v>
      </c>
      <c r="D152" t="s">
        <v>699</v>
      </c>
      <c r="E152" t="s">
        <v>432</v>
      </c>
      <c r="F152">
        <v>7017</v>
      </c>
      <c r="G152">
        <v>404</v>
      </c>
      <c r="H152" t="s">
        <v>433</v>
      </c>
      <c r="I152" t="s">
        <v>434</v>
      </c>
      <c r="J152">
        <v>4.8951000000000002</v>
      </c>
      <c r="L152">
        <v>4.8</v>
      </c>
      <c r="N152">
        <v>7.5342469999999997</v>
      </c>
      <c r="P152">
        <v>6.7114089999999997</v>
      </c>
      <c r="R152">
        <v>6.0390750000000004</v>
      </c>
      <c r="T152" t="s">
        <v>435</v>
      </c>
      <c r="U152" t="s">
        <v>436</v>
      </c>
      <c r="V152" t="s">
        <v>941</v>
      </c>
      <c r="W152" s="5">
        <v>45352</v>
      </c>
    </row>
    <row r="153" spans="1:23" x14ac:dyDescent="0.25">
      <c r="A153">
        <v>315267</v>
      </c>
      <c r="B153" t="s">
        <v>942</v>
      </c>
      <c r="C153" t="s">
        <v>943</v>
      </c>
      <c r="D153" t="s">
        <v>800</v>
      </c>
      <c r="E153" t="s">
        <v>432</v>
      </c>
      <c r="F153">
        <v>8102</v>
      </c>
      <c r="G153">
        <v>404</v>
      </c>
      <c r="H153" t="s">
        <v>433</v>
      </c>
      <c r="I153" t="s">
        <v>434</v>
      </c>
      <c r="J153">
        <v>6.8181799999999999</v>
      </c>
      <c r="L153">
        <v>2.8571430000000002</v>
      </c>
      <c r="N153">
        <v>4.0816330000000001</v>
      </c>
      <c r="P153">
        <v>2.684564</v>
      </c>
      <c r="R153">
        <v>4.0492949999999999</v>
      </c>
      <c r="T153" t="s">
        <v>435</v>
      </c>
      <c r="U153" t="s">
        <v>436</v>
      </c>
      <c r="V153" t="s">
        <v>944</v>
      </c>
      <c r="W153" s="5">
        <v>45352</v>
      </c>
    </row>
    <row r="154" spans="1:23" x14ac:dyDescent="0.25">
      <c r="A154">
        <v>315268</v>
      </c>
      <c r="B154" t="s">
        <v>58</v>
      </c>
      <c r="C154" t="s">
        <v>945</v>
      </c>
      <c r="D154" t="s">
        <v>699</v>
      </c>
      <c r="E154" t="s">
        <v>432</v>
      </c>
      <c r="F154">
        <v>7018</v>
      </c>
      <c r="G154">
        <v>404</v>
      </c>
      <c r="H154" t="s">
        <v>433</v>
      </c>
      <c r="I154" t="s">
        <v>434</v>
      </c>
      <c r="J154">
        <v>8.2191799999999997</v>
      </c>
      <c r="L154">
        <v>13.186813000000001</v>
      </c>
      <c r="N154">
        <v>6.593407</v>
      </c>
      <c r="P154">
        <v>6.593407</v>
      </c>
      <c r="R154">
        <v>8.6705210000000008</v>
      </c>
      <c r="T154" t="s">
        <v>435</v>
      </c>
      <c r="U154" t="s">
        <v>436</v>
      </c>
      <c r="V154" t="s">
        <v>946</v>
      </c>
      <c r="W154" s="5">
        <v>45352</v>
      </c>
    </row>
    <row r="155" spans="1:23" x14ac:dyDescent="0.25">
      <c r="A155">
        <v>315269</v>
      </c>
      <c r="B155" t="s">
        <v>296</v>
      </c>
      <c r="C155" t="s">
        <v>947</v>
      </c>
      <c r="D155" t="s">
        <v>948</v>
      </c>
      <c r="E155" t="s">
        <v>432</v>
      </c>
      <c r="F155">
        <v>8831</v>
      </c>
      <c r="G155">
        <v>404</v>
      </c>
      <c r="H155" t="s">
        <v>433</v>
      </c>
      <c r="I155" t="s">
        <v>434</v>
      </c>
      <c r="J155">
        <v>4.8387099999999998</v>
      </c>
      <c r="L155">
        <v>3.125</v>
      </c>
      <c r="N155">
        <v>7.9365079999999999</v>
      </c>
      <c r="P155">
        <v>5.8823530000000002</v>
      </c>
      <c r="R155">
        <v>5.4474710000000002</v>
      </c>
      <c r="T155" t="s">
        <v>435</v>
      </c>
      <c r="U155" t="s">
        <v>436</v>
      </c>
      <c r="V155" t="s">
        <v>949</v>
      </c>
      <c r="W155" s="5">
        <v>45352</v>
      </c>
    </row>
    <row r="156" spans="1:23" x14ac:dyDescent="0.25">
      <c r="A156">
        <v>315271</v>
      </c>
      <c r="B156" t="s">
        <v>950</v>
      </c>
      <c r="C156" t="s">
        <v>951</v>
      </c>
      <c r="D156" t="s">
        <v>952</v>
      </c>
      <c r="E156" t="s">
        <v>432</v>
      </c>
      <c r="F156">
        <v>8069</v>
      </c>
      <c r="G156">
        <v>404</v>
      </c>
      <c r="H156" t="s">
        <v>433</v>
      </c>
      <c r="I156" t="s">
        <v>434</v>
      </c>
      <c r="J156">
        <v>1.19048</v>
      </c>
      <c r="L156">
        <v>3.4482759999999999</v>
      </c>
      <c r="N156">
        <v>4.301075</v>
      </c>
      <c r="P156">
        <v>4.0404039999999997</v>
      </c>
      <c r="R156">
        <v>3.3057859999999999</v>
      </c>
      <c r="T156" t="s">
        <v>435</v>
      </c>
      <c r="U156" t="s">
        <v>436</v>
      </c>
      <c r="V156" t="s">
        <v>953</v>
      </c>
      <c r="W156" s="5">
        <v>45352</v>
      </c>
    </row>
    <row r="157" spans="1:23" x14ac:dyDescent="0.25">
      <c r="A157">
        <v>315273</v>
      </c>
      <c r="B157" t="s">
        <v>954</v>
      </c>
      <c r="C157" t="s">
        <v>955</v>
      </c>
      <c r="D157" t="s">
        <v>586</v>
      </c>
      <c r="E157" t="s">
        <v>432</v>
      </c>
      <c r="F157">
        <v>7060</v>
      </c>
      <c r="G157">
        <v>404</v>
      </c>
      <c r="H157" t="s">
        <v>433</v>
      </c>
      <c r="I157" t="s">
        <v>434</v>
      </c>
      <c r="J157">
        <v>5.8139500000000002</v>
      </c>
      <c r="L157">
        <v>4.2553190000000001</v>
      </c>
      <c r="N157">
        <v>6.6666670000000003</v>
      </c>
      <c r="P157">
        <v>6.8965519999999998</v>
      </c>
      <c r="R157">
        <v>5.882352</v>
      </c>
      <c r="T157" t="s">
        <v>435</v>
      </c>
      <c r="U157" t="s">
        <v>436</v>
      </c>
      <c r="V157" t="s">
        <v>956</v>
      </c>
      <c r="W157" s="5">
        <v>45352</v>
      </c>
    </row>
    <row r="158" spans="1:23" x14ac:dyDescent="0.25">
      <c r="A158">
        <v>315274</v>
      </c>
      <c r="B158" t="s">
        <v>957</v>
      </c>
      <c r="C158" t="s">
        <v>958</v>
      </c>
      <c r="D158" t="s">
        <v>817</v>
      </c>
      <c r="E158" t="s">
        <v>432</v>
      </c>
      <c r="F158">
        <v>8724</v>
      </c>
      <c r="G158">
        <v>404</v>
      </c>
      <c r="H158" t="s">
        <v>433</v>
      </c>
      <c r="I158" t="s">
        <v>434</v>
      </c>
      <c r="J158">
        <v>4.2857099999999999</v>
      </c>
      <c r="L158">
        <v>4.3478260000000004</v>
      </c>
      <c r="N158">
        <v>2.8169010000000001</v>
      </c>
      <c r="P158">
        <v>1.4084509999999999</v>
      </c>
      <c r="R158">
        <v>3.2028460000000001</v>
      </c>
      <c r="T158" t="s">
        <v>435</v>
      </c>
      <c r="U158" t="s">
        <v>436</v>
      </c>
      <c r="V158" t="s">
        <v>959</v>
      </c>
      <c r="W158" s="5">
        <v>45352</v>
      </c>
    </row>
    <row r="159" spans="1:23" x14ac:dyDescent="0.25">
      <c r="A159">
        <v>315275</v>
      </c>
      <c r="B159" t="s">
        <v>960</v>
      </c>
      <c r="C159" t="s">
        <v>961</v>
      </c>
      <c r="D159" t="s">
        <v>618</v>
      </c>
      <c r="E159" t="s">
        <v>432</v>
      </c>
      <c r="F159">
        <v>8701</v>
      </c>
      <c r="G159">
        <v>404</v>
      </c>
      <c r="H159" t="s">
        <v>433</v>
      </c>
      <c r="I159" t="s">
        <v>434</v>
      </c>
      <c r="J159">
        <v>2.8985500000000002</v>
      </c>
      <c r="L159">
        <v>3.8461539999999999</v>
      </c>
      <c r="N159">
        <v>2.6666669999999999</v>
      </c>
      <c r="P159">
        <v>5.3333329999999997</v>
      </c>
      <c r="R159">
        <v>3.7037040000000001</v>
      </c>
      <c r="T159" t="s">
        <v>435</v>
      </c>
      <c r="U159" t="s">
        <v>436</v>
      </c>
      <c r="V159" t="s">
        <v>962</v>
      </c>
      <c r="W159" s="5">
        <v>45352</v>
      </c>
    </row>
    <row r="160" spans="1:23" x14ac:dyDescent="0.25">
      <c r="A160">
        <v>315276</v>
      </c>
      <c r="B160" t="s">
        <v>963</v>
      </c>
      <c r="C160" t="s">
        <v>964</v>
      </c>
      <c r="D160" t="s">
        <v>965</v>
      </c>
      <c r="E160" t="s">
        <v>432</v>
      </c>
      <c r="F160">
        <v>7480</v>
      </c>
      <c r="G160">
        <v>404</v>
      </c>
      <c r="H160" t="s">
        <v>433</v>
      </c>
      <c r="I160" t="s">
        <v>434</v>
      </c>
      <c r="J160">
        <v>7.9545500000000002</v>
      </c>
      <c r="L160">
        <v>2.7397260000000001</v>
      </c>
      <c r="N160">
        <v>3.75</v>
      </c>
      <c r="P160">
        <v>1.2658229999999999</v>
      </c>
      <c r="R160">
        <v>4.0625010000000001</v>
      </c>
      <c r="T160" t="s">
        <v>435</v>
      </c>
      <c r="U160" t="s">
        <v>436</v>
      </c>
      <c r="V160" t="s">
        <v>966</v>
      </c>
      <c r="W160" s="5">
        <v>45352</v>
      </c>
    </row>
    <row r="161" spans="1:23" x14ac:dyDescent="0.25">
      <c r="A161">
        <v>315279</v>
      </c>
      <c r="B161" t="s">
        <v>967</v>
      </c>
      <c r="C161" t="s">
        <v>968</v>
      </c>
      <c r="D161" t="s">
        <v>499</v>
      </c>
      <c r="E161" t="s">
        <v>432</v>
      </c>
      <c r="F161">
        <v>8817</v>
      </c>
      <c r="G161">
        <v>404</v>
      </c>
      <c r="H161" t="s">
        <v>433</v>
      </c>
      <c r="I161" t="s">
        <v>434</v>
      </c>
      <c r="J161">
        <v>8.4210499999999993</v>
      </c>
      <c r="L161">
        <v>6.7039109999999997</v>
      </c>
      <c r="N161">
        <v>4.2105259999999998</v>
      </c>
      <c r="P161">
        <v>9.1370559999999994</v>
      </c>
      <c r="R161">
        <v>7.1428560000000001</v>
      </c>
      <c r="T161" t="s">
        <v>435</v>
      </c>
      <c r="U161" t="s">
        <v>436</v>
      </c>
      <c r="V161" t="s">
        <v>969</v>
      </c>
      <c r="W161" s="5">
        <v>45352</v>
      </c>
    </row>
    <row r="162" spans="1:23" x14ac:dyDescent="0.25">
      <c r="A162">
        <v>315280</v>
      </c>
      <c r="B162" t="s">
        <v>261</v>
      </c>
      <c r="C162" t="s">
        <v>970</v>
      </c>
      <c r="D162" t="s">
        <v>460</v>
      </c>
      <c r="E162" t="s">
        <v>432</v>
      </c>
      <c r="F162">
        <v>8034</v>
      </c>
      <c r="G162">
        <v>404</v>
      </c>
      <c r="H162" t="s">
        <v>433</v>
      </c>
      <c r="I162" t="s">
        <v>434</v>
      </c>
      <c r="J162">
        <v>8.4210499999999993</v>
      </c>
      <c r="L162">
        <v>10.891088999999999</v>
      </c>
      <c r="N162">
        <v>5.4545450000000004</v>
      </c>
      <c r="P162">
        <v>6.4220179999999996</v>
      </c>
      <c r="R162">
        <v>7.7108429999999997</v>
      </c>
      <c r="T162" t="s">
        <v>435</v>
      </c>
      <c r="U162" t="s">
        <v>436</v>
      </c>
      <c r="V162" t="s">
        <v>971</v>
      </c>
      <c r="W162" s="5">
        <v>45352</v>
      </c>
    </row>
    <row r="163" spans="1:23" x14ac:dyDescent="0.25">
      <c r="A163">
        <v>315282</v>
      </c>
      <c r="B163" t="s">
        <v>145</v>
      </c>
      <c r="C163" t="s">
        <v>972</v>
      </c>
      <c r="D163" t="s">
        <v>973</v>
      </c>
      <c r="E163" t="s">
        <v>432</v>
      </c>
      <c r="F163">
        <v>7726</v>
      </c>
      <c r="G163">
        <v>404</v>
      </c>
      <c r="H163" t="s">
        <v>433</v>
      </c>
      <c r="I163" t="s">
        <v>434</v>
      </c>
      <c r="J163">
        <v>8.3333300000000001</v>
      </c>
      <c r="L163">
        <v>9.0909089999999999</v>
      </c>
      <c r="N163">
        <v>0</v>
      </c>
      <c r="P163">
        <v>2.2222219999999999</v>
      </c>
      <c r="R163">
        <v>4.5976999999999997</v>
      </c>
      <c r="T163" t="s">
        <v>435</v>
      </c>
      <c r="U163" t="s">
        <v>436</v>
      </c>
      <c r="V163" t="s">
        <v>974</v>
      </c>
      <c r="W163" s="5">
        <v>45352</v>
      </c>
    </row>
    <row r="164" spans="1:23" x14ac:dyDescent="0.25">
      <c r="A164">
        <v>315283</v>
      </c>
      <c r="B164" t="s">
        <v>975</v>
      </c>
      <c r="C164" t="s">
        <v>976</v>
      </c>
      <c r="D164" t="s">
        <v>977</v>
      </c>
      <c r="E164" t="s">
        <v>432</v>
      </c>
      <c r="F164">
        <v>7088</v>
      </c>
      <c r="G164">
        <v>404</v>
      </c>
      <c r="H164" t="s">
        <v>433</v>
      </c>
      <c r="I164" t="s">
        <v>434</v>
      </c>
      <c r="J164">
        <v>10.61947</v>
      </c>
      <c r="L164">
        <v>7.5757580000000004</v>
      </c>
      <c r="N164">
        <v>6.1068699999999998</v>
      </c>
      <c r="P164">
        <v>5.3435110000000003</v>
      </c>
      <c r="R164">
        <v>7.2978310000000004</v>
      </c>
      <c r="T164" t="s">
        <v>435</v>
      </c>
      <c r="U164" t="s">
        <v>436</v>
      </c>
      <c r="V164" t="s">
        <v>978</v>
      </c>
      <c r="W164" s="5">
        <v>45352</v>
      </c>
    </row>
    <row r="165" spans="1:23" x14ac:dyDescent="0.25">
      <c r="A165">
        <v>315284</v>
      </c>
      <c r="B165" t="s">
        <v>979</v>
      </c>
      <c r="C165" t="s">
        <v>980</v>
      </c>
      <c r="D165" t="s">
        <v>981</v>
      </c>
      <c r="E165" t="s">
        <v>432</v>
      </c>
      <c r="F165">
        <v>7740</v>
      </c>
      <c r="G165">
        <v>404</v>
      </c>
      <c r="H165" t="s">
        <v>433</v>
      </c>
      <c r="I165" t="s">
        <v>434</v>
      </c>
      <c r="J165">
        <v>12.698410000000001</v>
      </c>
      <c r="L165">
        <v>1.6666669999999999</v>
      </c>
      <c r="N165">
        <v>1.6393439999999999</v>
      </c>
      <c r="P165">
        <v>4.7619049999999996</v>
      </c>
      <c r="R165">
        <v>5.2631569999999996</v>
      </c>
      <c r="T165" t="s">
        <v>435</v>
      </c>
      <c r="U165" t="s">
        <v>436</v>
      </c>
      <c r="V165" t="s">
        <v>982</v>
      </c>
      <c r="W165" s="5">
        <v>45352</v>
      </c>
    </row>
    <row r="166" spans="1:23" x14ac:dyDescent="0.25">
      <c r="A166">
        <v>315286</v>
      </c>
      <c r="B166" t="s">
        <v>242</v>
      </c>
      <c r="C166" t="s">
        <v>983</v>
      </c>
      <c r="D166" t="s">
        <v>984</v>
      </c>
      <c r="E166" t="s">
        <v>432</v>
      </c>
      <c r="F166">
        <v>7701</v>
      </c>
      <c r="G166">
        <v>404</v>
      </c>
      <c r="H166" t="s">
        <v>433</v>
      </c>
      <c r="I166" t="s">
        <v>434</v>
      </c>
      <c r="J166">
        <v>1.16279</v>
      </c>
      <c r="L166">
        <v>2.2727270000000002</v>
      </c>
      <c r="N166">
        <v>2.040816</v>
      </c>
      <c r="P166">
        <v>4.9382720000000004</v>
      </c>
      <c r="R166">
        <v>2.5495749999999999</v>
      </c>
      <c r="T166" t="s">
        <v>435</v>
      </c>
      <c r="U166" t="s">
        <v>436</v>
      </c>
      <c r="V166" t="s">
        <v>985</v>
      </c>
      <c r="W166" s="5">
        <v>45352</v>
      </c>
    </row>
    <row r="167" spans="1:23" x14ac:dyDescent="0.25">
      <c r="A167">
        <v>315288</v>
      </c>
      <c r="B167" t="s">
        <v>986</v>
      </c>
      <c r="C167" t="s">
        <v>987</v>
      </c>
      <c r="D167" t="s">
        <v>988</v>
      </c>
      <c r="E167" t="s">
        <v>432</v>
      </c>
      <c r="F167">
        <v>8527</v>
      </c>
      <c r="G167">
        <v>404</v>
      </c>
      <c r="H167" t="s">
        <v>433</v>
      </c>
      <c r="I167" t="s">
        <v>434</v>
      </c>
      <c r="J167">
        <v>4.0404</v>
      </c>
      <c r="L167">
        <v>5.6074770000000003</v>
      </c>
      <c r="N167">
        <v>4.3103449999999999</v>
      </c>
      <c r="P167">
        <v>1.538462</v>
      </c>
      <c r="R167">
        <v>3.7610610000000002</v>
      </c>
      <c r="T167" t="s">
        <v>435</v>
      </c>
      <c r="U167" t="s">
        <v>436</v>
      </c>
      <c r="V167" t="s">
        <v>989</v>
      </c>
      <c r="W167" s="5">
        <v>45352</v>
      </c>
    </row>
    <row r="168" spans="1:23" x14ac:dyDescent="0.25">
      <c r="A168">
        <v>315289</v>
      </c>
      <c r="B168" t="s">
        <v>339</v>
      </c>
      <c r="C168" t="s">
        <v>990</v>
      </c>
      <c r="D168" t="s">
        <v>761</v>
      </c>
      <c r="E168" t="s">
        <v>432</v>
      </c>
      <c r="F168">
        <v>8043</v>
      </c>
      <c r="G168">
        <v>404</v>
      </c>
      <c r="H168" t="s">
        <v>433</v>
      </c>
      <c r="I168" t="s">
        <v>434</v>
      </c>
      <c r="J168">
        <v>2.83019</v>
      </c>
      <c r="L168">
        <v>0</v>
      </c>
      <c r="N168">
        <v>0.93457900000000005</v>
      </c>
      <c r="P168">
        <v>1.869159</v>
      </c>
      <c r="R168">
        <v>1.4084509999999999</v>
      </c>
      <c r="T168" t="s">
        <v>435</v>
      </c>
      <c r="U168" t="s">
        <v>436</v>
      </c>
      <c r="V168" t="s">
        <v>991</v>
      </c>
      <c r="W168" s="5">
        <v>45352</v>
      </c>
    </row>
    <row r="169" spans="1:23" x14ac:dyDescent="0.25">
      <c r="A169">
        <v>315290</v>
      </c>
      <c r="B169" t="s">
        <v>992</v>
      </c>
      <c r="C169" t="s">
        <v>993</v>
      </c>
      <c r="D169" t="s">
        <v>994</v>
      </c>
      <c r="E169" t="s">
        <v>432</v>
      </c>
      <c r="F169">
        <v>7648</v>
      </c>
      <c r="G169">
        <v>404</v>
      </c>
      <c r="H169" t="s">
        <v>433</v>
      </c>
      <c r="I169" t="s">
        <v>434</v>
      </c>
      <c r="J169">
        <v>5.6910600000000002</v>
      </c>
      <c r="L169">
        <v>5.0420170000000004</v>
      </c>
      <c r="N169">
        <v>3.389831</v>
      </c>
      <c r="P169">
        <v>2.4193549999999999</v>
      </c>
      <c r="R169">
        <v>4.1322320000000001</v>
      </c>
      <c r="T169" t="s">
        <v>435</v>
      </c>
      <c r="U169" t="s">
        <v>436</v>
      </c>
      <c r="V169" t="s">
        <v>995</v>
      </c>
      <c r="W169" s="5">
        <v>45352</v>
      </c>
    </row>
    <row r="170" spans="1:23" x14ac:dyDescent="0.25">
      <c r="A170">
        <v>315291</v>
      </c>
      <c r="B170" t="s">
        <v>996</v>
      </c>
      <c r="C170" t="s">
        <v>997</v>
      </c>
      <c r="D170" t="s">
        <v>589</v>
      </c>
      <c r="E170" t="s">
        <v>432</v>
      </c>
      <c r="F170">
        <v>7470</v>
      </c>
      <c r="G170">
        <v>404</v>
      </c>
      <c r="H170" t="s">
        <v>433</v>
      </c>
      <c r="I170" t="s">
        <v>434</v>
      </c>
      <c r="J170">
        <v>2.9702999999999999</v>
      </c>
      <c r="L170">
        <v>0.99009899999999995</v>
      </c>
      <c r="N170">
        <v>0</v>
      </c>
      <c r="P170">
        <v>1</v>
      </c>
      <c r="R170">
        <v>1.240696</v>
      </c>
      <c r="T170" t="s">
        <v>435</v>
      </c>
      <c r="U170" t="s">
        <v>436</v>
      </c>
      <c r="V170" t="s">
        <v>998</v>
      </c>
      <c r="W170" s="5">
        <v>45352</v>
      </c>
    </row>
    <row r="171" spans="1:23" x14ac:dyDescent="0.25">
      <c r="A171">
        <v>315292</v>
      </c>
      <c r="B171" t="s">
        <v>25</v>
      </c>
      <c r="C171" t="s">
        <v>999</v>
      </c>
      <c r="D171" t="s">
        <v>710</v>
      </c>
      <c r="E171" t="s">
        <v>432</v>
      </c>
      <c r="F171">
        <v>7728</v>
      </c>
      <c r="G171">
        <v>404</v>
      </c>
      <c r="H171" t="s">
        <v>433</v>
      </c>
      <c r="I171" t="s">
        <v>434</v>
      </c>
      <c r="J171">
        <v>14.28571</v>
      </c>
      <c r="L171">
        <v>12</v>
      </c>
      <c r="N171">
        <v>4.3478260000000004</v>
      </c>
      <c r="P171">
        <v>13.636364</v>
      </c>
      <c r="R171">
        <v>10.98901</v>
      </c>
      <c r="T171" t="s">
        <v>435</v>
      </c>
      <c r="U171" t="s">
        <v>436</v>
      </c>
      <c r="V171" t="s">
        <v>1000</v>
      </c>
      <c r="W171" s="5">
        <v>45352</v>
      </c>
    </row>
    <row r="172" spans="1:23" x14ac:dyDescent="0.25">
      <c r="A172">
        <v>315293</v>
      </c>
      <c r="B172" t="s">
        <v>1001</v>
      </c>
      <c r="C172" t="s">
        <v>1002</v>
      </c>
      <c r="D172" t="s">
        <v>1003</v>
      </c>
      <c r="E172" t="s">
        <v>432</v>
      </c>
      <c r="F172">
        <v>8759</v>
      </c>
      <c r="G172">
        <v>404</v>
      </c>
      <c r="H172" t="s">
        <v>433</v>
      </c>
      <c r="I172" t="s">
        <v>434</v>
      </c>
      <c r="J172">
        <v>6.4102600000000001</v>
      </c>
      <c r="L172">
        <v>6.5789470000000003</v>
      </c>
      <c r="N172">
        <v>3.75</v>
      </c>
      <c r="P172">
        <v>9.2783510000000007</v>
      </c>
      <c r="R172">
        <v>6.6465269999999999</v>
      </c>
      <c r="T172" t="s">
        <v>435</v>
      </c>
      <c r="U172" t="s">
        <v>436</v>
      </c>
      <c r="V172" t="s">
        <v>1004</v>
      </c>
      <c r="W172" s="5">
        <v>45352</v>
      </c>
    </row>
    <row r="173" spans="1:23" x14ac:dyDescent="0.25">
      <c r="A173">
        <v>315294</v>
      </c>
      <c r="B173" t="s">
        <v>1005</v>
      </c>
      <c r="C173" t="s">
        <v>1006</v>
      </c>
      <c r="D173" t="s">
        <v>771</v>
      </c>
      <c r="E173" t="s">
        <v>432</v>
      </c>
      <c r="F173">
        <v>8210</v>
      </c>
      <c r="G173">
        <v>404</v>
      </c>
      <c r="H173" t="s">
        <v>433</v>
      </c>
      <c r="I173" t="s">
        <v>434</v>
      </c>
      <c r="J173">
        <v>6.1538500000000003</v>
      </c>
      <c r="L173">
        <v>3.3333330000000001</v>
      </c>
      <c r="N173">
        <v>3.1746029999999998</v>
      </c>
      <c r="P173">
        <v>8.5714290000000002</v>
      </c>
      <c r="R173">
        <v>5.4263579999999996</v>
      </c>
      <c r="T173" t="s">
        <v>435</v>
      </c>
      <c r="U173" t="s">
        <v>436</v>
      </c>
      <c r="V173" t="s">
        <v>1007</v>
      </c>
      <c r="W173" s="5">
        <v>45352</v>
      </c>
    </row>
    <row r="174" spans="1:23" x14ac:dyDescent="0.25">
      <c r="A174">
        <v>315295</v>
      </c>
      <c r="B174" t="s">
        <v>1008</v>
      </c>
      <c r="C174" t="s">
        <v>1009</v>
      </c>
      <c r="D174" t="s">
        <v>706</v>
      </c>
      <c r="E174" t="s">
        <v>432</v>
      </c>
      <c r="F174">
        <v>7601</v>
      </c>
      <c r="G174">
        <v>404</v>
      </c>
      <c r="H174" t="s">
        <v>433</v>
      </c>
      <c r="I174" t="s">
        <v>434</v>
      </c>
      <c r="J174">
        <v>6.7961200000000002</v>
      </c>
      <c r="L174">
        <v>4.0816330000000001</v>
      </c>
      <c r="N174">
        <v>2.752294</v>
      </c>
      <c r="P174">
        <v>2.6785709999999998</v>
      </c>
      <c r="R174">
        <v>4.0284370000000003</v>
      </c>
      <c r="T174" t="s">
        <v>435</v>
      </c>
      <c r="U174" t="s">
        <v>436</v>
      </c>
      <c r="V174" t="s">
        <v>1010</v>
      </c>
      <c r="W174" s="5">
        <v>45352</v>
      </c>
    </row>
    <row r="175" spans="1:23" x14ac:dyDescent="0.25">
      <c r="A175">
        <v>315297</v>
      </c>
      <c r="B175" t="s">
        <v>20</v>
      </c>
      <c r="C175" t="s">
        <v>1011</v>
      </c>
      <c r="D175" t="s">
        <v>1012</v>
      </c>
      <c r="E175" t="s">
        <v>432</v>
      </c>
      <c r="F175">
        <v>8004</v>
      </c>
      <c r="G175">
        <v>404</v>
      </c>
      <c r="H175" t="s">
        <v>433</v>
      </c>
      <c r="I175" t="s">
        <v>434</v>
      </c>
      <c r="J175">
        <v>0</v>
      </c>
      <c r="L175">
        <v>7.1428570000000002</v>
      </c>
      <c r="N175">
        <v>7.4074070000000001</v>
      </c>
      <c r="P175">
        <v>3.225806</v>
      </c>
      <c r="R175">
        <v>4.3103449999999999</v>
      </c>
      <c r="T175" t="s">
        <v>435</v>
      </c>
      <c r="U175" t="s">
        <v>436</v>
      </c>
      <c r="V175" t="s">
        <v>1013</v>
      </c>
      <c r="W175" s="5">
        <v>45352</v>
      </c>
    </row>
    <row r="176" spans="1:23" x14ac:dyDescent="0.25">
      <c r="A176">
        <v>315298</v>
      </c>
      <c r="B176" t="s">
        <v>128</v>
      </c>
      <c r="C176" t="s">
        <v>1014</v>
      </c>
      <c r="D176" t="s">
        <v>1003</v>
      </c>
      <c r="E176" t="s">
        <v>432</v>
      </c>
      <c r="F176">
        <v>8759</v>
      </c>
      <c r="G176">
        <v>404</v>
      </c>
      <c r="H176" t="s">
        <v>433</v>
      </c>
      <c r="I176" t="s">
        <v>434</v>
      </c>
      <c r="J176">
        <v>0</v>
      </c>
      <c r="L176">
        <v>2.6315789999999999</v>
      </c>
      <c r="N176">
        <v>0</v>
      </c>
      <c r="P176">
        <v>0</v>
      </c>
      <c r="R176">
        <v>0.65789500000000001</v>
      </c>
      <c r="T176" t="s">
        <v>435</v>
      </c>
      <c r="U176" t="s">
        <v>436</v>
      </c>
      <c r="V176" t="s">
        <v>1015</v>
      </c>
      <c r="W176" s="5">
        <v>45352</v>
      </c>
    </row>
    <row r="177" spans="1:23" x14ac:dyDescent="0.25">
      <c r="A177">
        <v>315299</v>
      </c>
      <c r="B177" t="s">
        <v>1016</v>
      </c>
      <c r="C177" t="s">
        <v>1017</v>
      </c>
      <c r="D177" t="s">
        <v>525</v>
      </c>
      <c r="E177" t="s">
        <v>432</v>
      </c>
      <c r="F177">
        <v>7753</v>
      </c>
      <c r="G177">
        <v>404</v>
      </c>
      <c r="H177" t="s">
        <v>433</v>
      </c>
      <c r="I177" t="s">
        <v>434</v>
      </c>
      <c r="J177">
        <v>1.4492799999999999</v>
      </c>
      <c r="L177">
        <v>2.941176</v>
      </c>
      <c r="N177">
        <v>2.8571430000000002</v>
      </c>
      <c r="P177">
        <v>4.1666670000000003</v>
      </c>
      <c r="R177">
        <v>2.8673850000000001</v>
      </c>
      <c r="T177" t="s">
        <v>435</v>
      </c>
      <c r="U177" t="s">
        <v>436</v>
      </c>
      <c r="V177" t="s">
        <v>1018</v>
      </c>
      <c r="W177" s="5">
        <v>45352</v>
      </c>
    </row>
    <row r="178" spans="1:23" x14ac:dyDescent="0.25">
      <c r="A178">
        <v>315300</v>
      </c>
      <c r="B178" t="s">
        <v>14</v>
      </c>
      <c r="C178" t="s">
        <v>1019</v>
      </c>
      <c r="D178" t="s">
        <v>561</v>
      </c>
      <c r="E178" t="s">
        <v>432</v>
      </c>
      <c r="F178">
        <v>7302</v>
      </c>
      <c r="G178">
        <v>404</v>
      </c>
      <c r="H178" t="s">
        <v>433</v>
      </c>
      <c r="I178" t="s">
        <v>434</v>
      </c>
      <c r="J178">
        <v>8.4210499999999993</v>
      </c>
      <c r="L178">
        <v>2.2471909999999999</v>
      </c>
      <c r="N178">
        <v>4.2553190000000001</v>
      </c>
      <c r="P178">
        <v>6.8627450000000003</v>
      </c>
      <c r="R178">
        <v>5.5263150000000003</v>
      </c>
      <c r="T178" t="s">
        <v>435</v>
      </c>
      <c r="U178" t="s">
        <v>436</v>
      </c>
      <c r="V178" t="s">
        <v>1020</v>
      </c>
      <c r="W178" s="5">
        <v>45352</v>
      </c>
    </row>
    <row r="179" spans="1:23" x14ac:dyDescent="0.25">
      <c r="A179">
        <v>315302</v>
      </c>
      <c r="B179" t="s">
        <v>249</v>
      </c>
      <c r="C179" t="s">
        <v>1021</v>
      </c>
      <c r="D179" t="s">
        <v>1022</v>
      </c>
      <c r="E179" t="s">
        <v>432</v>
      </c>
      <c r="F179">
        <v>8833</v>
      </c>
      <c r="G179">
        <v>404</v>
      </c>
      <c r="H179" t="s">
        <v>433</v>
      </c>
      <c r="I179" t="s">
        <v>434</v>
      </c>
      <c r="J179">
        <v>2.1276600000000001</v>
      </c>
      <c r="L179">
        <v>0</v>
      </c>
      <c r="N179">
        <v>6.8181820000000002</v>
      </c>
      <c r="P179">
        <v>4.2553190000000001</v>
      </c>
      <c r="R179">
        <v>3.370787</v>
      </c>
      <c r="T179" t="s">
        <v>435</v>
      </c>
      <c r="U179" t="s">
        <v>436</v>
      </c>
      <c r="V179" t="s">
        <v>1023</v>
      </c>
      <c r="W179" s="5">
        <v>45352</v>
      </c>
    </row>
    <row r="180" spans="1:23" x14ac:dyDescent="0.25">
      <c r="A180">
        <v>315303</v>
      </c>
      <c r="B180" t="s">
        <v>1024</v>
      </c>
      <c r="C180" t="s">
        <v>1025</v>
      </c>
      <c r="D180" t="s">
        <v>713</v>
      </c>
      <c r="E180" t="s">
        <v>432</v>
      </c>
      <c r="F180">
        <v>7960</v>
      </c>
      <c r="G180">
        <v>404</v>
      </c>
      <c r="H180" t="s">
        <v>433</v>
      </c>
      <c r="I180" t="s">
        <v>434</v>
      </c>
      <c r="J180">
        <v>9.0452300000000001</v>
      </c>
      <c r="L180">
        <v>10.256410000000001</v>
      </c>
      <c r="N180">
        <v>6.6326530000000004</v>
      </c>
      <c r="P180">
        <v>4</v>
      </c>
      <c r="R180">
        <v>7.4683549999999999</v>
      </c>
      <c r="T180" t="s">
        <v>435</v>
      </c>
      <c r="U180" t="s">
        <v>436</v>
      </c>
      <c r="V180" t="s">
        <v>1026</v>
      </c>
      <c r="W180" s="5">
        <v>45352</v>
      </c>
    </row>
    <row r="181" spans="1:23" x14ac:dyDescent="0.25">
      <c r="A181">
        <v>315304</v>
      </c>
      <c r="B181" t="s">
        <v>1027</v>
      </c>
      <c r="C181" t="s">
        <v>1028</v>
      </c>
      <c r="D181" t="s">
        <v>1029</v>
      </c>
      <c r="E181" t="s">
        <v>432</v>
      </c>
      <c r="F181">
        <v>7863</v>
      </c>
      <c r="G181">
        <v>404</v>
      </c>
      <c r="H181" t="s">
        <v>433</v>
      </c>
      <c r="I181" t="s">
        <v>434</v>
      </c>
      <c r="J181">
        <v>13.55932</v>
      </c>
      <c r="L181">
        <v>11.666667</v>
      </c>
      <c r="N181">
        <v>5.1724139999999998</v>
      </c>
      <c r="P181">
        <v>3.5714290000000002</v>
      </c>
      <c r="R181">
        <v>8.5836900000000007</v>
      </c>
      <c r="T181" t="s">
        <v>435</v>
      </c>
      <c r="U181" t="s">
        <v>436</v>
      </c>
      <c r="V181" t="s">
        <v>1030</v>
      </c>
      <c r="W181" s="5">
        <v>45352</v>
      </c>
    </row>
    <row r="182" spans="1:23" x14ac:dyDescent="0.25">
      <c r="A182">
        <v>315305</v>
      </c>
      <c r="B182" t="s">
        <v>268</v>
      </c>
      <c r="C182" t="s">
        <v>1031</v>
      </c>
      <c r="D182" t="s">
        <v>750</v>
      </c>
      <c r="E182" t="s">
        <v>432</v>
      </c>
      <c r="F182">
        <v>8861</v>
      </c>
      <c r="G182">
        <v>404</v>
      </c>
      <c r="H182" t="s">
        <v>433</v>
      </c>
      <c r="I182" t="s">
        <v>434</v>
      </c>
      <c r="J182">
        <v>6.8965500000000004</v>
      </c>
      <c r="L182">
        <v>4.4444439999999998</v>
      </c>
      <c r="N182">
        <v>10.416667</v>
      </c>
      <c r="P182">
        <v>10</v>
      </c>
      <c r="R182">
        <v>8.0428949999999997</v>
      </c>
      <c r="T182" t="s">
        <v>435</v>
      </c>
      <c r="U182" t="s">
        <v>436</v>
      </c>
      <c r="V182" t="s">
        <v>1032</v>
      </c>
      <c r="W182" s="5">
        <v>45352</v>
      </c>
    </row>
    <row r="183" spans="1:23" x14ac:dyDescent="0.25">
      <c r="A183">
        <v>315306</v>
      </c>
      <c r="B183" t="s">
        <v>1033</v>
      </c>
      <c r="C183" t="s">
        <v>1034</v>
      </c>
      <c r="D183" t="s">
        <v>1035</v>
      </c>
      <c r="E183" t="s">
        <v>432</v>
      </c>
      <c r="F183">
        <v>7646</v>
      </c>
      <c r="G183">
        <v>404</v>
      </c>
      <c r="H183" t="s">
        <v>433</v>
      </c>
      <c r="I183" t="s">
        <v>434</v>
      </c>
      <c r="J183">
        <v>6.6666699999999999</v>
      </c>
      <c r="L183">
        <v>8.59375</v>
      </c>
      <c r="N183">
        <v>9.6296300000000006</v>
      </c>
      <c r="P183">
        <v>8.2758620000000001</v>
      </c>
      <c r="R183">
        <v>8.3333340000000007</v>
      </c>
      <c r="T183" t="s">
        <v>435</v>
      </c>
      <c r="U183" t="s">
        <v>436</v>
      </c>
      <c r="V183" t="s">
        <v>1036</v>
      </c>
      <c r="W183" s="5">
        <v>45352</v>
      </c>
    </row>
    <row r="184" spans="1:23" x14ac:dyDescent="0.25">
      <c r="A184">
        <v>315307</v>
      </c>
      <c r="B184" t="s">
        <v>94</v>
      </c>
      <c r="C184" t="s">
        <v>1037</v>
      </c>
      <c r="D184" t="s">
        <v>610</v>
      </c>
      <c r="E184" t="s">
        <v>432</v>
      </c>
      <c r="F184">
        <v>7047</v>
      </c>
      <c r="G184">
        <v>404</v>
      </c>
      <c r="H184" t="s">
        <v>433</v>
      </c>
      <c r="I184" t="s">
        <v>434</v>
      </c>
      <c r="J184">
        <v>8.8000000000000007</v>
      </c>
      <c r="L184">
        <v>5.8333329999999997</v>
      </c>
      <c r="N184">
        <v>11.2</v>
      </c>
      <c r="P184">
        <v>6.25</v>
      </c>
      <c r="R184">
        <v>8.0321289999999994</v>
      </c>
      <c r="T184" t="s">
        <v>435</v>
      </c>
      <c r="U184" t="s">
        <v>436</v>
      </c>
      <c r="V184" t="s">
        <v>1038</v>
      </c>
      <c r="W184" s="5">
        <v>45352</v>
      </c>
    </row>
    <row r="185" spans="1:23" x14ac:dyDescent="0.25">
      <c r="A185">
        <v>315309</v>
      </c>
      <c r="B185" t="s">
        <v>360</v>
      </c>
      <c r="C185" t="s">
        <v>1039</v>
      </c>
      <c r="D185" t="s">
        <v>1003</v>
      </c>
      <c r="E185" t="s">
        <v>432</v>
      </c>
      <c r="F185">
        <v>8759</v>
      </c>
      <c r="G185">
        <v>404</v>
      </c>
      <c r="H185" t="s">
        <v>433</v>
      </c>
      <c r="I185" t="s">
        <v>434</v>
      </c>
      <c r="J185">
        <v>5.6179800000000002</v>
      </c>
      <c r="L185">
        <v>5.6818179999999998</v>
      </c>
      <c r="N185">
        <v>5.2631579999999998</v>
      </c>
      <c r="P185">
        <v>4.3478260000000004</v>
      </c>
      <c r="R185">
        <v>5.2197810000000002</v>
      </c>
      <c r="T185" t="s">
        <v>435</v>
      </c>
      <c r="U185" t="s">
        <v>436</v>
      </c>
      <c r="V185" t="s">
        <v>1040</v>
      </c>
      <c r="W185" s="5">
        <v>45352</v>
      </c>
    </row>
    <row r="186" spans="1:23" x14ac:dyDescent="0.25">
      <c r="A186">
        <v>315310</v>
      </c>
      <c r="B186" t="s">
        <v>1041</v>
      </c>
      <c r="C186" t="s">
        <v>1042</v>
      </c>
      <c r="D186" t="s">
        <v>561</v>
      </c>
      <c r="E186" t="s">
        <v>432</v>
      </c>
      <c r="F186">
        <v>7307</v>
      </c>
      <c r="G186">
        <v>404</v>
      </c>
      <c r="H186" t="s">
        <v>433</v>
      </c>
      <c r="I186" t="s">
        <v>434</v>
      </c>
      <c r="J186">
        <v>2.1052599999999999</v>
      </c>
      <c r="L186">
        <v>4.8543690000000002</v>
      </c>
      <c r="N186">
        <v>10</v>
      </c>
      <c r="P186">
        <v>8.4905659999999994</v>
      </c>
      <c r="R186">
        <v>6.521738</v>
      </c>
      <c r="T186" t="s">
        <v>435</v>
      </c>
      <c r="U186" t="s">
        <v>436</v>
      </c>
      <c r="V186" t="s">
        <v>1043</v>
      </c>
      <c r="W186" s="5">
        <v>45352</v>
      </c>
    </row>
    <row r="187" spans="1:23" x14ac:dyDescent="0.25">
      <c r="A187">
        <v>315311</v>
      </c>
      <c r="B187" t="s">
        <v>109</v>
      </c>
      <c r="C187" t="s">
        <v>1044</v>
      </c>
      <c r="D187" t="s">
        <v>794</v>
      </c>
      <c r="E187" t="s">
        <v>432</v>
      </c>
      <c r="F187">
        <v>8865</v>
      </c>
      <c r="G187">
        <v>404</v>
      </c>
      <c r="H187" t="s">
        <v>433</v>
      </c>
      <c r="I187" t="s">
        <v>434</v>
      </c>
      <c r="J187">
        <v>0</v>
      </c>
      <c r="L187">
        <v>7.6923079999999997</v>
      </c>
      <c r="N187">
        <v>6.25</v>
      </c>
      <c r="P187">
        <v>13.333333</v>
      </c>
      <c r="R187">
        <v>6.8181820000000002</v>
      </c>
      <c r="T187" t="s">
        <v>435</v>
      </c>
      <c r="U187" t="s">
        <v>436</v>
      </c>
      <c r="V187" t="s">
        <v>1045</v>
      </c>
      <c r="W187" s="5">
        <v>45352</v>
      </c>
    </row>
    <row r="188" spans="1:23" x14ac:dyDescent="0.25">
      <c r="A188">
        <v>315312</v>
      </c>
      <c r="B188" t="s">
        <v>1046</v>
      </c>
      <c r="C188" t="s">
        <v>1047</v>
      </c>
      <c r="D188" t="s">
        <v>934</v>
      </c>
      <c r="E188" t="s">
        <v>432</v>
      </c>
      <c r="F188">
        <v>8755</v>
      </c>
      <c r="G188">
        <v>404</v>
      </c>
      <c r="H188" t="s">
        <v>433</v>
      </c>
      <c r="I188" t="s">
        <v>434</v>
      </c>
      <c r="J188">
        <v>10.34483</v>
      </c>
      <c r="L188">
        <v>6.1403509999999999</v>
      </c>
      <c r="N188">
        <v>5.4545450000000004</v>
      </c>
      <c r="P188">
        <v>2.7027030000000001</v>
      </c>
      <c r="R188">
        <v>6.2084260000000002</v>
      </c>
      <c r="T188" t="s">
        <v>435</v>
      </c>
      <c r="U188" t="s">
        <v>436</v>
      </c>
      <c r="V188" t="s">
        <v>1048</v>
      </c>
      <c r="W188" s="5">
        <v>45352</v>
      </c>
    </row>
    <row r="189" spans="1:23" x14ac:dyDescent="0.25">
      <c r="A189">
        <v>315313</v>
      </c>
      <c r="B189" t="s">
        <v>1049</v>
      </c>
      <c r="C189" t="s">
        <v>1050</v>
      </c>
      <c r="D189" t="s">
        <v>1051</v>
      </c>
      <c r="E189" t="s">
        <v>432</v>
      </c>
      <c r="F189">
        <v>7626</v>
      </c>
      <c r="G189">
        <v>404</v>
      </c>
      <c r="H189" t="s">
        <v>433</v>
      </c>
      <c r="I189" t="s">
        <v>434</v>
      </c>
      <c r="J189" t="s">
        <v>1538</v>
      </c>
      <c r="K189">
        <v>9</v>
      </c>
      <c r="L189">
        <v>0</v>
      </c>
      <c r="N189">
        <v>0</v>
      </c>
      <c r="P189">
        <v>0</v>
      </c>
      <c r="R189">
        <v>0</v>
      </c>
      <c r="T189" t="s">
        <v>435</v>
      </c>
      <c r="U189" t="s">
        <v>436</v>
      </c>
      <c r="V189" t="s">
        <v>1052</v>
      </c>
      <c r="W189" s="5">
        <v>45352</v>
      </c>
    </row>
    <row r="190" spans="1:23" x14ac:dyDescent="0.25">
      <c r="A190">
        <v>315314</v>
      </c>
      <c r="B190" t="s">
        <v>1053</v>
      </c>
      <c r="C190" t="s">
        <v>1054</v>
      </c>
      <c r="D190" t="s">
        <v>622</v>
      </c>
      <c r="E190" t="s">
        <v>432</v>
      </c>
      <c r="F190">
        <v>7730</v>
      </c>
      <c r="G190">
        <v>404</v>
      </c>
      <c r="H190" t="s">
        <v>433</v>
      </c>
      <c r="I190" t="s">
        <v>434</v>
      </c>
      <c r="J190">
        <v>7.5</v>
      </c>
      <c r="L190">
        <v>6.9565219999999997</v>
      </c>
      <c r="N190">
        <v>6.5420559999999996</v>
      </c>
      <c r="P190">
        <v>8.7378640000000001</v>
      </c>
      <c r="R190">
        <v>7.4157299999999999</v>
      </c>
      <c r="T190" t="s">
        <v>435</v>
      </c>
      <c r="U190" t="s">
        <v>436</v>
      </c>
      <c r="V190" t="s">
        <v>1055</v>
      </c>
      <c r="W190" s="5">
        <v>45352</v>
      </c>
    </row>
    <row r="191" spans="1:23" x14ac:dyDescent="0.25">
      <c r="A191">
        <v>315316</v>
      </c>
      <c r="B191" t="s">
        <v>367</v>
      </c>
      <c r="C191" t="s">
        <v>1056</v>
      </c>
      <c r="D191" t="s">
        <v>794</v>
      </c>
      <c r="E191" t="s">
        <v>432</v>
      </c>
      <c r="F191">
        <v>8865</v>
      </c>
      <c r="G191">
        <v>404</v>
      </c>
      <c r="H191" t="s">
        <v>433</v>
      </c>
      <c r="I191" t="s">
        <v>434</v>
      </c>
      <c r="J191">
        <v>5.9523799999999998</v>
      </c>
      <c r="L191">
        <v>10.112360000000001</v>
      </c>
      <c r="N191">
        <v>12.790698000000001</v>
      </c>
      <c r="P191">
        <v>8.9887639999999998</v>
      </c>
      <c r="R191">
        <v>9.4827580000000005</v>
      </c>
      <c r="T191" t="s">
        <v>435</v>
      </c>
      <c r="U191" t="s">
        <v>436</v>
      </c>
      <c r="V191" t="s">
        <v>1057</v>
      </c>
      <c r="W191" s="5">
        <v>45352</v>
      </c>
    </row>
    <row r="192" spans="1:23" x14ac:dyDescent="0.25">
      <c r="A192">
        <v>315317</v>
      </c>
      <c r="B192" t="s">
        <v>146</v>
      </c>
      <c r="C192" t="s">
        <v>1058</v>
      </c>
      <c r="D192" t="s">
        <v>1059</v>
      </c>
      <c r="E192" t="s">
        <v>432</v>
      </c>
      <c r="F192">
        <v>8401</v>
      </c>
      <c r="G192">
        <v>404</v>
      </c>
      <c r="H192" t="s">
        <v>433</v>
      </c>
      <c r="I192" t="s">
        <v>434</v>
      </c>
      <c r="J192">
        <v>2.5973999999999999</v>
      </c>
      <c r="L192">
        <v>5.0632910000000004</v>
      </c>
      <c r="N192">
        <v>6.0975609999999998</v>
      </c>
      <c r="P192">
        <v>7.3170729999999997</v>
      </c>
      <c r="R192">
        <v>5.3124989999999999</v>
      </c>
      <c r="T192" t="s">
        <v>435</v>
      </c>
      <c r="U192" t="s">
        <v>436</v>
      </c>
      <c r="V192" t="s">
        <v>1060</v>
      </c>
      <c r="W192" s="5">
        <v>45352</v>
      </c>
    </row>
    <row r="193" spans="1:23" x14ac:dyDescent="0.25">
      <c r="A193">
        <v>315318</v>
      </c>
      <c r="B193" t="s">
        <v>1061</v>
      </c>
      <c r="C193" t="s">
        <v>1062</v>
      </c>
      <c r="D193" t="s">
        <v>1063</v>
      </c>
      <c r="E193" t="s">
        <v>432</v>
      </c>
      <c r="F193">
        <v>7095</v>
      </c>
      <c r="G193">
        <v>404</v>
      </c>
      <c r="H193" t="s">
        <v>433</v>
      </c>
      <c r="I193" t="s">
        <v>434</v>
      </c>
      <c r="J193">
        <v>5</v>
      </c>
      <c r="L193">
        <v>2.4390239999999999</v>
      </c>
      <c r="N193">
        <v>2.2222219999999999</v>
      </c>
      <c r="P193">
        <v>4.3478260000000004</v>
      </c>
      <c r="R193">
        <v>3.488372</v>
      </c>
      <c r="T193" t="s">
        <v>435</v>
      </c>
      <c r="U193" t="s">
        <v>436</v>
      </c>
      <c r="V193" t="s">
        <v>1064</v>
      </c>
      <c r="W193" s="5">
        <v>45352</v>
      </c>
    </row>
    <row r="194" spans="1:23" x14ac:dyDescent="0.25">
      <c r="A194">
        <v>315320</v>
      </c>
      <c r="B194" t="s">
        <v>1065</v>
      </c>
      <c r="C194" t="s">
        <v>1066</v>
      </c>
      <c r="D194" t="s">
        <v>934</v>
      </c>
      <c r="E194" t="s">
        <v>432</v>
      </c>
      <c r="F194">
        <v>8757</v>
      </c>
      <c r="G194">
        <v>404</v>
      </c>
      <c r="H194" t="s">
        <v>433</v>
      </c>
      <c r="I194" t="s">
        <v>434</v>
      </c>
      <c r="J194">
        <v>2.7777799999999999</v>
      </c>
      <c r="L194">
        <v>5.405405</v>
      </c>
      <c r="N194">
        <v>5.1948049999999997</v>
      </c>
      <c r="P194">
        <v>4.6511630000000004</v>
      </c>
      <c r="R194">
        <v>4.5307449999999996</v>
      </c>
      <c r="T194" t="s">
        <v>435</v>
      </c>
      <c r="U194" t="s">
        <v>436</v>
      </c>
      <c r="V194" t="s">
        <v>1067</v>
      </c>
      <c r="W194" s="5">
        <v>45352</v>
      </c>
    </row>
    <row r="195" spans="1:23" x14ac:dyDescent="0.25">
      <c r="A195">
        <v>315321</v>
      </c>
      <c r="B195" t="s">
        <v>1068</v>
      </c>
      <c r="C195" t="s">
        <v>1069</v>
      </c>
      <c r="D195" t="s">
        <v>1070</v>
      </c>
      <c r="E195" t="s">
        <v>432</v>
      </c>
      <c r="F195">
        <v>8857</v>
      </c>
      <c r="G195">
        <v>404</v>
      </c>
      <c r="H195" t="s">
        <v>433</v>
      </c>
      <c r="I195" t="s">
        <v>434</v>
      </c>
      <c r="J195">
        <v>1.2820499999999999</v>
      </c>
      <c r="L195">
        <v>2.8985509999999999</v>
      </c>
      <c r="N195">
        <v>10.389609999999999</v>
      </c>
      <c r="P195">
        <v>6.25</v>
      </c>
      <c r="R195">
        <v>5.2631579999999998</v>
      </c>
      <c r="T195" t="s">
        <v>435</v>
      </c>
      <c r="U195" t="s">
        <v>436</v>
      </c>
      <c r="V195" t="s">
        <v>1071</v>
      </c>
      <c r="W195" s="5">
        <v>45352</v>
      </c>
    </row>
    <row r="196" spans="1:23" x14ac:dyDescent="0.25">
      <c r="A196">
        <v>315322</v>
      </c>
      <c r="B196" t="s">
        <v>1072</v>
      </c>
      <c r="C196" t="s">
        <v>1073</v>
      </c>
      <c r="D196" t="s">
        <v>1074</v>
      </c>
      <c r="E196" t="s">
        <v>432</v>
      </c>
      <c r="F196">
        <v>7039</v>
      </c>
      <c r="G196">
        <v>404</v>
      </c>
      <c r="H196" t="s">
        <v>433</v>
      </c>
      <c r="I196" t="s">
        <v>434</v>
      </c>
      <c r="J196">
        <v>1.4705900000000001</v>
      </c>
      <c r="L196">
        <v>3.225806</v>
      </c>
      <c r="N196">
        <v>1.8518520000000001</v>
      </c>
      <c r="P196">
        <v>0</v>
      </c>
      <c r="R196">
        <v>1.7021280000000001</v>
      </c>
      <c r="T196" t="s">
        <v>435</v>
      </c>
      <c r="U196" t="s">
        <v>436</v>
      </c>
      <c r="V196" t="s">
        <v>1075</v>
      </c>
      <c r="W196" s="5">
        <v>45352</v>
      </c>
    </row>
    <row r="197" spans="1:23" x14ac:dyDescent="0.25">
      <c r="A197">
        <v>315324</v>
      </c>
      <c r="B197" t="s">
        <v>1076</v>
      </c>
      <c r="C197" t="s">
        <v>1077</v>
      </c>
      <c r="D197" t="s">
        <v>632</v>
      </c>
      <c r="E197" t="s">
        <v>432</v>
      </c>
      <c r="F197">
        <v>8611</v>
      </c>
      <c r="G197">
        <v>404</v>
      </c>
      <c r="H197" t="s">
        <v>433</v>
      </c>
      <c r="I197" t="s">
        <v>434</v>
      </c>
      <c r="J197">
        <v>5.0420199999999999</v>
      </c>
      <c r="L197">
        <v>6.1403509999999999</v>
      </c>
      <c r="N197">
        <v>3.1007750000000001</v>
      </c>
      <c r="P197">
        <v>1.612903</v>
      </c>
      <c r="R197">
        <v>3.9094660000000001</v>
      </c>
      <c r="T197" t="s">
        <v>435</v>
      </c>
      <c r="U197" t="s">
        <v>436</v>
      </c>
      <c r="V197" t="s">
        <v>1078</v>
      </c>
      <c r="W197" s="5">
        <v>45352</v>
      </c>
    </row>
    <row r="198" spans="1:23" x14ac:dyDescent="0.25">
      <c r="A198">
        <v>315327</v>
      </c>
      <c r="B198" t="s">
        <v>1079</v>
      </c>
      <c r="C198" t="s">
        <v>1080</v>
      </c>
      <c r="D198" t="s">
        <v>618</v>
      </c>
      <c r="E198" t="s">
        <v>432</v>
      </c>
      <c r="F198">
        <v>8701</v>
      </c>
      <c r="G198">
        <v>404</v>
      </c>
      <c r="H198" t="s">
        <v>433</v>
      </c>
      <c r="I198" t="s">
        <v>434</v>
      </c>
      <c r="J198">
        <v>1.2345699999999999</v>
      </c>
      <c r="L198">
        <v>1.2658229999999999</v>
      </c>
      <c r="N198">
        <v>5</v>
      </c>
      <c r="P198">
        <v>1.4084509999999999</v>
      </c>
      <c r="R198">
        <v>2.250804</v>
      </c>
      <c r="T198" t="s">
        <v>435</v>
      </c>
      <c r="U198" t="s">
        <v>436</v>
      </c>
      <c r="V198" t="s">
        <v>1081</v>
      </c>
      <c r="W198" s="5">
        <v>45352</v>
      </c>
    </row>
    <row r="199" spans="1:23" x14ac:dyDescent="0.25">
      <c r="A199">
        <v>315328</v>
      </c>
      <c r="B199" t="s">
        <v>199</v>
      </c>
      <c r="C199" t="s">
        <v>1082</v>
      </c>
      <c r="D199" t="s">
        <v>1083</v>
      </c>
      <c r="E199" t="s">
        <v>432</v>
      </c>
      <c r="F199">
        <v>7410</v>
      </c>
      <c r="G199">
        <v>404</v>
      </c>
      <c r="H199" t="s">
        <v>433</v>
      </c>
      <c r="I199" t="s">
        <v>434</v>
      </c>
      <c r="J199">
        <v>14.736840000000001</v>
      </c>
      <c r="L199">
        <v>6.25</v>
      </c>
      <c r="N199">
        <v>3.9603959999999998</v>
      </c>
      <c r="P199">
        <v>7.9207919999999996</v>
      </c>
      <c r="R199">
        <v>8.142493</v>
      </c>
      <c r="T199" t="s">
        <v>435</v>
      </c>
      <c r="U199" t="s">
        <v>436</v>
      </c>
      <c r="V199" t="s">
        <v>1084</v>
      </c>
      <c r="W199" s="5">
        <v>45352</v>
      </c>
    </row>
    <row r="200" spans="1:23" x14ac:dyDescent="0.25">
      <c r="A200">
        <v>315329</v>
      </c>
      <c r="B200" t="s">
        <v>1085</v>
      </c>
      <c r="C200" t="s">
        <v>1086</v>
      </c>
      <c r="D200" t="s">
        <v>1087</v>
      </c>
      <c r="E200" t="s">
        <v>432</v>
      </c>
      <c r="F200">
        <v>7834</v>
      </c>
      <c r="G200">
        <v>404</v>
      </c>
      <c r="H200" t="s">
        <v>433</v>
      </c>
      <c r="I200" t="s">
        <v>434</v>
      </c>
      <c r="J200">
        <v>12</v>
      </c>
      <c r="L200">
        <v>6.25</v>
      </c>
      <c r="N200">
        <v>0</v>
      </c>
      <c r="P200">
        <v>0</v>
      </c>
      <c r="R200">
        <v>4.5454549999999996</v>
      </c>
      <c r="T200" t="s">
        <v>435</v>
      </c>
      <c r="U200" t="s">
        <v>436</v>
      </c>
      <c r="V200" t="s">
        <v>1088</v>
      </c>
      <c r="W200" s="5">
        <v>45352</v>
      </c>
    </row>
    <row r="201" spans="1:23" x14ac:dyDescent="0.25">
      <c r="A201">
        <v>315330</v>
      </c>
      <c r="B201" t="s">
        <v>1089</v>
      </c>
      <c r="C201" t="s">
        <v>1090</v>
      </c>
      <c r="D201" t="s">
        <v>514</v>
      </c>
      <c r="E201" t="s">
        <v>432</v>
      </c>
      <c r="F201">
        <v>8016</v>
      </c>
      <c r="G201">
        <v>404</v>
      </c>
      <c r="H201" t="s">
        <v>433</v>
      </c>
      <c r="I201" t="s">
        <v>434</v>
      </c>
      <c r="J201">
        <v>4.2105300000000003</v>
      </c>
      <c r="L201">
        <v>5.3333329999999997</v>
      </c>
      <c r="N201">
        <v>4.7058819999999999</v>
      </c>
      <c r="P201">
        <v>3.3333330000000001</v>
      </c>
      <c r="R201">
        <v>4.3478269999999997</v>
      </c>
      <c r="T201" t="s">
        <v>435</v>
      </c>
      <c r="U201" t="s">
        <v>436</v>
      </c>
      <c r="V201" t="s">
        <v>1091</v>
      </c>
      <c r="W201" s="5">
        <v>45352</v>
      </c>
    </row>
    <row r="202" spans="1:23" x14ac:dyDescent="0.25">
      <c r="A202">
        <v>315331</v>
      </c>
      <c r="B202" t="s">
        <v>1092</v>
      </c>
      <c r="C202" t="s">
        <v>1093</v>
      </c>
      <c r="D202" t="s">
        <v>583</v>
      </c>
      <c r="E202" t="s">
        <v>432</v>
      </c>
      <c r="F202">
        <v>7514</v>
      </c>
      <c r="G202">
        <v>404</v>
      </c>
      <c r="H202" t="s">
        <v>433</v>
      </c>
      <c r="I202" t="s">
        <v>434</v>
      </c>
      <c r="J202">
        <v>8.8235299999999999</v>
      </c>
      <c r="L202">
        <v>12.037037</v>
      </c>
      <c r="N202">
        <v>14.035088</v>
      </c>
      <c r="P202">
        <v>3.3057850000000002</v>
      </c>
      <c r="R202">
        <v>9.4382020000000004</v>
      </c>
      <c r="T202" t="s">
        <v>435</v>
      </c>
      <c r="U202" t="s">
        <v>436</v>
      </c>
      <c r="V202" t="s">
        <v>1094</v>
      </c>
      <c r="W202" s="5">
        <v>45352</v>
      </c>
    </row>
    <row r="203" spans="1:23" x14ac:dyDescent="0.25">
      <c r="A203">
        <v>315332</v>
      </c>
      <c r="B203" t="s">
        <v>266</v>
      </c>
      <c r="C203" t="s">
        <v>1095</v>
      </c>
      <c r="D203" t="s">
        <v>804</v>
      </c>
      <c r="E203" t="s">
        <v>432</v>
      </c>
      <c r="F203">
        <v>8050</v>
      </c>
      <c r="G203">
        <v>404</v>
      </c>
      <c r="H203" t="s">
        <v>433</v>
      </c>
      <c r="I203" t="s">
        <v>434</v>
      </c>
      <c r="J203">
        <v>9.2307699999999997</v>
      </c>
      <c r="L203">
        <v>2.8985509999999999</v>
      </c>
      <c r="N203">
        <v>5.0632910000000004</v>
      </c>
      <c r="P203">
        <v>9.7560979999999997</v>
      </c>
      <c r="R203">
        <v>6.7796609999999999</v>
      </c>
      <c r="T203" t="s">
        <v>435</v>
      </c>
      <c r="U203" t="s">
        <v>436</v>
      </c>
      <c r="V203" t="s">
        <v>1096</v>
      </c>
      <c r="W203" s="5">
        <v>45352</v>
      </c>
    </row>
    <row r="204" spans="1:23" x14ac:dyDescent="0.25">
      <c r="A204">
        <v>315333</v>
      </c>
      <c r="B204" t="s">
        <v>83</v>
      </c>
      <c r="C204" t="s">
        <v>1097</v>
      </c>
      <c r="D204" t="s">
        <v>934</v>
      </c>
      <c r="E204" t="s">
        <v>432</v>
      </c>
      <c r="F204">
        <v>8757</v>
      </c>
      <c r="G204">
        <v>404</v>
      </c>
      <c r="H204" t="s">
        <v>433</v>
      </c>
      <c r="I204" t="s">
        <v>434</v>
      </c>
      <c r="J204">
        <v>10.41667</v>
      </c>
      <c r="L204">
        <v>11.666667</v>
      </c>
      <c r="N204">
        <v>8.6956520000000008</v>
      </c>
      <c r="P204">
        <v>12.857143000000001</v>
      </c>
      <c r="R204">
        <v>10.931175</v>
      </c>
      <c r="T204" t="s">
        <v>435</v>
      </c>
      <c r="U204" t="s">
        <v>436</v>
      </c>
      <c r="V204" t="s">
        <v>1098</v>
      </c>
      <c r="W204" s="5">
        <v>45352</v>
      </c>
    </row>
    <row r="205" spans="1:23" x14ac:dyDescent="0.25">
      <c r="A205">
        <v>315335</v>
      </c>
      <c r="B205" t="s">
        <v>41</v>
      </c>
      <c r="C205" t="s">
        <v>1099</v>
      </c>
      <c r="D205" t="s">
        <v>589</v>
      </c>
      <c r="E205" t="s">
        <v>432</v>
      </c>
      <c r="F205">
        <v>7470</v>
      </c>
      <c r="G205">
        <v>404</v>
      </c>
      <c r="H205" t="s">
        <v>433</v>
      </c>
      <c r="I205" t="s">
        <v>434</v>
      </c>
      <c r="J205">
        <v>5.0420199999999999</v>
      </c>
      <c r="L205">
        <v>3.3333330000000001</v>
      </c>
      <c r="N205">
        <v>2.5641029999999998</v>
      </c>
      <c r="P205">
        <v>5.5118109999999998</v>
      </c>
      <c r="R205">
        <v>4.1407879999999997</v>
      </c>
      <c r="T205" t="s">
        <v>435</v>
      </c>
      <c r="U205" t="s">
        <v>436</v>
      </c>
      <c r="V205" t="s">
        <v>1100</v>
      </c>
      <c r="W205" s="5">
        <v>45352</v>
      </c>
    </row>
    <row r="206" spans="1:23" x14ac:dyDescent="0.25">
      <c r="A206">
        <v>315336</v>
      </c>
      <c r="B206" t="s">
        <v>1101</v>
      </c>
      <c r="C206" t="s">
        <v>1102</v>
      </c>
      <c r="D206" t="s">
        <v>948</v>
      </c>
      <c r="E206" t="s">
        <v>432</v>
      </c>
      <c r="F206">
        <v>8831</v>
      </c>
      <c r="G206">
        <v>404</v>
      </c>
      <c r="H206" t="s">
        <v>433</v>
      </c>
      <c r="I206" t="s">
        <v>434</v>
      </c>
      <c r="J206">
        <v>0</v>
      </c>
      <c r="L206">
        <v>3.9215689999999999</v>
      </c>
      <c r="N206">
        <v>1.7241379999999999</v>
      </c>
      <c r="P206">
        <v>1.8518520000000001</v>
      </c>
      <c r="R206">
        <v>1.834862</v>
      </c>
      <c r="T206" t="s">
        <v>435</v>
      </c>
      <c r="U206" t="s">
        <v>436</v>
      </c>
      <c r="V206" t="s">
        <v>1103</v>
      </c>
      <c r="W206" s="5">
        <v>45352</v>
      </c>
    </row>
    <row r="207" spans="1:23" x14ac:dyDescent="0.25">
      <c r="A207">
        <v>315337</v>
      </c>
      <c r="B207" t="s">
        <v>1104</v>
      </c>
      <c r="C207" t="s">
        <v>1105</v>
      </c>
      <c r="D207" t="s">
        <v>1106</v>
      </c>
      <c r="E207" t="s">
        <v>432</v>
      </c>
      <c r="F207">
        <v>7069</v>
      </c>
      <c r="G207">
        <v>404</v>
      </c>
      <c r="H207" t="s">
        <v>433</v>
      </c>
      <c r="I207" t="s">
        <v>434</v>
      </c>
      <c r="J207">
        <v>5.66038</v>
      </c>
      <c r="L207">
        <v>1.785714</v>
      </c>
      <c r="N207">
        <v>0</v>
      </c>
      <c r="P207">
        <v>1.6393439999999999</v>
      </c>
      <c r="R207">
        <v>2.1929829999999999</v>
      </c>
      <c r="T207" t="s">
        <v>435</v>
      </c>
      <c r="U207" t="s">
        <v>436</v>
      </c>
      <c r="V207" t="s">
        <v>1107</v>
      </c>
      <c r="W207" s="5">
        <v>45352</v>
      </c>
    </row>
    <row r="208" spans="1:23" x14ac:dyDescent="0.25">
      <c r="A208">
        <v>315338</v>
      </c>
      <c r="B208" t="s">
        <v>1108</v>
      </c>
      <c r="C208" t="s">
        <v>1109</v>
      </c>
      <c r="D208" t="s">
        <v>614</v>
      </c>
      <c r="E208" t="s">
        <v>432</v>
      </c>
      <c r="F208">
        <v>8648</v>
      </c>
      <c r="G208">
        <v>404</v>
      </c>
      <c r="H208" t="s">
        <v>433</v>
      </c>
      <c r="I208" t="s">
        <v>434</v>
      </c>
      <c r="J208">
        <v>4.1666699999999999</v>
      </c>
      <c r="L208">
        <v>4.901961</v>
      </c>
      <c r="N208">
        <v>7.1428570000000002</v>
      </c>
      <c r="P208">
        <v>13.636364</v>
      </c>
      <c r="R208">
        <v>7.4324329999999996</v>
      </c>
      <c r="T208" t="s">
        <v>435</v>
      </c>
      <c r="U208" t="s">
        <v>436</v>
      </c>
      <c r="V208" t="s">
        <v>1110</v>
      </c>
      <c r="W208" s="5">
        <v>45352</v>
      </c>
    </row>
    <row r="209" spans="1:23" x14ac:dyDescent="0.25">
      <c r="A209">
        <v>315339</v>
      </c>
      <c r="B209" t="s">
        <v>1111</v>
      </c>
      <c r="C209" t="s">
        <v>1112</v>
      </c>
      <c r="D209" t="s">
        <v>1113</v>
      </c>
      <c r="E209" t="s">
        <v>432</v>
      </c>
      <c r="F209">
        <v>7649</v>
      </c>
      <c r="G209">
        <v>404</v>
      </c>
      <c r="H209" t="s">
        <v>433</v>
      </c>
      <c r="I209" t="s">
        <v>434</v>
      </c>
      <c r="J209">
        <v>7.69231</v>
      </c>
      <c r="L209">
        <v>5.7142860000000004</v>
      </c>
      <c r="N209">
        <v>7.4626869999999998</v>
      </c>
      <c r="P209">
        <v>4.2857139999999996</v>
      </c>
      <c r="R209">
        <v>6.2500010000000001</v>
      </c>
      <c r="T209" t="s">
        <v>435</v>
      </c>
      <c r="U209" t="s">
        <v>436</v>
      </c>
      <c r="V209" t="s">
        <v>1114</v>
      </c>
      <c r="W209" s="5">
        <v>45352</v>
      </c>
    </row>
    <row r="210" spans="1:23" x14ac:dyDescent="0.25">
      <c r="A210">
        <v>315340</v>
      </c>
      <c r="B210" t="s">
        <v>1115</v>
      </c>
      <c r="C210" t="s">
        <v>1116</v>
      </c>
      <c r="D210" t="s">
        <v>813</v>
      </c>
      <c r="E210" t="s">
        <v>432</v>
      </c>
      <c r="F210">
        <v>8205</v>
      </c>
      <c r="G210">
        <v>404</v>
      </c>
      <c r="H210" t="s">
        <v>433</v>
      </c>
      <c r="I210" t="s">
        <v>434</v>
      </c>
      <c r="J210">
        <v>2.9411800000000001</v>
      </c>
      <c r="L210">
        <v>3.7974679999999998</v>
      </c>
      <c r="N210">
        <v>8.1395350000000004</v>
      </c>
      <c r="P210">
        <v>3.5294120000000002</v>
      </c>
      <c r="R210">
        <v>4.7169819999999998</v>
      </c>
      <c r="T210" t="s">
        <v>435</v>
      </c>
      <c r="U210" t="s">
        <v>436</v>
      </c>
      <c r="V210" t="s">
        <v>1117</v>
      </c>
      <c r="W210" s="5">
        <v>45352</v>
      </c>
    </row>
    <row r="211" spans="1:23" x14ac:dyDescent="0.25">
      <c r="A211">
        <v>315341</v>
      </c>
      <c r="B211" t="s">
        <v>1118</v>
      </c>
      <c r="C211" t="s">
        <v>1119</v>
      </c>
      <c r="D211" t="s">
        <v>1120</v>
      </c>
      <c r="E211" t="s">
        <v>432</v>
      </c>
      <c r="F211">
        <v>7066</v>
      </c>
      <c r="G211">
        <v>404</v>
      </c>
      <c r="H211" t="s">
        <v>433</v>
      </c>
      <c r="I211" t="s">
        <v>434</v>
      </c>
      <c r="J211">
        <v>1.7857099999999999</v>
      </c>
      <c r="L211">
        <v>1.470588</v>
      </c>
      <c r="N211">
        <v>2.7397260000000001</v>
      </c>
      <c r="P211">
        <v>7.5949369999999998</v>
      </c>
      <c r="R211">
        <v>3.6231879999999999</v>
      </c>
      <c r="T211" t="s">
        <v>435</v>
      </c>
      <c r="U211" t="s">
        <v>436</v>
      </c>
      <c r="V211" t="s">
        <v>1121</v>
      </c>
      <c r="W211" s="5">
        <v>45352</v>
      </c>
    </row>
    <row r="212" spans="1:23" x14ac:dyDescent="0.25">
      <c r="A212">
        <v>315342</v>
      </c>
      <c r="B212" t="s">
        <v>87</v>
      </c>
      <c r="C212" t="s">
        <v>1122</v>
      </c>
      <c r="D212" t="s">
        <v>817</v>
      </c>
      <c r="E212" t="s">
        <v>432</v>
      </c>
      <c r="F212">
        <v>8724</v>
      </c>
      <c r="G212">
        <v>404</v>
      </c>
      <c r="H212" t="s">
        <v>433</v>
      </c>
      <c r="I212" t="s">
        <v>434</v>
      </c>
      <c r="J212">
        <v>6.9767400000000004</v>
      </c>
      <c r="L212">
        <v>4.7619049999999996</v>
      </c>
      <c r="N212">
        <v>0</v>
      </c>
      <c r="P212">
        <v>4.3478260000000004</v>
      </c>
      <c r="R212">
        <v>3.9325830000000002</v>
      </c>
      <c r="T212" t="s">
        <v>435</v>
      </c>
      <c r="U212" t="s">
        <v>436</v>
      </c>
      <c r="V212" t="s">
        <v>1123</v>
      </c>
      <c r="W212" s="5">
        <v>45352</v>
      </c>
    </row>
    <row r="213" spans="1:23" x14ac:dyDescent="0.25">
      <c r="A213">
        <v>315343</v>
      </c>
      <c r="B213" t="s">
        <v>1124</v>
      </c>
      <c r="C213" t="s">
        <v>1125</v>
      </c>
      <c r="D213" t="s">
        <v>876</v>
      </c>
      <c r="E213" t="s">
        <v>432</v>
      </c>
      <c r="F213">
        <v>7104</v>
      </c>
      <c r="G213">
        <v>404</v>
      </c>
      <c r="H213" t="s">
        <v>433</v>
      </c>
      <c r="I213" t="s">
        <v>434</v>
      </c>
      <c r="J213">
        <v>6.5573800000000002</v>
      </c>
      <c r="L213">
        <v>5.084746</v>
      </c>
      <c r="N213">
        <v>10.9375</v>
      </c>
      <c r="P213">
        <v>4.7619049999999996</v>
      </c>
      <c r="R213">
        <v>6.8825919999999998</v>
      </c>
      <c r="T213" t="s">
        <v>435</v>
      </c>
      <c r="U213" t="s">
        <v>436</v>
      </c>
      <c r="V213" t="s">
        <v>1126</v>
      </c>
      <c r="W213" s="5">
        <v>45352</v>
      </c>
    </row>
    <row r="214" spans="1:23" x14ac:dyDescent="0.25">
      <c r="A214">
        <v>315344</v>
      </c>
      <c r="B214" t="s">
        <v>217</v>
      </c>
      <c r="C214" t="s">
        <v>1127</v>
      </c>
      <c r="D214" t="s">
        <v>1128</v>
      </c>
      <c r="E214" t="s">
        <v>432</v>
      </c>
      <c r="F214">
        <v>7087</v>
      </c>
      <c r="G214">
        <v>404</v>
      </c>
      <c r="H214" t="s">
        <v>433</v>
      </c>
      <c r="I214" t="s">
        <v>434</v>
      </c>
      <c r="J214">
        <v>1</v>
      </c>
      <c r="L214">
        <v>4.9504950000000001</v>
      </c>
      <c r="N214">
        <v>3.5398230000000002</v>
      </c>
      <c r="P214">
        <v>3.6697250000000001</v>
      </c>
      <c r="R214">
        <v>3.3096930000000002</v>
      </c>
      <c r="T214" t="s">
        <v>435</v>
      </c>
      <c r="U214" t="s">
        <v>436</v>
      </c>
      <c r="V214" t="s">
        <v>1129</v>
      </c>
      <c r="W214" s="5">
        <v>45352</v>
      </c>
    </row>
    <row r="215" spans="1:23" x14ac:dyDescent="0.25">
      <c r="A215">
        <v>315346</v>
      </c>
      <c r="B215" t="s">
        <v>1130</v>
      </c>
      <c r="C215" t="s">
        <v>1131</v>
      </c>
      <c r="D215" t="s">
        <v>472</v>
      </c>
      <c r="E215" t="s">
        <v>432</v>
      </c>
      <c r="F215">
        <v>7652</v>
      </c>
      <c r="G215">
        <v>404</v>
      </c>
      <c r="H215" t="s">
        <v>433</v>
      </c>
      <c r="I215" t="s">
        <v>434</v>
      </c>
      <c r="J215">
        <v>6.58683</v>
      </c>
      <c r="L215">
        <v>3.6363639999999999</v>
      </c>
      <c r="N215">
        <v>1.8404910000000001</v>
      </c>
      <c r="P215">
        <v>7.017544</v>
      </c>
      <c r="R215">
        <v>4.8048060000000001</v>
      </c>
      <c r="T215" t="s">
        <v>435</v>
      </c>
      <c r="U215" t="s">
        <v>436</v>
      </c>
      <c r="V215" t="s">
        <v>1132</v>
      </c>
      <c r="W215" s="5">
        <v>45352</v>
      </c>
    </row>
    <row r="216" spans="1:23" x14ac:dyDescent="0.25">
      <c r="A216">
        <v>315347</v>
      </c>
      <c r="B216" t="s">
        <v>164</v>
      </c>
      <c r="C216" t="s">
        <v>1133</v>
      </c>
      <c r="D216" t="s">
        <v>1003</v>
      </c>
      <c r="E216" t="s">
        <v>432</v>
      </c>
      <c r="F216">
        <v>8759</v>
      </c>
      <c r="G216">
        <v>404</v>
      </c>
      <c r="H216" t="s">
        <v>433</v>
      </c>
      <c r="I216" t="s">
        <v>434</v>
      </c>
      <c r="J216">
        <v>14.705880000000001</v>
      </c>
      <c r="L216">
        <v>6.451613</v>
      </c>
      <c r="N216">
        <v>7.1428570000000002</v>
      </c>
      <c r="P216">
        <v>3.7037040000000001</v>
      </c>
      <c r="R216">
        <v>8.3333329999999997</v>
      </c>
      <c r="T216" t="s">
        <v>435</v>
      </c>
      <c r="U216" t="s">
        <v>436</v>
      </c>
      <c r="V216" t="s">
        <v>1134</v>
      </c>
      <c r="W216" s="5">
        <v>45352</v>
      </c>
    </row>
    <row r="217" spans="1:23" x14ac:dyDescent="0.25">
      <c r="A217">
        <v>315348</v>
      </c>
      <c r="B217" t="s">
        <v>168</v>
      </c>
      <c r="C217" t="s">
        <v>1135</v>
      </c>
      <c r="D217" t="s">
        <v>1136</v>
      </c>
      <c r="E217" t="s">
        <v>432</v>
      </c>
      <c r="F217">
        <v>7403</v>
      </c>
      <c r="G217">
        <v>404</v>
      </c>
      <c r="H217" t="s">
        <v>433</v>
      </c>
      <c r="I217" t="s">
        <v>434</v>
      </c>
      <c r="J217">
        <v>3.1745999999999999</v>
      </c>
      <c r="L217">
        <v>2.7777780000000001</v>
      </c>
      <c r="N217">
        <v>1.351351</v>
      </c>
      <c r="P217">
        <v>2.5</v>
      </c>
      <c r="R217">
        <v>2.422145</v>
      </c>
      <c r="T217" t="s">
        <v>435</v>
      </c>
      <c r="U217" t="s">
        <v>436</v>
      </c>
      <c r="V217" t="s">
        <v>1137</v>
      </c>
      <c r="W217" s="5">
        <v>45352</v>
      </c>
    </row>
    <row r="218" spans="1:23" x14ac:dyDescent="0.25">
      <c r="A218">
        <v>315349</v>
      </c>
      <c r="B218" t="s">
        <v>1138</v>
      </c>
      <c r="C218" t="s">
        <v>1139</v>
      </c>
      <c r="D218" t="s">
        <v>1140</v>
      </c>
      <c r="E218" t="s">
        <v>432</v>
      </c>
      <c r="F218">
        <v>7631</v>
      </c>
      <c r="G218">
        <v>404</v>
      </c>
      <c r="H218" t="s">
        <v>433</v>
      </c>
      <c r="I218" t="s">
        <v>434</v>
      </c>
      <c r="J218">
        <v>12.195119999999999</v>
      </c>
      <c r="L218">
        <v>15.384615</v>
      </c>
      <c r="N218">
        <v>8.8888890000000007</v>
      </c>
      <c r="P218">
        <v>2.2222219999999999</v>
      </c>
      <c r="R218">
        <v>9.4117639999999998</v>
      </c>
      <c r="T218" t="s">
        <v>435</v>
      </c>
      <c r="U218" t="s">
        <v>436</v>
      </c>
      <c r="V218" t="s">
        <v>1141</v>
      </c>
      <c r="W218" s="5">
        <v>45352</v>
      </c>
    </row>
    <row r="219" spans="1:23" x14ac:dyDescent="0.25">
      <c r="A219">
        <v>315350</v>
      </c>
      <c r="B219" t="s">
        <v>214</v>
      </c>
      <c r="C219" t="s">
        <v>1142</v>
      </c>
      <c r="D219" t="s">
        <v>1143</v>
      </c>
      <c r="E219" t="s">
        <v>432</v>
      </c>
      <c r="F219">
        <v>8204</v>
      </c>
      <c r="G219">
        <v>404</v>
      </c>
      <c r="H219" t="s">
        <v>433</v>
      </c>
      <c r="I219" t="s">
        <v>434</v>
      </c>
      <c r="J219">
        <v>11.290319999999999</v>
      </c>
      <c r="L219">
        <v>13.636364</v>
      </c>
      <c r="N219">
        <v>10.958904</v>
      </c>
      <c r="P219">
        <v>12.658227999999999</v>
      </c>
      <c r="R219">
        <v>12.142856999999999</v>
      </c>
      <c r="T219" t="s">
        <v>435</v>
      </c>
      <c r="U219" t="s">
        <v>436</v>
      </c>
      <c r="V219" t="s">
        <v>1144</v>
      </c>
      <c r="W219" s="5">
        <v>45352</v>
      </c>
    </row>
    <row r="220" spans="1:23" x14ac:dyDescent="0.25">
      <c r="A220">
        <v>315351</v>
      </c>
      <c r="B220" t="s">
        <v>56</v>
      </c>
      <c r="C220" t="s">
        <v>1145</v>
      </c>
      <c r="D220" t="s">
        <v>499</v>
      </c>
      <c r="E220" t="s">
        <v>432</v>
      </c>
      <c r="F220">
        <v>8820</v>
      </c>
      <c r="G220">
        <v>404</v>
      </c>
      <c r="H220" t="s">
        <v>433</v>
      </c>
      <c r="I220" t="s">
        <v>434</v>
      </c>
      <c r="J220" t="s">
        <v>1538</v>
      </c>
      <c r="K220">
        <v>9</v>
      </c>
      <c r="L220" t="s">
        <v>1538</v>
      </c>
      <c r="M220">
        <v>9</v>
      </c>
      <c r="N220" t="s">
        <v>1538</v>
      </c>
      <c r="O220">
        <v>9</v>
      </c>
      <c r="P220" t="s">
        <v>1538</v>
      </c>
      <c r="Q220">
        <v>9</v>
      </c>
      <c r="R220">
        <v>0</v>
      </c>
      <c r="T220" t="s">
        <v>435</v>
      </c>
      <c r="U220" t="s">
        <v>436</v>
      </c>
      <c r="V220" t="s">
        <v>1146</v>
      </c>
      <c r="W220" s="5">
        <v>45352</v>
      </c>
    </row>
    <row r="221" spans="1:23" x14ac:dyDescent="0.25">
      <c r="A221">
        <v>315352</v>
      </c>
      <c r="B221" t="s">
        <v>16</v>
      </c>
      <c r="C221" t="s">
        <v>1147</v>
      </c>
      <c r="D221" t="s">
        <v>1148</v>
      </c>
      <c r="E221" t="s">
        <v>432</v>
      </c>
      <c r="F221">
        <v>7050</v>
      </c>
      <c r="G221">
        <v>404</v>
      </c>
      <c r="H221" t="s">
        <v>433</v>
      </c>
      <c r="I221" t="s">
        <v>434</v>
      </c>
      <c r="J221">
        <v>3.0769199999999999</v>
      </c>
      <c r="L221">
        <v>5.0420170000000004</v>
      </c>
      <c r="N221">
        <v>3.2</v>
      </c>
      <c r="P221">
        <v>1.6528929999999999</v>
      </c>
      <c r="R221">
        <v>3.2323219999999999</v>
      </c>
      <c r="T221" t="s">
        <v>435</v>
      </c>
      <c r="U221" t="s">
        <v>436</v>
      </c>
      <c r="V221" t="s">
        <v>1149</v>
      </c>
      <c r="W221" s="5">
        <v>45352</v>
      </c>
    </row>
    <row r="222" spans="1:23" x14ac:dyDescent="0.25">
      <c r="A222">
        <v>315353</v>
      </c>
      <c r="B222" t="s">
        <v>125</v>
      </c>
      <c r="C222" t="s">
        <v>1150</v>
      </c>
      <c r="D222" t="s">
        <v>948</v>
      </c>
      <c r="E222" t="s">
        <v>432</v>
      </c>
      <c r="F222">
        <v>8831</v>
      </c>
      <c r="G222">
        <v>404</v>
      </c>
      <c r="H222" t="s">
        <v>433</v>
      </c>
      <c r="I222" t="s">
        <v>434</v>
      </c>
      <c r="J222">
        <v>5.0632900000000003</v>
      </c>
      <c r="L222">
        <v>6.4102560000000004</v>
      </c>
      <c r="N222">
        <v>4.8192769999999996</v>
      </c>
      <c r="P222">
        <v>1.2195119999999999</v>
      </c>
      <c r="R222">
        <v>4.3478260000000004</v>
      </c>
      <c r="T222" t="s">
        <v>435</v>
      </c>
      <c r="U222" t="s">
        <v>436</v>
      </c>
      <c r="V222" t="s">
        <v>1151</v>
      </c>
      <c r="W222" s="5">
        <v>45352</v>
      </c>
    </row>
    <row r="223" spans="1:23" x14ac:dyDescent="0.25">
      <c r="A223">
        <v>315354</v>
      </c>
      <c r="B223" t="s">
        <v>280</v>
      </c>
      <c r="C223" t="s">
        <v>1152</v>
      </c>
      <c r="D223" t="s">
        <v>551</v>
      </c>
      <c r="E223" t="s">
        <v>432</v>
      </c>
      <c r="F223">
        <v>7719</v>
      </c>
      <c r="G223">
        <v>404</v>
      </c>
      <c r="H223" t="s">
        <v>433</v>
      </c>
      <c r="I223" t="s">
        <v>434</v>
      </c>
      <c r="J223">
        <v>7.4074099999999996</v>
      </c>
      <c r="L223">
        <v>7.1428570000000002</v>
      </c>
      <c r="N223">
        <v>6.8965519999999998</v>
      </c>
      <c r="P223">
        <v>3.3333330000000001</v>
      </c>
      <c r="R223">
        <v>6.1403509999999999</v>
      </c>
      <c r="T223" t="s">
        <v>435</v>
      </c>
      <c r="U223" t="s">
        <v>436</v>
      </c>
      <c r="V223" t="s">
        <v>1153</v>
      </c>
      <c r="W223" s="5">
        <v>45352</v>
      </c>
    </row>
    <row r="224" spans="1:23" x14ac:dyDescent="0.25">
      <c r="A224">
        <v>315355</v>
      </c>
      <c r="B224" t="s">
        <v>143</v>
      </c>
      <c r="C224" t="s">
        <v>1154</v>
      </c>
      <c r="D224" t="s">
        <v>476</v>
      </c>
      <c r="E224" t="s">
        <v>432</v>
      </c>
      <c r="F224">
        <v>7801</v>
      </c>
      <c r="G224">
        <v>404</v>
      </c>
      <c r="H224" t="s">
        <v>433</v>
      </c>
      <c r="I224" t="s">
        <v>434</v>
      </c>
      <c r="J224">
        <v>8.9887599999999992</v>
      </c>
      <c r="L224">
        <v>7.2916670000000003</v>
      </c>
      <c r="N224">
        <v>7.446809</v>
      </c>
      <c r="P224">
        <v>6.6666670000000003</v>
      </c>
      <c r="R224">
        <v>7.5520820000000004</v>
      </c>
      <c r="T224" t="s">
        <v>435</v>
      </c>
      <c r="U224" t="s">
        <v>436</v>
      </c>
      <c r="V224" t="s">
        <v>1155</v>
      </c>
      <c r="W224" s="5">
        <v>45352</v>
      </c>
    </row>
    <row r="225" spans="1:23" x14ac:dyDescent="0.25">
      <c r="A225">
        <v>315356</v>
      </c>
      <c r="B225" t="s">
        <v>1156</v>
      </c>
      <c r="C225" t="s">
        <v>1157</v>
      </c>
      <c r="D225" t="s">
        <v>1158</v>
      </c>
      <c r="E225" t="s">
        <v>432</v>
      </c>
      <c r="F225">
        <v>7920</v>
      </c>
      <c r="G225">
        <v>404</v>
      </c>
      <c r="H225" t="s">
        <v>433</v>
      </c>
      <c r="I225" t="s">
        <v>434</v>
      </c>
      <c r="J225">
        <v>3.2258100000000001</v>
      </c>
      <c r="L225">
        <v>3.7037040000000001</v>
      </c>
      <c r="N225">
        <v>7.4074070000000001</v>
      </c>
      <c r="P225">
        <v>6.25</v>
      </c>
      <c r="R225">
        <v>5.1282059999999996</v>
      </c>
      <c r="T225" t="s">
        <v>435</v>
      </c>
      <c r="U225" t="s">
        <v>436</v>
      </c>
      <c r="V225" t="s">
        <v>1159</v>
      </c>
      <c r="W225" s="5">
        <v>45352</v>
      </c>
    </row>
    <row r="226" spans="1:23" x14ac:dyDescent="0.25">
      <c r="A226">
        <v>315357</v>
      </c>
      <c r="B226" t="s">
        <v>13</v>
      </c>
      <c r="C226" t="s">
        <v>1160</v>
      </c>
      <c r="D226" t="s">
        <v>489</v>
      </c>
      <c r="E226" t="s">
        <v>432</v>
      </c>
      <c r="F226">
        <v>7009</v>
      </c>
      <c r="G226">
        <v>404</v>
      </c>
      <c r="H226" t="s">
        <v>433</v>
      </c>
      <c r="I226" t="s">
        <v>434</v>
      </c>
      <c r="J226">
        <v>4.81928</v>
      </c>
      <c r="L226">
        <v>7.5268819999999996</v>
      </c>
      <c r="N226">
        <v>4.0404039999999997</v>
      </c>
      <c r="P226">
        <v>6.8376070000000002</v>
      </c>
      <c r="R226">
        <v>5.8673479999999998</v>
      </c>
      <c r="T226" t="s">
        <v>435</v>
      </c>
      <c r="U226" t="s">
        <v>436</v>
      </c>
      <c r="V226" t="s">
        <v>1161</v>
      </c>
      <c r="W226" s="5">
        <v>45352</v>
      </c>
    </row>
    <row r="227" spans="1:23" x14ac:dyDescent="0.25">
      <c r="A227">
        <v>315358</v>
      </c>
      <c r="B227" t="s">
        <v>1162</v>
      </c>
      <c r="C227" t="s">
        <v>1163</v>
      </c>
      <c r="D227" t="s">
        <v>1164</v>
      </c>
      <c r="E227" t="s">
        <v>432</v>
      </c>
      <c r="F227">
        <v>8225</v>
      </c>
      <c r="G227">
        <v>404</v>
      </c>
      <c r="H227" t="s">
        <v>433</v>
      </c>
      <c r="I227" t="s">
        <v>434</v>
      </c>
      <c r="J227">
        <v>0</v>
      </c>
      <c r="L227">
        <v>8.9552239999999994</v>
      </c>
      <c r="N227">
        <v>6.3492059999999997</v>
      </c>
      <c r="P227">
        <v>2.8985509999999999</v>
      </c>
      <c r="R227">
        <v>4.379562</v>
      </c>
      <c r="T227" t="s">
        <v>435</v>
      </c>
      <c r="U227" t="s">
        <v>436</v>
      </c>
      <c r="V227" t="s">
        <v>1165</v>
      </c>
      <c r="W227" s="5">
        <v>45352</v>
      </c>
    </row>
    <row r="228" spans="1:23" x14ac:dyDescent="0.25">
      <c r="A228">
        <v>315359</v>
      </c>
      <c r="B228" t="s">
        <v>1166</v>
      </c>
      <c r="C228" t="s">
        <v>1167</v>
      </c>
      <c r="D228" t="s">
        <v>1168</v>
      </c>
      <c r="E228" t="s">
        <v>432</v>
      </c>
      <c r="F228">
        <v>7111</v>
      </c>
      <c r="G228">
        <v>404</v>
      </c>
      <c r="H228" t="s">
        <v>433</v>
      </c>
      <c r="I228" t="s">
        <v>434</v>
      </c>
      <c r="J228">
        <v>7.2727300000000001</v>
      </c>
      <c r="L228">
        <v>11.428571</v>
      </c>
      <c r="N228">
        <v>5.2631579999999998</v>
      </c>
      <c r="P228">
        <v>6.0344829999999998</v>
      </c>
      <c r="R228">
        <v>7.4157310000000001</v>
      </c>
      <c r="T228" t="s">
        <v>435</v>
      </c>
      <c r="U228" t="s">
        <v>436</v>
      </c>
      <c r="V228" t="s">
        <v>1169</v>
      </c>
      <c r="W228" s="5">
        <v>45352</v>
      </c>
    </row>
    <row r="229" spans="1:23" x14ac:dyDescent="0.25">
      <c r="A229">
        <v>315360</v>
      </c>
      <c r="B229" t="s">
        <v>142</v>
      </c>
      <c r="C229" t="s">
        <v>1170</v>
      </c>
      <c r="D229" t="s">
        <v>1171</v>
      </c>
      <c r="E229" t="s">
        <v>432</v>
      </c>
      <c r="F229">
        <v>7630</v>
      </c>
      <c r="G229">
        <v>404</v>
      </c>
      <c r="H229" t="s">
        <v>433</v>
      </c>
      <c r="I229" t="s">
        <v>434</v>
      </c>
      <c r="J229">
        <v>4.4943799999999996</v>
      </c>
      <c r="L229">
        <v>0</v>
      </c>
      <c r="N229">
        <v>2.3529409999999999</v>
      </c>
      <c r="P229">
        <v>1.1363639999999999</v>
      </c>
      <c r="R229">
        <v>2.0114939999999999</v>
      </c>
      <c r="T229" t="s">
        <v>435</v>
      </c>
      <c r="U229" t="s">
        <v>436</v>
      </c>
      <c r="V229" t="s">
        <v>1172</v>
      </c>
      <c r="W229" s="5">
        <v>45352</v>
      </c>
    </row>
    <row r="230" spans="1:23" x14ac:dyDescent="0.25">
      <c r="A230">
        <v>315361</v>
      </c>
      <c r="B230" t="s">
        <v>345</v>
      </c>
      <c r="C230" t="s">
        <v>1173</v>
      </c>
      <c r="D230" t="s">
        <v>589</v>
      </c>
      <c r="E230" t="s">
        <v>432</v>
      </c>
      <c r="F230">
        <v>7470</v>
      </c>
      <c r="G230">
        <v>404</v>
      </c>
      <c r="H230" t="s">
        <v>433</v>
      </c>
      <c r="I230" t="s">
        <v>434</v>
      </c>
      <c r="J230">
        <v>6.3559299999999999</v>
      </c>
      <c r="L230">
        <v>6.3025209999999996</v>
      </c>
      <c r="N230">
        <v>5.7377050000000001</v>
      </c>
      <c r="P230">
        <v>7.9497910000000003</v>
      </c>
      <c r="R230">
        <v>6.5830719999999996</v>
      </c>
      <c r="T230" t="s">
        <v>435</v>
      </c>
      <c r="U230" t="s">
        <v>436</v>
      </c>
      <c r="V230" t="s">
        <v>1174</v>
      </c>
      <c r="W230" s="5">
        <v>45352</v>
      </c>
    </row>
    <row r="231" spans="1:23" x14ac:dyDescent="0.25">
      <c r="A231">
        <v>315362</v>
      </c>
      <c r="B231" t="s">
        <v>1175</v>
      </c>
      <c r="C231" t="s">
        <v>1176</v>
      </c>
      <c r="D231" t="s">
        <v>1177</v>
      </c>
      <c r="E231" t="s">
        <v>432</v>
      </c>
      <c r="F231">
        <v>8852</v>
      </c>
      <c r="G231">
        <v>404</v>
      </c>
      <c r="H231" t="s">
        <v>433</v>
      </c>
      <c r="I231" t="s">
        <v>434</v>
      </c>
      <c r="J231">
        <v>10.76923</v>
      </c>
      <c r="L231">
        <v>10.526316</v>
      </c>
      <c r="N231">
        <v>9.8360660000000006</v>
      </c>
      <c r="P231">
        <v>10.606061</v>
      </c>
      <c r="R231">
        <v>10.441767</v>
      </c>
      <c r="T231" t="s">
        <v>435</v>
      </c>
      <c r="U231" t="s">
        <v>436</v>
      </c>
      <c r="V231" t="s">
        <v>1178</v>
      </c>
      <c r="W231" s="5">
        <v>45352</v>
      </c>
    </row>
    <row r="232" spans="1:23" x14ac:dyDescent="0.25">
      <c r="A232">
        <v>315363</v>
      </c>
      <c r="B232" t="s">
        <v>207</v>
      </c>
      <c r="C232" t="s">
        <v>1179</v>
      </c>
      <c r="D232" t="s">
        <v>1180</v>
      </c>
      <c r="E232" t="s">
        <v>432</v>
      </c>
      <c r="F232">
        <v>7042</v>
      </c>
      <c r="G232">
        <v>404</v>
      </c>
      <c r="H232" t="s">
        <v>433</v>
      </c>
      <c r="I232" t="s">
        <v>434</v>
      </c>
      <c r="J232">
        <v>10.256410000000001</v>
      </c>
      <c r="L232">
        <v>8.1081079999999996</v>
      </c>
      <c r="N232">
        <v>7.5</v>
      </c>
      <c r="P232">
        <v>0</v>
      </c>
      <c r="R232">
        <v>6.2893080000000001</v>
      </c>
      <c r="T232" t="s">
        <v>435</v>
      </c>
      <c r="U232" t="s">
        <v>436</v>
      </c>
      <c r="V232" t="s">
        <v>1181</v>
      </c>
      <c r="W232" s="5">
        <v>45352</v>
      </c>
    </row>
    <row r="233" spans="1:23" x14ac:dyDescent="0.25">
      <c r="A233">
        <v>315364</v>
      </c>
      <c r="B233" t="s">
        <v>177</v>
      </c>
      <c r="C233" t="s">
        <v>1182</v>
      </c>
      <c r="D233" t="s">
        <v>739</v>
      </c>
      <c r="E233" t="s">
        <v>432</v>
      </c>
      <c r="F233">
        <v>7724</v>
      </c>
      <c r="G233">
        <v>404</v>
      </c>
      <c r="H233" t="s">
        <v>433</v>
      </c>
      <c r="I233" t="s">
        <v>434</v>
      </c>
      <c r="J233">
        <v>6.7307699999999997</v>
      </c>
      <c r="L233">
        <v>7.9545450000000004</v>
      </c>
      <c r="N233">
        <v>13.131313</v>
      </c>
      <c r="P233">
        <v>13.761468000000001</v>
      </c>
      <c r="R233">
        <v>10.5</v>
      </c>
      <c r="T233" t="s">
        <v>435</v>
      </c>
      <c r="U233" t="s">
        <v>436</v>
      </c>
      <c r="V233" t="s">
        <v>1183</v>
      </c>
      <c r="W233" s="5">
        <v>45352</v>
      </c>
    </row>
    <row r="234" spans="1:23" x14ac:dyDescent="0.25">
      <c r="A234">
        <v>315365</v>
      </c>
      <c r="B234" t="s">
        <v>105</v>
      </c>
      <c r="C234" t="s">
        <v>1184</v>
      </c>
      <c r="D234" t="s">
        <v>1185</v>
      </c>
      <c r="E234" t="s">
        <v>432</v>
      </c>
      <c r="F234">
        <v>7756</v>
      </c>
      <c r="G234">
        <v>404</v>
      </c>
      <c r="H234" t="s">
        <v>433</v>
      </c>
      <c r="I234" t="s">
        <v>434</v>
      </c>
      <c r="J234">
        <v>6.3492100000000002</v>
      </c>
      <c r="L234">
        <v>6.8965519999999998</v>
      </c>
      <c r="N234">
        <v>11.940299</v>
      </c>
      <c r="P234">
        <v>8</v>
      </c>
      <c r="R234">
        <v>8.4033619999999996</v>
      </c>
      <c r="T234" t="s">
        <v>435</v>
      </c>
      <c r="U234" t="s">
        <v>436</v>
      </c>
      <c r="V234" t="s">
        <v>1186</v>
      </c>
      <c r="W234" s="5">
        <v>45352</v>
      </c>
    </row>
    <row r="235" spans="1:23" x14ac:dyDescent="0.25">
      <c r="A235">
        <v>315366</v>
      </c>
      <c r="B235" t="s">
        <v>12</v>
      </c>
      <c r="C235" t="s">
        <v>1187</v>
      </c>
      <c r="D235" t="s">
        <v>767</v>
      </c>
      <c r="E235" t="s">
        <v>432</v>
      </c>
      <c r="F235">
        <v>7032</v>
      </c>
      <c r="G235">
        <v>404</v>
      </c>
      <c r="H235" t="s">
        <v>433</v>
      </c>
      <c r="I235" t="s">
        <v>434</v>
      </c>
      <c r="J235">
        <v>1.88679</v>
      </c>
      <c r="L235">
        <v>2.1276600000000001</v>
      </c>
      <c r="N235">
        <v>4.7619049999999996</v>
      </c>
      <c r="P235">
        <v>0</v>
      </c>
      <c r="R235">
        <v>2.1739120000000001</v>
      </c>
      <c r="T235" t="s">
        <v>435</v>
      </c>
      <c r="U235" t="s">
        <v>436</v>
      </c>
      <c r="V235" t="s">
        <v>1188</v>
      </c>
      <c r="W235" s="5">
        <v>45352</v>
      </c>
    </row>
    <row r="236" spans="1:23" x14ac:dyDescent="0.25">
      <c r="A236">
        <v>315367</v>
      </c>
      <c r="B236" t="s">
        <v>1189</v>
      </c>
      <c r="C236" t="s">
        <v>1190</v>
      </c>
      <c r="D236" t="s">
        <v>911</v>
      </c>
      <c r="E236" t="s">
        <v>432</v>
      </c>
      <c r="F236">
        <v>8873</v>
      </c>
      <c r="G236">
        <v>404</v>
      </c>
      <c r="H236" t="s">
        <v>433</v>
      </c>
      <c r="I236" t="s">
        <v>434</v>
      </c>
      <c r="J236">
        <v>1.8018000000000001</v>
      </c>
      <c r="L236">
        <v>2.4193549999999999</v>
      </c>
      <c r="N236">
        <v>1.6</v>
      </c>
      <c r="P236">
        <v>0</v>
      </c>
      <c r="R236">
        <v>1.4644349999999999</v>
      </c>
      <c r="T236" t="s">
        <v>435</v>
      </c>
      <c r="U236" t="s">
        <v>436</v>
      </c>
      <c r="V236" t="s">
        <v>1191</v>
      </c>
      <c r="W236" s="5">
        <v>45352</v>
      </c>
    </row>
    <row r="237" spans="1:23" x14ac:dyDescent="0.25">
      <c r="A237">
        <v>315369</v>
      </c>
      <c r="B237" t="s">
        <v>1192</v>
      </c>
      <c r="C237" t="s">
        <v>1193</v>
      </c>
      <c r="D237" t="s">
        <v>1194</v>
      </c>
      <c r="E237" t="s">
        <v>432</v>
      </c>
      <c r="F237">
        <v>7675</v>
      </c>
      <c r="G237">
        <v>404</v>
      </c>
      <c r="H237" t="s">
        <v>433</v>
      </c>
      <c r="I237" t="s">
        <v>434</v>
      </c>
      <c r="J237">
        <v>3.2258100000000001</v>
      </c>
      <c r="L237">
        <v>12.820513</v>
      </c>
      <c r="N237">
        <v>4.5454549999999996</v>
      </c>
      <c r="P237">
        <v>11.111110999999999</v>
      </c>
      <c r="R237">
        <v>8.1761009999999992</v>
      </c>
      <c r="T237" t="s">
        <v>435</v>
      </c>
      <c r="U237" t="s">
        <v>436</v>
      </c>
      <c r="V237" t="s">
        <v>1195</v>
      </c>
      <c r="W237" s="5">
        <v>45352</v>
      </c>
    </row>
    <row r="238" spans="1:23" x14ac:dyDescent="0.25">
      <c r="A238">
        <v>315370</v>
      </c>
      <c r="B238" t="s">
        <v>1196</v>
      </c>
      <c r="C238" t="s">
        <v>1197</v>
      </c>
      <c r="D238" t="s">
        <v>1198</v>
      </c>
      <c r="E238" t="s">
        <v>432</v>
      </c>
      <c r="F238">
        <v>8540</v>
      </c>
      <c r="G238">
        <v>404</v>
      </c>
      <c r="H238" t="s">
        <v>433</v>
      </c>
      <c r="I238" t="s">
        <v>434</v>
      </c>
      <c r="J238">
        <v>4.0404</v>
      </c>
      <c r="L238">
        <v>5.1020409999999998</v>
      </c>
      <c r="N238">
        <v>6.25</v>
      </c>
      <c r="P238">
        <v>8.9108909999999995</v>
      </c>
      <c r="R238">
        <v>6.0913700000000004</v>
      </c>
      <c r="T238" t="s">
        <v>435</v>
      </c>
      <c r="U238" t="s">
        <v>436</v>
      </c>
      <c r="V238" t="s">
        <v>1199</v>
      </c>
      <c r="W238" s="5">
        <v>45352</v>
      </c>
    </row>
    <row r="239" spans="1:23" x14ac:dyDescent="0.25">
      <c r="A239">
        <v>315372</v>
      </c>
      <c r="B239" t="s">
        <v>1200</v>
      </c>
      <c r="C239" t="s">
        <v>1201</v>
      </c>
      <c r="D239" t="s">
        <v>1148</v>
      </c>
      <c r="E239" t="s">
        <v>432</v>
      </c>
      <c r="F239">
        <v>7050</v>
      </c>
      <c r="G239">
        <v>404</v>
      </c>
      <c r="H239" t="s">
        <v>433</v>
      </c>
      <c r="I239" t="s">
        <v>434</v>
      </c>
      <c r="J239">
        <v>5.3191499999999996</v>
      </c>
      <c r="L239">
        <v>7.8260870000000002</v>
      </c>
      <c r="N239">
        <v>4.4642860000000004</v>
      </c>
      <c r="P239">
        <v>7.8947370000000001</v>
      </c>
      <c r="R239">
        <v>6.436782</v>
      </c>
      <c r="T239" t="s">
        <v>435</v>
      </c>
      <c r="U239" t="s">
        <v>436</v>
      </c>
      <c r="V239" t="s">
        <v>1202</v>
      </c>
      <c r="W239" s="5">
        <v>45352</v>
      </c>
    </row>
    <row r="240" spans="1:23" x14ac:dyDescent="0.25">
      <c r="A240">
        <v>315374</v>
      </c>
      <c r="B240" t="s">
        <v>131</v>
      </c>
      <c r="C240" t="s">
        <v>1203</v>
      </c>
      <c r="D240" t="s">
        <v>1204</v>
      </c>
      <c r="E240" t="s">
        <v>432</v>
      </c>
      <c r="F240">
        <v>7738</v>
      </c>
      <c r="G240">
        <v>404</v>
      </c>
      <c r="H240" t="s">
        <v>433</v>
      </c>
      <c r="I240" t="s">
        <v>434</v>
      </c>
      <c r="J240" t="s">
        <v>1538</v>
      </c>
      <c r="K240">
        <v>9</v>
      </c>
      <c r="L240">
        <v>0</v>
      </c>
      <c r="N240">
        <v>4.7619049999999996</v>
      </c>
      <c r="P240">
        <v>4.5454549999999996</v>
      </c>
      <c r="R240">
        <v>4.8192779999999997</v>
      </c>
      <c r="T240" t="s">
        <v>435</v>
      </c>
      <c r="U240" t="s">
        <v>436</v>
      </c>
      <c r="V240" t="s">
        <v>1205</v>
      </c>
      <c r="W240" s="5">
        <v>45352</v>
      </c>
    </row>
    <row r="241" spans="1:23" x14ac:dyDescent="0.25">
      <c r="A241">
        <v>315375</v>
      </c>
      <c r="B241" t="s">
        <v>1206</v>
      </c>
      <c r="C241" t="s">
        <v>1207</v>
      </c>
      <c r="D241" t="s">
        <v>876</v>
      </c>
      <c r="E241" t="s">
        <v>432</v>
      </c>
      <c r="F241">
        <v>7104</v>
      </c>
      <c r="G241">
        <v>404</v>
      </c>
      <c r="H241" t="s">
        <v>433</v>
      </c>
      <c r="I241" t="s">
        <v>434</v>
      </c>
      <c r="J241">
        <v>3.1745999999999999</v>
      </c>
      <c r="L241">
        <v>4.6875</v>
      </c>
      <c r="N241">
        <v>5.1724139999999998</v>
      </c>
      <c r="P241">
        <v>4.4117649999999999</v>
      </c>
      <c r="R241">
        <v>4.3478250000000003</v>
      </c>
      <c r="T241" t="s">
        <v>435</v>
      </c>
      <c r="U241" t="s">
        <v>436</v>
      </c>
      <c r="V241" t="s">
        <v>1208</v>
      </c>
      <c r="W241" s="5">
        <v>45352</v>
      </c>
    </row>
    <row r="242" spans="1:23" x14ac:dyDescent="0.25">
      <c r="A242">
        <v>315376</v>
      </c>
      <c r="B242" t="s">
        <v>79</v>
      </c>
      <c r="C242" t="s">
        <v>1209</v>
      </c>
      <c r="D242" t="s">
        <v>1210</v>
      </c>
      <c r="E242" t="s">
        <v>432</v>
      </c>
      <c r="F242">
        <v>7481</v>
      </c>
      <c r="G242">
        <v>404</v>
      </c>
      <c r="H242" t="s">
        <v>433</v>
      </c>
      <c r="I242" t="s">
        <v>434</v>
      </c>
      <c r="J242">
        <v>9.31677</v>
      </c>
      <c r="L242">
        <v>6.4705880000000002</v>
      </c>
      <c r="N242">
        <v>7.5471700000000004</v>
      </c>
      <c r="P242">
        <v>4.678363</v>
      </c>
      <c r="R242">
        <v>6.9591529999999997</v>
      </c>
      <c r="T242" t="s">
        <v>435</v>
      </c>
      <c r="U242" t="s">
        <v>436</v>
      </c>
      <c r="V242" t="s">
        <v>1211</v>
      </c>
      <c r="W242" s="5">
        <v>45352</v>
      </c>
    </row>
    <row r="243" spans="1:23" x14ac:dyDescent="0.25">
      <c r="A243">
        <v>315377</v>
      </c>
      <c r="B243" t="s">
        <v>1212</v>
      </c>
      <c r="C243" t="s">
        <v>1213</v>
      </c>
      <c r="D243" t="s">
        <v>1140</v>
      </c>
      <c r="E243" t="s">
        <v>432</v>
      </c>
      <c r="F243">
        <v>7631</v>
      </c>
      <c r="G243">
        <v>404</v>
      </c>
      <c r="H243" t="s">
        <v>433</v>
      </c>
      <c r="I243" t="s">
        <v>434</v>
      </c>
      <c r="J243">
        <v>6.25</v>
      </c>
      <c r="L243">
        <v>10.447761</v>
      </c>
      <c r="N243">
        <v>8.9552239999999994</v>
      </c>
      <c r="P243">
        <v>3.125</v>
      </c>
      <c r="R243">
        <v>7.3170729999999997</v>
      </c>
      <c r="T243" t="s">
        <v>435</v>
      </c>
      <c r="U243" t="s">
        <v>436</v>
      </c>
      <c r="V243" t="s">
        <v>1214</v>
      </c>
      <c r="W243" s="5">
        <v>45352</v>
      </c>
    </row>
    <row r="244" spans="1:23" x14ac:dyDescent="0.25">
      <c r="A244">
        <v>315378</v>
      </c>
      <c r="B244" t="s">
        <v>171</v>
      </c>
      <c r="C244" t="s">
        <v>1215</v>
      </c>
      <c r="D244" t="s">
        <v>670</v>
      </c>
      <c r="E244" t="s">
        <v>432</v>
      </c>
      <c r="F244">
        <v>7860</v>
      </c>
      <c r="G244">
        <v>404</v>
      </c>
      <c r="H244" t="s">
        <v>433</v>
      </c>
      <c r="I244" t="s">
        <v>434</v>
      </c>
      <c r="J244">
        <v>4.4444400000000002</v>
      </c>
      <c r="L244">
        <v>6.6666670000000003</v>
      </c>
      <c r="N244">
        <v>2.040816</v>
      </c>
      <c r="P244">
        <v>4.1666670000000003</v>
      </c>
      <c r="R244">
        <v>4.2780740000000002</v>
      </c>
      <c r="T244" t="s">
        <v>435</v>
      </c>
      <c r="U244" t="s">
        <v>436</v>
      </c>
      <c r="V244" t="s">
        <v>1216</v>
      </c>
      <c r="W244" s="5">
        <v>45352</v>
      </c>
    </row>
    <row r="245" spans="1:23" x14ac:dyDescent="0.25">
      <c r="A245">
        <v>315381</v>
      </c>
      <c r="B245" t="s">
        <v>1217</v>
      </c>
      <c r="C245" t="s">
        <v>1218</v>
      </c>
      <c r="D245" t="s">
        <v>1070</v>
      </c>
      <c r="E245" t="s">
        <v>432</v>
      </c>
      <c r="F245">
        <v>8857</v>
      </c>
      <c r="G245">
        <v>404</v>
      </c>
      <c r="H245" t="s">
        <v>433</v>
      </c>
      <c r="I245" t="s">
        <v>434</v>
      </c>
      <c r="J245">
        <v>0</v>
      </c>
      <c r="L245">
        <v>2.941176</v>
      </c>
      <c r="N245">
        <v>2.7397260000000001</v>
      </c>
      <c r="P245">
        <v>1.2987010000000001</v>
      </c>
      <c r="R245">
        <v>1.8587359999999999</v>
      </c>
      <c r="T245" t="s">
        <v>435</v>
      </c>
      <c r="U245" t="s">
        <v>436</v>
      </c>
      <c r="V245" t="s">
        <v>1219</v>
      </c>
      <c r="W245" s="5">
        <v>45352</v>
      </c>
    </row>
    <row r="246" spans="1:23" x14ac:dyDescent="0.25">
      <c r="A246">
        <v>315383</v>
      </c>
      <c r="B246" t="s">
        <v>314</v>
      </c>
      <c r="C246" t="s">
        <v>1220</v>
      </c>
      <c r="D246" t="s">
        <v>1221</v>
      </c>
      <c r="E246" t="s">
        <v>432</v>
      </c>
      <c r="F246">
        <v>7932</v>
      </c>
      <c r="G246">
        <v>404</v>
      </c>
      <c r="H246" t="s">
        <v>433</v>
      </c>
      <c r="I246" t="s">
        <v>434</v>
      </c>
      <c r="J246">
        <v>2.9411800000000001</v>
      </c>
      <c r="L246">
        <v>2.8571430000000002</v>
      </c>
      <c r="N246">
        <v>0</v>
      </c>
      <c r="P246">
        <v>0</v>
      </c>
      <c r="R246">
        <v>1.4925379999999999</v>
      </c>
      <c r="T246" t="s">
        <v>435</v>
      </c>
      <c r="U246" t="s">
        <v>436</v>
      </c>
      <c r="V246" t="s">
        <v>1222</v>
      </c>
      <c r="W246" s="5">
        <v>45352</v>
      </c>
    </row>
    <row r="247" spans="1:23" x14ac:dyDescent="0.25">
      <c r="A247">
        <v>315384</v>
      </c>
      <c r="B247" t="s">
        <v>251</v>
      </c>
      <c r="C247" t="s">
        <v>1223</v>
      </c>
      <c r="D247" t="s">
        <v>1224</v>
      </c>
      <c r="E247" t="s">
        <v>432</v>
      </c>
      <c r="F247">
        <v>8901</v>
      </c>
      <c r="G247">
        <v>404</v>
      </c>
      <c r="H247" t="s">
        <v>433</v>
      </c>
      <c r="I247" t="s">
        <v>434</v>
      </c>
      <c r="J247">
        <v>7.1428599999999998</v>
      </c>
      <c r="L247">
        <v>8.9743589999999998</v>
      </c>
      <c r="N247">
        <v>20.481928</v>
      </c>
      <c r="P247">
        <v>1.2658229999999999</v>
      </c>
      <c r="R247">
        <v>9.6774199999999997</v>
      </c>
      <c r="T247" t="s">
        <v>435</v>
      </c>
      <c r="U247" t="s">
        <v>436</v>
      </c>
      <c r="V247" t="s">
        <v>1225</v>
      </c>
      <c r="W247" s="5">
        <v>45352</v>
      </c>
    </row>
    <row r="248" spans="1:23" x14ac:dyDescent="0.25">
      <c r="A248">
        <v>315386</v>
      </c>
      <c r="B248" t="s">
        <v>1226</v>
      </c>
      <c r="C248" t="s">
        <v>1227</v>
      </c>
      <c r="D248" t="s">
        <v>1228</v>
      </c>
      <c r="E248" t="s">
        <v>432</v>
      </c>
      <c r="F248">
        <v>7607</v>
      </c>
      <c r="G248">
        <v>404</v>
      </c>
      <c r="H248" t="s">
        <v>433</v>
      </c>
      <c r="I248" t="s">
        <v>434</v>
      </c>
      <c r="J248">
        <v>6.5789499999999999</v>
      </c>
      <c r="L248">
        <v>1.538462</v>
      </c>
      <c r="N248">
        <v>1.587302</v>
      </c>
      <c r="P248">
        <v>0</v>
      </c>
      <c r="R248">
        <v>2.5641029999999998</v>
      </c>
      <c r="T248" t="s">
        <v>435</v>
      </c>
      <c r="U248" t="s">
        <v>436</v>
      </c>
      <c r="V248" t="s">
        <v>1229</v>
      </c>
      <c r="W248" s="5">
        <v>45352</v>
      </c>
    </row>
    <row r="249" spans="1:23" x14ac:dyDescent="0.25">
      <c r="A249">
        <v>315387</v>
      </c>
      <c r="B249" t="s">
        <v>1230</v>
      </c>
      <c r="C249" t="s">
        <v>1231</v>
      </c>
      <c r="D249" t="s">
        <v>710</v>
      </c>
      <c r="E249" t="s">
        <v>432</v>
      </c>
      <c r="F249">
        <v>7728</v>
      </c>
      <c r="G249">
        <v>404</v>
      </c>
      <c r="H249" t="s">
        <v>433</v>
      </c>
      <c r="I249" t="s">
        <v>434</v>
      </c>
      <c r="J249">
        <v>10.21898</v>
      </c>
      <c r="L249">
        <v>5.9701490000000002</v>
      </c>
      <c r="N249">
        <v>3.875969</v>
      </c>
      <c r="P249">
        <v>7.4626869999999998</v>
      </c>
      <c r="R249">
        <v>6.928839</v>
      </c>
      <c r="T249" t="s">
        <v>435</v>
      </c>
      <c r="U249" t="s">
        <v>436</v>
      </c>
      <c r="V249" t="s">
        <v>1232</v>
      </c>
      <c r="W249" s="5">
        <v>45352</v>
      </c>
    </row>
    <row r="250" spans="1:23" x14ac:dyDescent="0.25">
      <c r="A250">
        <v>315390</v>
      </c>
      <c r="B250" t="s">
        <v>1233</v>
      </c>
      <c r="C250" t="s">
        <v>1234</v>
      </c>
      <c r="D250" t="s">
        <v>571</v>
      </c>
      <c r="E250" t="s">
        <v>432</v>
      </c>
      <c r="F250">
        <v>7016</v>
      </c>
      <c r="G250">
        <v>404</v>
      </c>
      <c r="H250" t="s">
        <v>433</v>
      </c>
      <c r="I250" t="s">
        <v>434</v>
      </c>
      <c r="J250">
        <v>3.7037</v>
      </c>
      <c r="L250">
        <v>8.7719299999999993</v>
      </c>
      <c r="N250">
        <v>10.714286</v>
      </c>
      <c r="P250">
        <v>8.9285709999999998</v>
      </c>
      <c r="R250">
        <v>8.0717479999999995</v>
      </c>
      <c r="T250" t="s">
        <v>435</v>
      </c>
      <c r="U250" t="s">
        <v>436</v>
      </c>
      <c r="V250" t="s">
        <v>1235</v>
      </c>
      <c r="W250" s="5">
        <v>45352</v>
      </c>
    </row>
    <row r="251" spans="1:23" x14ac:dyDescent="0.25">
      <c r="A251">
        <v>315392</v>
      </c>
      <c r="B251" t="s">
        <v>1236</v>
      </c>
      <c r="C251" t="s">
        <v>1237</v>
      </c>
      <c r="D251" t="s">
        <v>1238</v>
      </c>
      <c r="E251" t="s">
        <v>432</v>
      </c>
      <c r="F251">
        <v>7003</v>
      </c>
      <c r="G251">
        <v>404</v>
      </c>
      <c r="H251" t="s">
        <v>433</v>
      </c>
      <c r="I251" t="s">
        <v>434</v>
      </c>
      <c r="J251" t="s">
        <v>1538</v>
      </c>
      <c r="K251">
        <v>9</v>
      </c>
      <c r="L251" t="s">
        <v>1538</v>
      </c>
      <c r="M251">
        <v>9</v>
      </c>
      <c r="N251">
        <v>9.5238099999999992</v>
      </c>
      <c r="P251">
        <v>10</v>
      </c>
      <c r="R251">
        <v>5.4794520000000002</v>
      </c>
      <c r="T251" t="s">
        <v>435</v>
      </c>
      <c r="U251" t="s">
        <v>436</v>
      </c>
      <c r="V251" t="s">
        <v>1239</v>
      </c>
      <c r="W251" s="5">
        <v>45352</v>
      </c>
    </row>
    <row r="252" spans="1:23" x14ac:dyDescent="0.25">
      <c r="A252">
        <v>315393</v>
      </c>
      <c r="B252" t="s">
        <v>211</v>
      </c>
      <c r="C252" t="s">
        <v>1240</v>
      </c>
      <c r="D252" t="s">
        <v>876</v>
      </c>
      <c r="E252" t="s">
        <v>432</v>
      </c>
      <c r="F252">
        <v>7103</v>
      </c>
      <c r="G252">
        <v>404</v>
      </c>
      <c r="H252" t="s">
        <v>433</v>
      </c>
      <c r="I252" t="s">
        <v>434</v>
      </c>
      <c r="J252" t="s">
        <v>1538</v>
      </c>
      <c r="K252">
        <v>9</v>
      </c>
      <c r="L252" t="s">
        <v>1538</v>
      </c>
      <c r="M252">
        <v>9</v>
      </c>
      <c r="N252">
        <v>2.2222219999999999</v>
      </c>
      <c r="P252">
        <v>1.2658229999999999</v>
      </c>
      <c r="R252">
        <v>2.3255810000000001</v>
      </c>
      <c r="T252" t="s">
        <v>435</v>
      </c>
      <c r="U252" t="s">
        <v>436</v>
      </c>
      <c r="V252" t="s">
        <v>1241</v>
      </c>
      <c r="W252" s="5">
        <v>45352</v>
      </c>
    </row>
    <row r="253" spans="1:23" x14ac:dyDescent="0.25">
      <c r="A253">
        <v>315394</v>
      </c>
      <c r="B253" t="s">
        <v>375</v>
      </c>
      <c r="C253" t="s">
        <v>1242</v>
      </c>
      <c r="D253" t="s">
        <v>1243</v>
      </c>
      <c r="E253" t="s">
        <v>432</v>
      </c>
      <c r="F253">
        <v>8226</v>
      </c>
      <c r="G253">
        <v>404</v>
      </c>
      <c r="H253" t="s">
        <v>433</v>
      </c>
      <c r="I253" t="s">
        <v>434</v>
      </c>
      <c r="J253">
        <v>8.6956500000000005</v>
      </c>
      <c r="L253">
        <v>9.5238099999999992</v>
      </c>
      <c r="N253">
        <v>0</v>
      </c>
      <c r="P253">
        <v>0</v>
      </c>
      <c r="R253">
        <v>4.2105259999999998</v>
      </c>
      <c r="T253" t="s">
        <v>435</v>
      </c>
      <c r="U253" t="s">
        <v>436</v>
      </c>
      <c r="V253" t="s">
        <v>1244</v>
      </c>
      <c r="W253" s="5">
        <v>45352</v>
      </c>
    </row>
    <row r="254" spans="1:23" x14ac:dyDescent="0.25">
      <c r="A254">
        <v>315396</v>
      </c>
      <c r="B254" t="s">
        <v>1245</v>
      </c>
      <c r="C254" t="s">
        <v>1246</v>
      </c>
      <c r="D254" t="s">
        <v>539</v>
      </c>
      <c r="E254" t="s">
        <v>432</v>
      </c>
      <c r="F254">
        <v>8302</v>
      </c>
      <c r="G254">
        <v>404</v>
      </c>
      <c r="H254" t="s">
        <v>433</v>
      </c>
      <c r="I254" t="s">
        <v>434</v>
      </c>
      <c r="J254">
        <v>9.8039199999999997</v>
      </c>
      <c r="L254">
        <v>9.0909089999999999</v>
      </c>
      <c r="N254">
        <v>5.2083329999999997</v>
      </c>
      <c r="P254">
        <v>4.9504950000000001</v>
      </c>
      <c r="R254">
        <v>7.2864319999999996</v>
      </c>
      <c r="T254" t="s">
        <v>435</v>
      </c>
      <c r="U254" t="s">
        <v>436</v>
      </c>
      <c r="V254" t="s">
        <v>1247</v>
      </c>
      <c r="W254" s="5">
        <v>45352</v>
      </c>
    </row>
    <row r="255" spans="1:23" x14ac:dyDescent="0.25">
      <c r="A255">
        <v>315397</v>
      </c>
      <c r="B255" t="s">
        <v>238</v>
      </c>
      <c r="C255" t="s">
        <v>1248</v>
      </c>
      <c r="D255" t="s">
        <v>1249</v>
      </c>
      <c r="E255" t="s">
        <v>432</v>
      </c>
      <c r="F255">
        <v>8720</v>
      </c>
      <c r="G255">
        <v>404</v>
      </c>
      <c r="H255" t="s">
        <v>433</v>
      </c>
      <c r="I255" t="s">
        <v>434</v>
      </c>
      <c r="J255">
        <v>2.2988499999999998</v>
      </c>
      <c r="L255">
        <v>3.75</v>
      </c>
      <c r="N255">
        <v>2.4096389999999999</v>
      </c>
      <c r="P255">
        <v>2.5641029999999998</v>
      </c>
      <c r="R255">
        <v>2.7439019999999998</v>
      </c>
      <c r="T255" t="s">
        <v>435</v>
      </c>
      <c r="U255" t="s">
        <v>436</v>
      </c>
      <c r="V255" t="s">
        <v>1250</v>
      </c>
      <c r="W255" s="5">
        <v>45352</v>
      </c>
    </row>
    <row r="256" spans="1:23" x14ac:dyDescent="0.25">
      <c r="A256">
        <v>315404</v>
      </c>
      <c r="B256" t="s">
        <v>293</v>
      </c>
      <c r="C256" t="s">
        <v>1251</v>
      </c>
      <c r="D256" t="s">
        <v>1252</v>
      </c>
      <c r="E256" t="s">
        <v>432</v>
      </c>
      <c r="F256">
        <v>8108</v>
      </c>
      <c r="G256">
        <v>404</v>
      </c>
      <c r="H256" t="s">
        <v>433</v>
      </c>
      <c r="I256" t="s">
        <v>434</v>
      </c>
      <c r="J256">
        <v>6.6666699999999999</v>
      </c>
      <c r="L256">
        <v>10.714286</v>
      </c>
      <c r="N256">
        <v>6.25</v>
      </c>
      <c r="P256">
        <v>6.451613</v>
      </c>
      <c r="R256">
        <v>7.4380170000000003</v>
      </c>
      <c r="T256" t="s">
        <v>435</v>
      </c>
      <c r="U256" t="s">
        <v>436</v>
      </c>
      <c r="V256" t="s">
        <v>1253</v>
      </c>
      <c r="W256" s="5">
        <v>45352</v>
      </c>
    </row>
    <row r="257" spans="1:23" x14ac:dyDescent="0.25">
      <c r="A257">
        <v>315405</v>
      </c>
      <c r="B257" t="s">
        <v>1254</v>
      </c>
      <c r="C257" t="s">
        <v>1255</v>
      </c>
      <c r="D257" t="s">
        <v>1256</v>
      </c>
      <c r="E257" t="s">
        <v>432</v>
      </c>
      <c r="F257">
        <v>8020</v>
      </c>
      <c r="G257">
        <v>404</v>
      </c>
      <c r="H257" t="s">
        <v>433</v>
      </c>
      <c r="I257" t="s">
        <v>434</v>
      </c>
      <c r="J257">
        <v>4.1666699999999999</v>
      </c>
      <c r="L257">
        <v>3.4482759999999999</v>
      </c>
      <c r="N257">
        <v>0</v>
      </c>
      <c r="P257">
        <v>0</v>
      </c>
      <c r="R257">
        <v>1.960785</v>
      </c>
      <c r="T257" t="s">
        <v>435</v>
      </c>
      <c r="U257" t="s">
        <v>436</v>
      </c>
      <c r="V257" t="s">
        <v>1257</v>
      </c>
      <c r="W257" s="5">
        <v>45352</v>
      </c>
    </row>
    <row r="258" spans="1:23" x14ac:dyDescent="0.25">
      <c r="A258">
        <v>315409</v>
      </c>
      <c r="B258" t="s">
        <v>1258</v>
      </c>
      <c r="C258" t="s">
        <v>1259</v>
      </c>
      <c r="D258" t="s">
        <v>670</v>
      </c>
      <c r="E258" t="s">
        <v>432</v>
      </c>
      <c r="F258">
        <v>7860</v>
      </c>
      <c r="G258">
        <v>404</v>
      </c>
      <c r="H258" t="s">
        <v>433</v>
      </c>
      <c r="I258" t="s">
        <v>434</v>
      </c>
      <c r="J258" t="s">
        <v>1538</v>
      </c>
      <c r="K258">
        <v>9</v>
      </c>
      <c r="L258" t="s">
        <v>1538</v>
      </c>
      <c r="M258">
        <v>9</v>
      </c>
      <c r="N258" t="s">
        <v>1538</v>
      </c>
      <c r="O258">
        <v>9</v>
      </c>
      <c r="P258" t="s">
        <v>1538</v>
      </c>
      <c r="Q258">
        <v>9</v>
      </c>
      <c r="R258">
        <v>2.8571430000000002</v>
      </c>
      <c r="T258" t="s">
        <v>435</v>
      </c>
      <c r="U258" t="s">
        <v>436</v>
      </c>
      <c r="V258" t="s">
        <v>1260</v>
      </c>
      <c r="W258" s="5">
        <v>45352</v>
      </c>
    </row>
    <row r="259" spans="1:23" x14ac:dyDescent="0.25">
      <c r="A259">
        <v>315413</v>
      </c>
      <c r="B259" t="s">
        <v>1261</v>
      </c>
      <c r="C259" t="s">
        <v>1262</v>
      </c>
      <c r="D259" t="s">
        <v>561</v>
      </c>
      <c r="E259" t="s">
        <v>432</v>
      </c>
      <c r="F259">
        <v>7305</v>
      </c>
      <c r="G259">
        <v>404</v>
      </c>
      <c r="H259" t="s">
        <v>433</v>
      </c>
      <c r="I259" t="s">
        <v>434</v>
      </c>
      <c r="J259">
        <v>4.0540500000000002</v>
      </c>
      <c r="L259">
        <v>8.1081079999999996</v>
      </c>
      <c r="N259">
        <v>13.333333</v>
      </c>
      <c r="P259">
        <v>10.666667</v>
      </c>
      <c r="R259">
        <v>9.0604019999999998</v>
      </c>
      <c r="T259" t="s">
        <v>435</v>
      </c>
      <c r="U259" t="s">
        <v>436</v>
      </c>
      <c r="V259" t="s">
        <v>1263</v>
      </c>
      <c r="W259" s="5">
        <v>45352</v>
      </c>
    </row>
    <row r="260" spans="1:23" x14ac:dyDescent="0.25">
      <c r="A260">
        <v>315414</v>
      </c>
      <c r="B260" t="s">
        <v>35</v>
      </c>
      <c r="C260" t="s">
        <v>1264</v>
      </c>
      <c r="D260" t="s">
        <v>1265</v>
      </c>
      <c r="E260" t="s">
        <v>432</v>
      </c>
      <c r="F260">
        <v>7753</v>
      </c>
      <c r="G260">
        <v>404</v>
      </c>
      <c r="H260" t="s">
        <v>433</v>
      </c>
      <c r="I260" t="s">
        <v>434</v>
      </c>
      <c r="J260">
        <v>0</v>
      </c>
      <c r="L260">
        <v>1.754386</v>
      </c>
      <c r="N260">
        <v>1.5625</v>
      </c>
      <c r="P260">
        <v>0</v>
      </c>
      <c r="R260">
        <v>0.79681299999999999</v>
      </c>
      <c r="T260" t="s">
        <v>435</v>
      </c>
      <c r="U260" t="s">
        <v>436</v>
      </c>
      <c r="V260" t="s">
        <v>1266</v>
      </c>
      <c r="W260" s="5">
        <v>45352</v>
      </c>
    </row>
    <row r="261" spans="1:23" x14ac:dyDescent="0.25">
      <c r="A261">
        <v>315416</v>
      </c>
      <c r="B261" t="s">
        <v>1267</v>
      </c>
      <c r="C261" t="s">
        <v>1268</v>
      </c>
      <c r="D261" t="s">
        <v>486</v>
      </c>
      <c r="E261" t="s">
        <v>432</v>
      </c>
      <c r="F261">
        <v>7052</v>
      </c>
      <c r="G261">
        <v>404</v>
      </c>
      <c r="H261" t="s">
        <v>433</v>
      </c>
      <c r="I261" t="s">
        <v>434</v>
      </c>
      <c r="J261">
        <v>5.7142900000000001</v>
      </c>
      <c r="L261">
        <v>8.1081079999999996</v>
      </c>
      <c r="N261">
        <v>10</v>
      </c>
      <c r="P261">
        <v>12.5</v>
      </c>
      <c r="R261">
        <v>9.2105270000000008</v>
      </c>
      <c r="T261" t="s">
        <v>435</v>
      </c>
      <c r="U261" t="s">
        <v>436</v>
      </c>
      <c r="V261" t="s">
        <v>1269</v>
      </c>
      <c r="W261" s="5">
        <v>45352</v>
      </c>
    </row>
    <row r="262" spans="1:23" x14ac:dyDescent="0.25">
      <c r="A262">
        <v>315417</v>
      </c>
      <c r="B262" t="s">
        <v>243</v>
      </c>
      <c r="C262" t="s">
        <v>1270</v>
      </c>
      <c r="D262" t="s">
        <v>1070</v>
      </c>
      <c r="E262" t="s">
        <v>432</v>
      </c>
      <c r="F262">
        <v>8857</v>
      </c>
      <c r="G262">
        <v>404</v>
      </c>
      <c r="H262" t="s">
        <v>433</v>
      </c>
      <c r="I262" t="s">
        <v>434</v>
      </c>
      <c r="J262">
        <v>5.7692300000000003</v>
      </c>
      <c r="L262">
        <v>3.6363639999999999</v>
      </c>
      <c r="N262">
        <v>3.8461539999999999</v>
      </c>
      <c r="P262">
        <v>0</v>
      </c>
      <c r="R262">
        <v>3.3018869999999998</v>
      </c>
      <c r="T262" t="s">
        <v>435</v>
      </c>
      <c r="U262" t="s">
        <v>436</v>
      </c>
      <c r="V262" t="s">
        <v>1271</v>
      </c>
      <c r="W262" s="5">
        <v>45352</v>
      </c>
    </row>
    <row r="263" spans="1:23" x14ac:dyDescent="0.25">
      <c r="A263">
        <v>315418</v>
      </c>
      <c r="B263" t="s">
        <v>1272</v>
      </c>
      <c r="C263" t="s">
        <v>1273</v>
      </c>
      <c r="D263" t="s">
        <v>1274</v>
      </c>
      <c r="E263" t="s">
        <v>432</v>
      </c>
      <c r="F263">
        <v>8053</v>
      </c>
      <c r="G263">
        <v>404</v>
      </c>
      <c r="H263" t="s">
        <v>433</v>
      </c>
      <c r="I263" t="s">
        <v>434</v>
      </c>
      <c r="J263">
        <v>8.5714299999999994</v>
      </c>
      <c r="L263">
        <v>17.857143000000001</v>
      </c>
      <c r="N263">
        <v>2.941176</v>
      </c>
      <c r="P263">
        <v>10</v>
      </c>
      <c r="R263">
        <v>9.4890509999999999</v>
      </c>
      <c r="T263" t="s">
        <v>435</v>
      </c>
      <c r="U263" t="s">
        <v>436</v>
      </c>
      <c r="V263" t="s">
        <v>1275</v>
      </c>
      <c r="W263" s="5">
        <v>45352</v>
      </c>
    </row>
    <row r="264" spans="1:23" x14ac:dyDescent="0.25">
      <c r="A264">
        <v>315419</v>
      </c>
      <c r="B264" t="s">
        <v>1276</v>
      </c>
      <c r="C264" t="s">
        <v>1277</v>
      </c>
      <c r="D264" t="s">
        <v>659</v>
      </c>
      <c r="E264" t="s">
        <v>432</v>
      </c>
      <c r="F264">
        <v>8807</v>
      </c>
      <c r="G264">
        <v>404</v>
      </c>
      <c r="H264" t="s">
        <v>433</v>
      </c>
      <c r="I264" t="s">
        <v>434</v>
      </c>
      <c r="J264">
        <v>4.3478300000000001</v>
      </c>
      <c r="L264">
        <v>4.5454549999999996</v>
      </c>
      <c r="N264">
        <v>2.040816</v>
      </c>
      <c r="P264">
        <v>2.040816</v>
      </c>
      <c r="R264">
        <v>3.1914899999999999</v>
      </c>
      <c r="T264" t="s">
        <v>435</v>
      </c>
      <c r="U264" t="s">
        <v>436</v>
      </c>
      <c r="V264" t="s">
        <v>1278</v>
      </c>
      <c r="W264" s="5">
        <v>45352</v>
      </c>
    </row>
    <row r="265" spans="1:23" x14ac:dyDescent="0.25">
      <c r="A265">
        <v>315421</v>
      </c>
      <c r="B265" t="s">
        <v>1279</v>
      </c>
      <c r="C265" t="s">
        <v>1280</v>
      </c>
      <c r="D265" t="s">
        <v>934</v>
      </c>
      <c r="E265" t="s">
        <v>432</v>
      </c>
      <c r="F265">
        <v>8753</v>
      </c>
      <c r="G265">
        <v>404</v>
      </c>
      <c r="H265" t="s">
        <v>433</v>
      </c>
      <c r="I265" t="s">
        <v>434</v>
      </c>
      <c r="J265">
        <v>6.8493199999999996</v>
      </c>
      <c r="L265">
        <v>5.1948049999999997</v>
      </c>
      <c r="N265">
        <v>4</v>
      </c>
      <c r="P265">
        <v>3.8961039999999998</v>
      </c>
      <c r="R265">
        <v>4.9668890000000001</v>
      </c>
      <c r="T265" t="s">
        <v>435</v>
      </c>
      <c r="U265" t="s">
        <v>436</v>
      </c>
      <c r="V265" t="s">
        <v>1281</v>
      </c>
      <c r="W265" s="5">
        <v>45352</v>
      </c>
    </row>
    <row r="266" spans="1:23" x14ac:dyDescent="0.25">
      <c r="A266">
        <v>315423</v>
      </c>
      <c r="B266" t="s">
        <v>163</v>
      </c>
      <c r="C266" t="s">
        <v>1282</v>
      </c>
      <c r="D266" t="s">
        <v>844</v>
      </c>
      <c r="E266" t="s">
        <v>432</v>
      </c>
      <c r="F266">
        <v>8619</v>
      </c>
      <c r="G266">
        <v>404</v>
      </c>
      <c r="H266" t="s">
        <v>433</v>
      </c>
      <c r="I266" t="s">
        <v>434</v>
      </c>
      <c r="J266">
        <v>7.1428599999999998</v>
      </c>
      <c r="L266">
        <v>3.7313429999999999</v>
      </c>
      <c r="N266">
        <v>2.0547949999999999</v>
      </c>
      <c r="P266">
        <v>0.64935100000000001</v>
      </c>
      <c r="R266">
        <v>3.214286</v>
      </c>
      <c r="T266" t="s">
        <v>435</v>
      </c>
      <c r="U266" t="s">
        <v>436</v>
      </c>
      <c r="V266" t="s">
        <v>1283</v>
      </c>
      <c r="W266" s="5">
        <v>45352</v>
      </c>
    </row>
    <row r="267" spans="1:23" x14ac:dyDescent="0.25">
      <c r="A267">
        <v>315425</v>
      </c>
      <c r="B267" t="s">
        <v>1284</v>
      </c>
      <c r="C267" t="s">
        <v>1285</v>
      </c>
      <c r="D267" t="s">
        <v>1286</v>
      </c>
      <c r="E267" t="s">
        <v>432</v>
      </c>
      <c r="F267">
        <v>8844</v>
      </c>
      <c r="G267">
        <v>404</v>
      </c>
      <c r="H267" t="s">
        <v>433</v>
      </c>
      <c r="I267" t="s">
        <v>434</v>
      </c>
      <c r="J267">
        <v>4.0816299999999996</v>
      </c>
      <c r="L267">
        <v>4.0816330000000001</v>
      </c>
      <c r="N267">
        <v>0</v>
      </c>
      <c r="P267">
        <v>4.7619049999999996</v>
      </c>
      <c r="R267">
        <v>3.2663310000000001</v>
      </c>
      <c r="T267" t="s">
        <v>435</v>
      </c>
      <c r="U267" t="s">
        <v>436</v>
      </c>
      <c r="V267" t="s">
        <v>1287</v>
      </c>
      <c r="W267" s="5">
        <v>45352</v>
      </c>
    </row>
    <row r="268" spans="1:23" x14ac:dyDescent="0.25">
      <c r="A268">
        <v>315426</v>
      </c>
      <c r="B268" t="s">
        <v>1288</v>
      </c>
      <c r="C268" t="s">
        <v>1289</v>
      </c>
      <c r="D268" t="s">
        <v>472</v>
      </c>
      <c r="E268" t="s">
        <v>432</v>
      </c>
      <c r="F268">
        <v>7652</v>
      </c>
      <c r="G268">
        <v>404</v>
      </c>
      <c r="H268" t="s">
        <v>433</v>
      </c>
      <c r="I268" t="s">
        <v>434</v>
      </c>
      <c r="J268">
        <v>8.6956500000000005</v>
      </c>
      <c r="L268">
        <v>4.1666670000000003</v>
      </c>
      <c r="N268" t="s">
        <v>1538</v>
      </c>
      <c r="O268">
        <v>9</v>
      </c>
      <c r="P268" t="s">
        <v>1538</v>
      </c>
      <c r="Q268">
        <v>9</v>
      </c>
      <c r="R268">
        <v>4.9382710000000003</v>
      </c>
      <c r="T268" t="s">
        <v>435</v>
      </c>
      <c r="U268" t="s">
        <v>436</v>
      </c>
      <c r="V268" t="s">
        <v>1290</v>
      </c>
      <c r="W268" s="5">
        <v>45352</v>
      </c>
    </row>
    <row r="269" spans="1:23" x14ac:dyDescent="0.25">
      <c r="A269">
        <v>315427</v>
      </c>
      <c r="B269" t="s">
        <v>1291</v>
      </c>
      <c r="C269" t="s">
        <v>1292</v>
      </c>
      <c r="D269" t="s">
        <v>1293</v>
      </c>
      <c r="E269" t="s">
        <v>432</v>
      </c>
      <c r="F269">
        <v>8071</v>
      </c>
      <c r="G269">
        <v>404</v>
      </c>
      <c r="H269" t="s">
        <v>433</v>
      </c>
      <c r="I269" t="s">
        <v>434</v>
      </c>
      <c r="J269">
        <v>7.5</v>
      </c>
      <c r="L269">
        <v>5.1282050000000003</v>
      </c>
      <c r="N269">
        <v>0</v>
      </c>
      <c r="P269">
        <v>4.5454549999999996</v>
      </c>
      <c r="R269">
        <v>4.3478260000000004</v>
      </c>
      <c r="T269" t="s">
        <v>435</v>
      </c>
      <c r="U269" t="s">
        <v>436</v>
      </c>
      <c r="V269" t="s">
        <v>1294</v>
      </c>
      <c r="W269" s="5">
        <v>45352</v>
      </c>
    </row>
    <row r="270" spans="1:23" x14ac:dyDescent="0.25">
      <c r="A270">
        <v>315429</v>
      </c>
      <c r="B270" t="s">
        <v>1295</v>
      </c>
      <c r="C270" t="s">
        <v>1296</v>
      </c>
      <c r="D270" t="s">
        <v>1297</v>
      </c>
      <c r="E270" t="s">
        <v>432</v>
      </c>
      <c r="F270">
        <v>7832</v>
      </c>
      <c r="G270">
        <v>404</v>
      </c>
      <c r="H270" t="s">
        <v>433</v>
      </c>
      <c r="I270" t="s">
        <v>434</v>
      </c>
      <c r="J270" t="s">
        <v>1538</v>
      </c>
      <c r="K270">
        <v>9</v>
      </c>
      <c r="L270" t="s">
        <v>1538</v>
      </c>
      <c r="M270">
        <v>9</v>
      </c>
      <c r="N270" t="s">
        <v>1538</v>
      </c>
      <c r="O270">
        <v>9</v>
      </c>
      <c r="P270" t="s">
        <v>1538</v>
      </c>
      <c r="Q270">
        <v>9</v>
      </c>
      <c r="R270">
        <v>7.5</v>
      </c>
      <c r="T270" t="s">
        <v>435</v>
      </c>
      <c r="U270" t="s">
        <v>436</v>
      </c>
      <c r="V270" t="s">
        <v>1298</v>
      </c>
      <c r="W270" s="5">
        <v>45352</v>
      </c>
    </row>
    <row r="271" spans="1:23" x14ac:dyDescent="0.25">
      <c r="A271">
        <v>315433</v>
      </c>
      <c r="B271" t="s">
        <v>124</v>
      </c>
      <c r="C271" t="s">
        <v>1299</v>
      </c>
      <c r="D271" t="s">
        <v>1300</v>
      </c>
      <c r="E271" t="s">
        <v>432</v>
      </c>
      <c r="F271">
        <v>8867</v>
      </c>
      <c r="G271">
        <v>404</v>
      </c>
      <c r="H271" t="s">
        <v>433</v>
      </c>
      <c r="I271" t="s">
        <v>434</v>
      </c>
      <c r="J271">
        <v>9.7222200000000001</v>
      </c>
      <c r="L271">
        <v>9.4594590000000007</v>
      </c>
      <c r="N271">
        <v>12.5</v>
      </c>
      <c r="P271">
        <v>7.4074070000000001</v>
      </c>
      <c r="R271">
        <v>9.7719860000000001</v>
      </c>
      <c r="T271" t="s">
        <v>435</v>
      </c>
      <c r="U271" t="s">
        <v>436</v>
      </c>
      <c r="V271" t="s">
        <v>1301</v>
      </c>
      <c r="W271" s="5">
        <v>45352</v>
      </c>
    </row>
    <row r="272" spans="1:23" x14ac:dyDescent="0.25">
      <c r="A272">
        <v>315434</v>
      </c>
      <c r="B272" t="s">
        <v>1302</v>
      </c>
      <c r="C272" t="s">
        <v>1303</v>
      </c>
      <c r="D272" t="s">
        <v>716</v>
      </c>
      <c r="E272" t="s">
        <v>432</v>
      </c>
      <c r="F272">
        <v>7450</v>
      </c>
      <c r="G272">
        <v>404</v>
      </c>
      <c r="H272" t="s">
        <v>433</v>
      </c>
      <c r="I272" t="s">
        <v>434</v>
      </c>
      <c r="J272">
        <v>2.9411800000000001</v>
      </c>
      <c r="L272">
        <v>7.6923079999999997</v>
      </c>
      <c r="N272">
        <v>10</v>
      </c>
      <c r="P272">
        <v>11.428571</v>
      </c>
      <c r="R272">
        <v>8.0000009999999993</v>
      </c>
      <c r="T272" t="s">
        <v>435</v>
      </c>
      <c r="U272" t="s">
        <v>436</v>
      </c>
      <c r="V272" t="s">
        <v>1304</v>
      </c>
      <c r="W272" s="5">
        <v>45352</v>
      </c>
    </row>
    <row r="273" spans="1:23" x14ac:dyDescent="0.25">
      <c r="A273">
        <v>315435</v>
      </c>
      <c r="B273" t="s">
        <v>1305</v>
      </c>
      <c r="C273" t="s">
        <v>1306</v>
      </c>
      <c r="D273" t="s">
        <v>1180</v>
      </c>
      <c r="E273" t="s">
        <v>432</v>
      </c>
      <c r="F273">
        <v>7042</v>
      </c>
      <c r="G273">
        <v>404</v>
      </c>
      <c r="H273" t="s">
        <v>433</v>
      </c>
      <c r="I273" t="s">
        <v>434</v>
      </c>
      <c r="J273">
        <v>0</v>
      </c>
      <c r="L273">
        <v>10.344828</v>
      </c>
      <c r="N273">
        <v>6.25</v>
      </c>
      <c r="P273">
        <v>6.6666670000000003</v>
      </c>
      <c r="R273">
        <v>6.1403509999999999</v>
      </c>
      <c r="T273" t="s">
        <v>435</v>
      </c>
      <c r="U273" t="s">
        <v>436</v>
      </c>
      <c r="V273" t="s">
        <v>1307</v>
      </c>
      <c r="W273" s="5">
        <v>45352</v>
      </c>
    </row>
    <row r="274" spans="1:23" x14ac:dyDescent="0.25">
      <c r="A274">
        <v>315437</v>
      </c>
      <c r="B274" t="s">
        <v>1308</v>
      </c>
      <c r="C274" t="s">
        <v>1309</v>
      </c>
      <c r="D274" t="s">
        <v>1310</v>
      </c>
      <c r="E274" t="s">
        <v>432</v>
      </c>
      <c r="F274">
        <v>7734</v>
      </c>
      <c r="G274">
        <v>404</v>
      </c>
      <c r="H274" t="s">
        <v>433</v>
      </c>
      <c r="I274" t="s">
        <v>434</v>
      </c>
      <c r="J274">
        <v>7.3529400000000003</v>
      </c>
      <c r="L274">
        <v>12.345679000000001</v>
      </c>
      <c r="N274">
        <v>6.5789470000000003</v>
      </c>
      <c r="P274">
        <v>6.0240960000000001</v>
      </c>
      <c r="R274">
        <v>8.1168829999999996</v>
      </c>
      <c r="T274" t="s">
        <v>435</v>
      </c>
      <c r="U274" t="s">
        <v>436</v>
      </c>
      <c r="V274" t="s">
        <v>1311</v>
      </c>
      <c r="W274" s="5">
        <v>45352</v>
      </c>
    </row>
    <row r="275" spans="1:23" x14ac:dyDescent="0.25">
      <c r="A275">
        <v>315438</v>
      </c>
      <c r="B275" t="s">
        <v>40</v>
      </c>
      <c r="C275" t="s">
        <v>1312</v>
      </c>
      <c r="D275" t="s">
        <v>1313</v>
      </c>
      <c r="E275" t="s">
        <v>432</v>
      </c>
      <c r="F275">
        <v>7656</v>
      </c>
      <c r="G275">
        <v>404</v>
      </c>
      <c r="H275" t="s">
        <v>433</v>
      </c>
      <c r="I275" t="s">
        <v>434</v>
      </c>
      <c r="J275">
        <v>8.9743600000000008</v>
      </c>
      <c r="L275">
        <v>12.162162</v>
      </c>
      <c r="N275">
        <v>4.1666670000000003</v>
      </c>
      <c r="P275">
        <v>1.2658229999999999</v>
      </c>
      <c r="R275">
        <v>6.6006600000000004</v>
      </c>
      <c r="T275" t="s">
        <v>435</v>
      </c>
      <c r="U275" t="s">
        <v>436</v>
      </c>
      <c r="V275" t="s">
        <v>1314</v>
      </c>
      <c r="W275" s="5">
        <v>45352</v>
      </c>
    </row>
    <row r="276" spans="1:23" x14ac:dyDescent="0.25">
      <c r="A276">
        <v>315439</v>
      </c>
      <c r="B276" t="s">
        <v>292</v>
      </c>
      <c r="C276" t="s">
        <v>1315</v>
      </c>
      <c r="D276" t="s">
        <v>670</v>
      </c>
      <c r="E276" t="s">
        <v>432</v>
      </c>
      <c r="F276">
        <v>7860</v>
      </c>
      <c r="G276">
        <v>404</v>
      </c>
      <c r="H276" t="s">
        <v>433</v>
      </c>
      <c r="I276" t="s">
        <v>434</v>
      </c>
      <c r="J276">
        <v>10</v>
      </c>
      <c r="L276" t="s">
        <v>1538</v>
      </c>
      <c r="M276">
        <v>9</v>
      </c>
      <c r="N276" t="s">
        <v>1538</v>
      </c>
      <c r="O276">
        <v>9</v>
      </c>
      <c r="P276">
        <v>10.714286</v>
      </c>
      <c r="R276">
        <v>12.048192999999999</v>
      </c>
      <c r="T276" t="s">
        <v>435</v>
      </c>
      <c r="U276" t="s">
        <v>436</v>
      </c>
      <c r="V276" t="s">
        <v>1316</v>
      </c>
      <c r="W276" s="5">
        <v>45352</v>
      </c>
    </row>
    <row r="277" spans="1:23" x14ac:dyDescent="0.25">
      <c r="A277">
        <v>315442</v>
      </c>
      <c r="B277" t="s">
        <v>290</v>
      </c>
      <c r="C277" t="s">
        <v>1317</v>
      </c>
      <c r="D277" t="s">
        <v>456</v>
      </c>
      <c r="E277" t="s">
        <v>432</v>
      </c>
      <c r="F277">
        <v>7206</v>
      </c>
      <c r="G277">
        <v>404</v>
      </c>
      <c r="H277" t="s">
        <v>433</v>
      </c>
      <c r="I277" t="s">
        <v>434</v>
      </c>
      <c r="J277" t="s">
        <v>1538</v>
      </c>
      <c r="K277">
        <v>9</v>
      </c>
      <c r="L277" t="s">
        <v>1538</v>
      </c>
      <c r="M277">
        <v>9</v>
      </c>
      <c r="N277" t="s">
        <v>1538</v>
      </c>
      <c r="O277">
        <v>9</v>
      </c>
      <c r="P277" t="s">
        <v>1538</v>
      </c>
      <c r="Q277">
        <v>9</v>
      </c>
      <c r="R277">
        <v>10.714286</v>
      </c>
      <c r="T277" t="s">
        <v>435</v>
      </c>
      <c r="U277" t="s">
        <v>436</v>
      </c>
      <c r="V277" t="s">
        <v>1318</v>
      </c>
      <c r="W277" s="5">
        <v>45352</v>
      </c>
    </row>
    <row r="278" spans="1:23" x14ac:dyDescent="0.25">
      <c r="A278">
        <v>315443</v>
      </c>
      <c r="B278" t="s">
        <v>1319</v>
      </c>
      <c r="C278" t="s">
        <v>1047</v>
      </c>
      <c r="D278" t="s">
        <v>934</v>
      </c>
      <c r="E278" t="s">
        <v>432</v>
      </c>
      <c r="F278">
        <v>8755</v>
      </c>
      <c r="G278">
        <v>404</v>
      </c>
      <c r="H278" t="s">
        <v>433</v>
      </c>
      <c r="I278" t="s">
        <v>434</v>
      </c>
      <c r="J278">
        <v>0</v>
      </c>
      <c r="L278" t="s">
        <v>1538</v>
      </c>
      <c r="M278">
        <v>9</v>
      </c>
      <c r="N278" t="s">
        <v>1538</v>
      </c>
      <c r="O278">
        <v>9</v>
      </c>
      <c r="P278">
        <v>0</v>
      </c>
      <c r="R278">
        <v>0</v>
      </c>
      <c r="T278" t="s">
        <v>435</v>
      </c>
      <c r="U278" t="s">
        <v>436</v>
      </c>
      <c r="V278" t="s">
        <v>1048</v>
      </c>
      <c r="W278" s="5">
        <v>45352</v>
      </c>
    </row>
    <row r="279" spans="1:23" x14ac:dyDescent="0.25">
      <c r="A279">
        <v>315445</v>
      </c>
      <c r="B279" t="s">
        <v>1320</v>
      </c>
      <c r="C279" t="s">
        <v>1321</v>
      </c>
      <c r="D279" t="s">
        <v>659</v>
      </c>
      <c r="E279" t="s">
        <v>432</v>
      </c>
      <c r="F279">
        <v>8807</v>
      </c>
      <c r="G279">
        <v>404</v>
      </c>
      <c r="H279" t="s">
        <v>433</v>
      </c>
      <c r="I279" t="s">
        <v>434</v>
      </c>
      <c r="J279" t="s">
        <v>1538</v>
      </c>
      <c r="K279">
        <v>9</v>
      </c>
      <c r="L279" t="s">
        <v>1538</v>
      </c>
      <c r="M279">
        <v>9</v>
      </c>
      <c r="N279" t="s">
        <v>1538</v>
      </c>
      <c r="O279">
        <v>9</v>
      </c>
      <c r="P279" t="s">
        <v>1538</v>
      </c>
      <c r="Q279">
        <v>9</v>
      </c>
      <c r="R279">
        <v>10.937499000000001</v>
      </c>
      <c r="T279" t="s">
        <v>435</v>
      </c>
      <c r="U279" t="s">
        <v>436</v>
      </c>
      <c r="V279" t="s">
        <v>1322</v>
      </c>
      <c r="W279" s="5">
        <v>45352</v>
      </c>
    </row>
    <row r="280" spans="1:23" x14ac:dyDescent="0.25">
      <c r="A280">
        <v>315448</v>
      </c>
      <c r="B280" t="s">
        <v>1323</v>
      </c>
      <c r="C280" t="s">
        <v>1324</v>
      </c>
      <c r="D280" t="s">
        <v>1325</v>
      </c>
      <c r="E280" t="s">
        <v>432</v>
      </c>
      <c r="F280">
        <v>8077</v>
      </c>
      <c r="G280">
        <v>404</v>
      </c>
      <c r="H280" t="s">
        <v>433</v>
      </c>
      <c r="I280" t="s">
        <v>434</v>
      </c>
      <c r="J280">
        <v>10.34483</v>
      </c>
      <c r="L280">
        <v>9.6774190000000004</v>
      </c>
      <c r="N280">
        <v>5.8823530000000002</v>
      </c>
      <c r="P280">
        <v>5.1282050000000003</v>
      </c>
      <c r="R280">
        <v>7.5187980000000003</v>
      </c>
      <c r="T280" t="s">
        <v>435</v>
      </c>
      <c r="U280" t="s">
        <v>436</v>
      </c>
      <c r="V280" t="s">
        <v>1326</v>
      </c>
      <c r="W280" s="5">
        <v>45352</v>
      </c>
    </row>
    <row r="281" spans="1:23" x14ac:dyDescent="0.25">
      <c r="A281">
        <v>315449</v>
      </c>
      <c r="B281" t="s">
        <v>1327</v>
      </c>
      <c r="C281" t="s">
        <v>1328</v>
      </c>
      <c r="D281" t="s">
        <v>486</v>
      </c>
      <c r="E281" t="s">
        <v>432</v>
      </c>
      <c r="F281">
        <v>7052</v>
      </c>
      <c r="G281">
        <v>404</v>
      </c>
      <c r="H281" t="s">
        <v>433</v>
      </c>
      <c r="I281" t="s">
        <v>434</v>
      </c>
      <c r="J281">
        <v>10.14493</v>
      </c>
      <c r="L281">
        <v>10.447761</v>
      </c>
      <c r="N281">
        <v>4.9180330000000003</v>
      </c>
      <c r="P281">
        <v>4.6875</v>
      </c>
      <c r="R281">
        <v>7.6628360000000004</v>
      </c>
      <c r="T281" t="s">
        <v>435</v>
      </c>
      <c r="U281" t="s">
        <v>436</v>
      </c>
      <c r="V281" t="s">
        <v>1329</v>
      </c>
      <c r="W281" s="5">
        <v>45352</v>
      </c>
    </row>
    <row r="282" spans="1:23" x14ac:dyDescent="0.25">
      <c r="A282">
        <v>315451</v>
      </c>
      <c r="B282" t="s">
        <v>1330</v>
      </c>
      <c r="C282" t="s">
        <v>1331</v>
      </c>
      <c r="D282" t="s">
        <v>1332</v>
      </c>
      <c r="E282" t="s">
        <v>432</v>
      </c>
      <c r="F282">
        <v>8512</v>
      </c>
      <c r="G282">
        <v>404</v>
      </c>
      <c r="H282" t="s">
        <v>433</v>
      </c>
      <c r="I282" t="s">
        <v>434</v>
      </c>
      <c r="J282">
        <v>9.7561</v>
      </c>
      <c r="L282">
        <v>10</v>
      </c>
      <c r="N282">
        <v>12.5</v>
      </c>
      <c r="P282">
        <v>8.3333329999999997</v>
      </c>
      <c r="R282">
        <v>10.144928</v>
      </c>
      <c r="T282" t="s">
        <v>435</v>
      </c>
      <c r="U282" t="s">
        <v>436</v>
      </c>
      <c r="V282" t="s">
        <v>1333</v>
      </c>
      <c r="W282" s="5">
        <v>45352</v>
      </c>
    </row>
    <row r="283" spans="1:23" x14ac:dyDescent="0.25">
      <c r="A283">
        <v>315452</v>
      </c>
      <c r="B283" t="s">
        <v>1334</v>
      </c>
      <c r="C283" t="s">
        <v>1335</v>
      </c>
      <c r="D283" t="s">
        <v>561</v>
      </c>
      <c r="E283" t="s">
        <v>432</v>
      </c>
      <c r="F283">
        <v>7306</v>
      </c>
      <c r="G283">
        <v>404</v>
      </c>
      <c r="H283" t="s">
        <v>433</v>
      </c>
      <c r="I283" t="s">
        <v>434</v>
      </c>
      <c r="J283">
        <v>6.8493199999999996</v>
      </c>
      <c r="L283">
        <v>8.6956520000000008</v>
      </c>
      <c r="N283">
        <v>5.4794520000000002</v>
      </c>
      <c r="P283">
        <v>4.4776119999999997</v>
      </c>
      <c r="R283">
        <v>6.3829799999999999</v>
      </c>
      <c r="T283" t="s">
        <v>435</v>
      </c>
      <c r="U283" t="s">
        <v>436</v>
      </c>
      <c r="V283" t="s">
        <v>1336</v>
      </c>
      <c r="W283" s="5">
        <v>45352</v>
      </c>
    </row>
    <row r="284" spans="1:23" x14ac:dyDescent="0.25">
      <c r="A284">
        <v>315453</v>
      </c>
      <c r="B284" t="s">
        <v>112</v>
      </c>
      <c r="C284" t="s">
        <v>1337</v>
      </c>
      <c r="D284" t="s">
        <v>817</v>
      </c>
      <c r="E284" t="s">
        <v>432</v>
      </c>
      <c r="F284">
        <v>8723</v>
      </c>
      <c r="G284">
        <v>404</v>
      </c>
      <c r="H284" t="s">
        <v>433</v>
      </c>
      <c r="I284" t="s">
        <v>434</v>
      </c>
      <c r="J284">
        <v>5.5555599999999998</v>
      </c>
      <c r="L284">
        <v>8.4210530000000006</v>
      </c>
      <c r="N284">
        <v>6.8376070000000002</v>
      </c>
      <c r="P284">
        <v>5.1282050000000003</v>
      </c>
      <c r="R284">
        <v>6.4439149999999996</v>
      </c>
      <c r="T284" t="s">
        <v>435</v>
      </c>
      <c r="U284" t="s">
        <v>436</v>
      </c>
      <c r="V284" t="s">
        <v>1338</v>
      </c>
      <c r="W284" s="5">
        <v>45352</v>
      </c>
    </row>
    <row r="285" spans="1:23" x14ac:dyDescent="0.25">
      <c r="A285">
        <v>315454</v>
      </c>
      <c r="B285" t="s">
        <v>1339</v>
      </c>
      <c r="C285" t="s">
        <v>1340</v>
      </c>
      <c r="D285" t="s">
        <v>934</v>
      </c>
      <c r="E285" t="s">
        <v>432</v>
      </c>
      <c r="F285">
        <v>8755</v>
      </c>
      <c r="G285">
        <v>404</v>
      </c>
      <c r="H285" t="s">
        <v>433</v>
      </c>
      <c r="I285" t="s">
        <v>434</v>
      </c>
      <c r="J285">
        <v>4.65116</v>
      </c>
      <c r="L285">
        <v>6.25</v>
      </c>
      <c r="N285">
        <v>3.1496059999999999</v>
      </c>
      <c r="P285">
        <v>3.875969</v>
      </c>
      <c r="R285">
        <v>4.4834300000000002</v>
      </c>
      <c r="T285" t="s">
        <v>435</v>
      </c>
      <c r="U285" t="s">
        <v>436</v>
      </c>
      <c r="V285" t="s">
        <v>1341</v>
      </c>
      <c r="W285" s="5">
        <v>45352</v>
      </c>
    </row>
    <row r="286" spans="1:23" x14ac:dyDescent="0.25">
      <c r="A286">
        <v>315455</v>
      </c>
      <c r="B286" t="s">
        <v>1342</v>
      </c>
      <c r="C286" t="s">
        <v>1343</v>
      </c>
      <c r="D286" t="s">
        <v>632</v>
      </c>
      <c r="E286" t="s">
        <v>432</v>
      </c>
      <c r="F286">
        <v>8638</v>
      </c>
      <c r="G286">
        <v>404</v>
      </c>
      <c r="H286" t="s">
        <v>433</v>
      </c>
      <c r="I286" t="s">
        <v>434</v>
      </c>
      <c r="J286">
        <v>6.0975599999999996</v>
      </c>
      <c r="L286">
        <v>1.5151520000000001</v>
      </c>
      <c r="N286">
        <v>4.1095889999999997</v>
      </c>
      <c r="P286">
        <v>10.526316</v>
      </c>
      <c r="R286">
        <v>5.7239050000000002</v>
      </c>
      <c r="T286" t="s">
        <v>435</v>
      </c>
      <c r="U286" t="s">
        <v>436</v>
      </c>
      <c r="V286" t="s">
        <v>1344</v>
      </c>
      <c r="W286" s="5">
        <v>45352</v>
      </c>
    </row>
    <row r="287" spans="1:23" x14ac:dyDescent="0.25">
      <c r="A287">
        <v>315456</v>
      </c>
      <c r="B287" t="s">
        <v>1345</v>
      </c>
      <c r="C287" t="s">
        <v>1346</v>
      </c>
      <c r="D287" t="s">
        <v>831</v>
      </c>
      <c r="E287" t="s">
        <v>432</v>
      </c>
      <c r="F287">
        <v>8087</v>
      </c>
      <c r="G287">
        <v>404</v>
      </c>
      <c r="H287" t="s">
        <v>433</v>
      </c>
      <c r="I287" t="s">
        <v>434</v>
      </c>
      <c r="J287">
        <v>6.8493199999999996</v>
      </c>
      <c r="L287">
        <v>6.9444439999999998</v>
      </c>
      <c r="N287">
        <v>12.5</v>
      </c>
      <c r="P287">
        <v>5.0632910000000004</v>
      </c>
      <c r="R287">
        <v>7.8947380000000003</v>
      </c>
      <c r="T287" t="s">
        <v>435</v>
      </c>
      <c r="U287" t="s">
        <v>436</v>
      </c>
      <c r="V287" t="s">
        <v>1347</v>
      </c>
      <c r="W287" s="5">
        <v>45352</v>
      </c>
    </row>
    <row r="288" spans="1:23" x14ac:dyDescent="0.25">
      <c r="A288">
        <v>315457</v>
      </c>
      <c r="B288" t="s">
        <v>1348</v>
      </c>
      <c r="C288" t="s">
        <v>1349</v>
      </c>
      <c r="D288" t="s">
        <v>900</v>
      </c>
      <c r="E288" t="s">
        <v>432</v>
      </c>
      <c r="F288">
        <v>7006</v>
      </c>
      <c r="G288">
        <v>404</v>
      </c>
      <c r="H288" t="s">
        <v>433</v>
      </c>
      <c r="I288" t="s">
        <v>434</v>
      </c>
      <c r="J288" t="s">
        <v>1538</v>
      </c>
      <c r="K288">
        <v>9</v>
      </c>
      <c r="L288" t="s">
        <v>1538</v>
      </c>
      <c r="M288">
        <v>9</v>
      </c>
      <c r="N288" t="s">
        <v>1538</v>
      </c>
      <c r="O288">
        <v>9</v>
      </c>
      <c r="P288" t="s">
        <v>1538</v>
      </c>
      <c r="Q288">
        <v>9</v>
      </c>
      <c r="R288">
        <v>4.0816330000000001</v>
      </c>
      <c r="T288" t="s">
        <v>435</v>
      </c>
      <c r="U288" t="s">
        <v>436</v>
      </c>
      <c r="V288" t="s">
        <v>1350</v>
      </c>
      <c r="W288" s="5">
        <v>45352</v>
      </c>
    </row>
    <row r="289" spans="1:23" x14ac:dyDescent="0.25">
      <c r="A289">
        <v>315458</v>
      </c>
      <c r="B289" t="s">
        <v>1351</v>
      </c>
      <c r="C289" t="s">
        <v>1352</v>
      </c>
      <c r="D289" t="s">
        <v>876</v>
      </c>
      <c r="E289" t="s">
        <v>432</v>
      </c>
      <c r="F289">
        <v>7104</v>
      </c>
      <c r="G289">
        <v>404</v>
      </c>
      <c r="H289" t="s">
        <v>433</v>
      </c>
      <c r="I289" t="s">
        <v>434</v>
      </c>
      <c r="J289">
        <v>5.43933</v>
      </c>
      <c r="L289">
        <v>2.9288699999999999</v>
      </c>
      <c r="N289">
        <v>7.1713149999999999</v>
      </c>
      <c r="P289">
        <v>7.509881</v>
      </c>
      <c r="R289">
        <v>5.804481</v>
      </c>
      <c r="T289" t="s">
        <v>435</v>
      </c>
      <c r="U289" t="s">
        <v>436</v>
      </c>
      <c r="V289" t="s">
        <v>1353</v>
      </c>
      <c r="W289" s="5">
        <v>45352</v>
      </c>
    </row>
    <row r="290" spans="1:23" x14ac:dyDescent="0.25">
      <c r="A290">
        <v>315459</v>
      </c>
      <c r="B290" t="s">
        <v>1354</v>
      </c>
      <c r="C290" t="s">
        <v>1355</v>
      </c>
      <c r="D290" t="s">
        <v>499</v>
      </c>
      <c r="E290" t="s">
        <v>432</v>
      </c>
      <c r="F290">
        <v>8818</v>
      </c>
      <c r="G290">
        <v>404</v>
      </c>
      <c r="H290" t="s">
        <v>433</v>
      </c>
      <c r="I290" t="s">
        <v>434</v>
      </c>
      <c r="J290">
        <v>11.956519999999999</v>
      </c>
      <c r="L290">
        <v>4.6242770000000002</v>
      </c>
      <c r="N290">
        <v>1.2269939999999999</v>
      </c>
      <c r="P290">
        <v>1.3157890000000001</v>
      </c>
      <c r="R290">
        <v>5.0595230000000004</v>
      </c>
      <c r="T290" t="s">
        <v>435</v>
      </c>
      <c r="U290" t="s">
        <v>436</v>
      </c>
      <c r="V290" t="s">
        <v>1356</v>
      </c>
      <c r="W290" s="5">
        <v>45352</v>
      </c>
    </row>
    <row r="291" spans="1:23" x14ac:dyDescent="0.25">
      <c r="A291">
        <v>315460</v>
      </c>
      <c r="B291" t="s">
        <v>1357</v>
      </c>
      <c r="C291" t="s">
        <v>1358</v>
      </c>
      <c r="D291" t="s">
        <v>706</v>
      </c>
      <c r="E291" t="s">
        <v>432</v>
      </c>
      <c r="F291">
        <v>7601</v>
      </c>
      <c r="G291">
        <v>404</v>
      </c>
      <c r="H291" t="s">
        <v>433</v>
      </c>
      <c r="I291" t="s">
        <v>434</v>
      </c>
      <c r="J291" t="s">
        <v>1538</v>
      </c>
      <c r="K291">
        <v>9</v>
      </c>
      <c r="L291" t="s">
        <v>1538</v>
      </c>
      <c r="M291">
        <v>9</v>
      </c>
      <c r="N291" t="s">
        <v>1538</v>
      </c>
      <c r="O291">
        <v>9</v>
      </c>
      <c r="P291" t="s">
        <v>1538</v>
      </c>
      <c r="Q291">
        <v>9</v>
      </c>
      <c r="R291">
        <v>3.225806</v>
      </c>
      <c r="T291" t="s">
        <v>435</v>
      </c>
      <c r="U291" t="s">
        <v>436</v>
      </c>
      <c r="V291" t="s">
        <v>1359</v>
      </c>
      <c r="W291" s="5">
        <v>45352</v>
      </c>
    </row>
    <row r="292" spans="1:23" x14ac:dyDescent="0.25">
      <c r="A292">
        <v>315461</v>
      </c>
      <c r="B292" t="s">
        <v>1360</v>
      </c>
      <c r="C292" t="s">
        <v>1361</v>
      </c>
      <c r="D292" t="s">
        <v>1362</v>
      </c>
      <c r="E292" t="s">
        <v>432</v>
      </c>
      <c r="F292">
        <v>8009</v>
      </c>
      <c r="G292">
        <v>404</v>
      </c>
      <c r="H292" t="s">
        <v>433</v>
      </c>
      <c r="I292" t="s">
        <v>434</v>
      </c>
      <c r="J292">
        <v>10.909090000000001</v>
      </c>
      <c r="L292">
        <v>10.169492</v>
      </c>
      <c r="N292">
        <v>9.375</v>
      </c>
      <c r="P292">
        <v>5.1724139999999998</v>
      </c>
      <c r="R292">
        <v>8.8983050000000006</v>
      </c>
      <c r="T292" t="s">
        <v>435</v>
      </c>
      <c r="U292" t="s">
        <v>436</v>
      </c>
      <c r="V292" t="s">
        <v>1363</v>
      </c>
      <c r="W292" s="5">
        <v>45352</v>
      </c>
    </row>
    <row r="293" spans="1:23" x14ac:dyDescent="0.25">
      <c r="A293">
        <v>315462</v>
      </c>
      <c r="B293" t="s">
        <v>282</v>
      </c>
      <c r="C293" t="s">
        <v>1364</v>
      </c>
      <c r="D293" t="s">
        <v>636</v>
      </c>
      <c r="E293" t="s">
        <v>432</v>
      </c>
      <c r="F293">
        <v>8721</v>
      </c>
      <c r="G293">
        <v>404</v>
      </c>
      <c r="H293" t="s">
        <v>433</v>
      </c>
      <c r="I293" t="s">
        <v>434</v>
      </c>
      <c r="J293">
        <v>4.5045000000000002</v>
      </c>
      <c r="L293">
        <v>4.6296299999999997</v>
      </c>
      <c r="N293">
        <v>1.754386</v>
      </c>
      <c r="P293">
        <v>7.017544</v>
      </c>
      <c r="R293">
        <v>4.474272</v>
      </c>
      <c r="T293" t="s">
        <v>435</v>
      </c>
      <c r="U293" t="s">
        <v>436</v>
      </c>
      <c r="V293" t="s">
        <v>1365</v>
      </c>
      <c r="W293" s="5">
        <v>45352</v>
      </c>
    </row>
    <row r="294" spans="1:23" x14ac:dyDescent="0.25">
      <c r="A294">
        <v>315463</v>
      </c>
      <c r="B294" t="s">
        <v>272</v>
      </c>
      <c r="C294" t="s">
        <v>1366</v>
      </c>
      <c r="D294" t="s">
        <v>468</v>
      </c>
      <c r="E294" t="s">
        <v>432</v>
      </c>
      <c r="F294">
        <v>7747</v>
      </c>
      <c r="G294">
        <v>404</v>
      </c>
      <c r="H294" t="s">
        <v>433</v>
      </c>
      <c r="I294" t="s">
        <v>434</v>
      </c>
      <c r="J294">
        <v>12.5</v>
      </c>
      <c r="L294">
        <v>15</v>
      </c>
      <c r="N294">
        <v>6.493506</v>
      </c>
      <c r="P294">
        <v>2.5974029999999999</v>
      </c>
      <c r="R294">
        <v>9.2356689999999997</v>
      </c>
      <c r="T294" t="s">
        <v>435</v>
      </c>
      <c r="U294" t="s">
        <v>436</v>
      </c>
      <c r="V294" t="s">
        <v>1367</v>
      </c>
      <c r="W294" s="5">
        <v>45352</v>
      </c>
    </row>
    <row r="295" spans="1:23" x14ac:dyDescent="0.25">
      <c r="A295">
        <v>315464</v>
      </c>
      <c r="B295" t="s">
        <v>1368</v>
      </c>
      <c r="C295" t="s">
        <v>1369</v>
      </c>
      <c r="D295" t="s">
        <v>1274</v>
      </c>
      <c r="E295" t="s">
        <v>432</v>
      </c>
      <c r="F295">
        <v>8053</v>
      </c>
      <c r="G295">
        <v>404</v>
      </c>
      <c r="H295" t="s">
        <v>433</v>
      </c>
      <c r="I295" t="s">
        <v>434</v>
      </c>
      <c r="J295">
        <v>0</v>
      </c>
      <c r="L295">
        <v>2.3809520000000002</v>
      </c>
      <c r="N295">
        <v>4.6511630000000004</v>
      </c>
      <c r="P295">
        <v>3.7037040000000001</v>
      </c>
      <c r="R295">
        <v>2.9069769999999999</v>
      </c>
      <c r="T295" t="s">
        <v>435</v>
      </c>
      <c r="U295" t="s">
        <v>436</v>
      </c>
      <c r="V295" t="s">
        <v>1370</v>
      </c>
      <c r="W295" s="5">
        <v>45352</v>
      </c>
    </row>
    <row r="296" spans="1:23" x14ac:dyDescent="0.25">
      <c r="A296">
        <v>315465</v>
      </c>
      <c r="B296" t="s">
        <v>1371</v>
      </c>
      <c r="C296" t="s">
        <v>1372</v>
      </c>
      <c r="D296" t="s">
        <v>1128</v>
      </c>
      <c r="E296" t="s">
        <v>432</v>
      </c>
      <c r="F296">
        <v>7087</v>
      </c>
      <c r="G296">
        <v>404</v>
      </c>
      <c r="H296" t="s">
        <v>433</v>
      </c>
      <c r="I296" t="s">
        <v>434</v>
      </c>
      <c r="J296">
        <v>4.5454499999999998</v>
      </c>
      <c r="L296">
        <v>2.040816</v>
      </c>
      <c r="N296">
        <v>4.424779</v>
      </c>
      <c r="P296">
        <v>8.3333329999999997</v>
      </c>
      <c r="R296">
        <v>4.9140040000000003</v>
      </c>
      <c r="T296" t="s">
        <v>435</v>
      </c>
      <c r="U296" t="s">
        <v>436</v>
      </c>
      <c r="V296" t="s">
        <v>1373</v>
      </c>
      <c r="W296" s="5">
        <v>45352</v>
      </c>
    </row>
    <row r="297" spans="1:23" x14ac:dyDescent="0.25">
      <c r="A297">
        <v>315467</v>
      </c>
      <c r="B297" t="s">
        <v>1374</v>
      </c>
      <c r="C297" t="s">
        <v>1375</v>
      </c>
      <c r="D297" t="s">
        <v>1376</v>
      </c>
      <c r="E297" t="s">
        <v>432</v>
      </c>
      <c r="F297">
        <v>7830</v>
      </c>
      <c r="G297">
        <v>404</v>
      </c>
      <c r="H297" t="s">
        <v>433</v>
      </c>
      <c r="I297" t="s">
        <v>434</v>
      </c>
      <c r="J297">
        <v>4</v>
      </c>
      <c r="L297">
        <v>13.043478</v>
      </c>
      <c r="N297">
        <v>5</v>
      </c>
      <c r="P297">
        <v>10</v>
      </c>
      <c r="R297">
        <v>7.9545450000000004</v>
      </c>
      <c r="T297" t="s">
        <v>435</v>
      </c>
      <c r="U297" t="s">
        <v>436</v>
      </c>
      <c r="V297" t="s">
        <v>1377</v>
      </c>
      <c r="W297" s="5">
        <v>45352</v>
      </c>
    </row>
    <row r="298" spans="1:23" x14ac:dyDescent="0.25">
      <c r="A298">
        <v>315468</v>
      </c>
      <c r="B298" t="s">
        <v>1378</v>
      </c>
      <c r="C298" t="s">
        <v>1379</v>
      </c>
      <c r="D298" t="s">
        <v>1380</v>
      </c>
      <c r="E298" t="s">
        <v>432</v>
      </c>
      <c r="F298">
        <v>7054</v>
      </c>
      <c r="G298">
        <v>404</v>
      </c>
      <c r="H298" t="s">
        <v>433</v>
      </c>
      <c r="I298" t="s">
        <v>434</v>
      </c>
      <c r="J298">
        <v>0</v>
      </c>
      <c r="L298">
        <v>7.6923079999999997</v>
      </c>
      <c r="N298">
        <v>3.030303</v>
      </c>
      <c r="P298">
        <v>0</v>
      </c>
      <c r="R298">
        <v>2.3255810000000001</v>
      </c>
      <c r="T298" t="s">
        <v>435</v>
      </c>
      <c r="U298" t="s">
        <v>436</v>
      </c>
      <c r="V298" t="s">
        <v>1381</v>
      </c>
      <c r="W298" s="5">
        <v>45352</v>
      </c>
    </row>
    <row r="299" spans="1:23" x14ac:dyDescent="0.25">
      <c r="A299">
        <v>315469</v>
      </c>
      <c r="B299" t="s">
        <v>120</v>
      </c>
      <c r="C299" t="s">
        <v>1382</v>
      </c>
      <c r="D299" t="s">
        <v>1265</v>
      </c>
      <c r="E299" t="s">
        <v>432</v>
      </c>
      <c r="F299">
        <v>7753</v>
      </c>
      <c r="G299">
        <v>404</v>
      </c>
      <c r="H299" t="s">
        <v>433</v>
      </c>
      <c r="I299" t="s">
        <v>434</v>
      </c>
      <c r="J299">
        <v>4.7618999999999998</v>
      </c>
      <c r="L299">
        <v>12.5</v>
      </c>
      <c r="N299">
        <v>4.7619049999999996</v>
      </c>
      <c r="P299">
        <v>7.1428570000000002</v>
      </c>
      <c r="R299">
        <v>7.2289139999999996</v>
      </c>
      <c r="T299" t="s">
        <v>435</v>
      </c>
      <c r="U299" t="s">
        <v>436</v>
      </c>
      <c r="V299" t="s">
        <v>1383</v>
      </c>
      <c r="W299" s="5">
        <v>45352</v>
      </c>
    </row>
    <row r="300" spans="1:23" x14ac:dyDescent="0.25">
      <c r="A300">
        <v>315471</v>
      </c>
      <c r="B300" t="s">
        <v>1384</v>
      </c>
      <c r="C300" t="s">
        <v>1385</v>
      </c>
      <c r="D300" t="s">
        <v>1386</v>
      </c>
      <c r="E300" t="s">
        <v>432</v>
      </c>
      <c r="F300">
        <v>7006</v>
      </c>
      <c r="G300">
        <v>404</v>
      </c>
      <c r="H300" t="s">
        <v>433</v>
      </c>
      <c r="I300" t="s">
        <v>434</v>
      </c>
      <c r="J300" t="s">
        <v>1538</v>
      </c>
      <c r="K300">
        <v>9</v>
      </c>
      <c r="L300" t="s">
        <v>1538</v>
      </c>
      <c r="M300">
        <v>9</v>
      </c>
      <c r="N300" t="s">
        <v>1538</v>
      </c>
      <c r="O300">
        <v>9</v>
      </c>
      <c r="P300">
        <v>4.1666670000000003</v>
      </c>
      <c r="R300">
        <v>7.894736</v>
      </c>
      <c r="T300" t="s">
        <v>435</v>
      </c>
      <c r="U300" t="s">
        <v>436</v>
      </c>
      <c r="V300" t="s">
        <v>1387</v>
      </c>
      <c r="W300" s="5">
        <v>45352</v>
      </c>
    </row>
    <row r="301" spans="1:23" x14ac:dyDescent="0.25">
      <c r="A301">
        <v>315472</v>
      </c>
      <c r="B301" t="s">
        <v>1388</v>
      </c>
      <c r="C301" t="s">
        <v>1389</v>
      </c>
      <c r="D301" t="s">
        <v>1390</v>
      </c>
      <c r="E301" t="s">
        <v>432</v>
      </c>
      <c r="F301">
        <v>8816</v>
      </c>
      <c r="G301">
        <v>404</v>
      </c>
      <c r="H301" t="s">
        <v>433</v>
      </c>
      <c r="I301" t="s">
        <v>434</v>
      </c>
      <c r="J301">
        <v>12.903230000000001</v>
      </c>
      <c r="L301">
        <v>6.0606059999999999</v>
      </c>
      <c r="N301">
        <v>4.7619049999999996</v>
      </c>
      <c r="P301">
        <v>9.803922</v>
      </c>
      <c r="R301">
        <v>8.2802559999999996</v>
      </c>
      <c r="T301" t="s">
        <v>435</v>
      </c>
      <c r="U301" t="s">
        <v>436</v>
      </c>
      <c r="V301" t="s">
        <v>1391</v>
      </c>
      <c r="W301" s="5">
        <v>45352</v>
      </c>
    </row>
    <row r="302" spans="1:23" x14ac:dyDescent="0.25">
      <c r="A302">
        <v>315473</v>
      </c>
      <c r="B302" t="s">
        <v>179</v>
      </c>
      <c r="C302" t="s">
        <v>1392</v>
      </c>
      <c r="D302" t="s">
        <v>1393</v>
      </c>
      <c r="E302" t="s">
        <v>432</v>
      </c>
      <c r="F302">
        <v>7647</v>
      </c>
      <c r="G302">
        <v>404</v>
      </c>
      <c r="H302" t="s">
        <v>433</v>
      </c>
      <c r="I302" t="s">
        <v>434</v>
      </c>
      <c r="J302">
        <v>7.84314</v>
      </c>
      <c r="L302">
        <v>10.869565</v>
      </c>
      <c r="N302">
        <v>10.416667</v>
      </c>
      <c r="P302">
        <v>6.4814809999999996</v>
      </c>
      <c r="R302">
        <v>8.7939710000000009</v>
      </c>
      <c r="T302" t="s">
        <v>435</v>
      </c>
      <c r="U302" t="s">
        <v>436</v>
      </c>
      <c r="V302" t="s">
        <v>1394</v>
      </c>
      <c r="W302" s="5">
        <v>45352</v>
      </c>
    </row>
    <row r="303" spans="1:23" x14ac:dyDescent="0.25">
      <c r="A303">
        <v>315476</v>
      </c>
      <c r="B303" t="s">
        <v>1395</v>
      </c>
      <c r="C303" t="s">
        <v>1396</v>
      </c>
      <c r="D303" t="s">
        <v>1397</v>
      </c>
      <c r="E303" t="s">
        <v>432</v>
      </c>
      <c r="F303">
        <v>7094</v>
      </c>
      <c r="G303">
        <v>404</v>
      </c>
      <c r="H303" t="s">
        <v>433</v>
      </c>
      <c r="I303" t="s">
        <v>434</v>
      </c>
      <c r="J303">
        <v>5.39419</v>
      </c>
      <c r="L303">
        <v>3.004292</v>
      </c>
      <c r="N303">
        <v>0.84388200000000002</v>
      </c>
      <c r="P303">
        <v>2.4</v>
      </c>
      <c r="R303">
        <v>2.9136310000000001</v>
      </c>
      <c r="T303" t="s">
        <v>435</v>
      </c>
      <c r="U303" t="s">
        <v>436</v>
      </c>
      <c r="V303" t="s">
        <v>1398</v>
      </c>
      <c r="W303" s="5">
        <v>45352</v>
      </c>
    </row>
    <row r="304" spans="1:23" x14ac:dyDescent="0.25">
      <c r="A304">
        <v>315477</v>
      </c>
      <c r="B304" t="s">
        <v>1399</v>
      </c>
      <c r="C304" t="s">
        <v>1400</v>
      </c>
      <c r="D304" t="s">
        <v>589</v>
      </c>
      <c r="E304" t="s">
        <v>432</v>
      </c>
      <c r="F304">
        <v>7470</v>
      </c>
      <c r="G304">
        <v>404</v>
      </c>
      <c r="H304" t="s">
        <v>433</v>
      </c>
      <c r="I304" t="s">
        <v>434</v>
      </c>
      <c r="J304" t="s">
        <v>1538</v>
      </c>
      <c r="K304">
        <v>9</v>
      </c>
      <c r="L304" t="s">
        <v>1538</v>
      </c>
      <c r="M304">
        <v>9</v>
      </c>
      <c r="N304" t="s">
        <v>1538</v>
      </c>
      <c r="O304">
        <v>9</v>
      </c>
      <c r="P304" t="s">
        <v>1538</v>
      </c>
      <c r="Q304">
        <v>9</v>
      </c>
      <c r="R304">
        <v>10</v>
      </c>
      <c r="T304" t="s">
        <v>435</v>
      </c>
      <c r="U304" t="s">
        <v>436</v>
      </c>
      <c r="V304" t="s">
        <v>1401</v>
      </c>
      <c r="W304" s="5">
        <v>45352</v>
      </c>
    </row>
    <row r="305" spans="1:23" x14ac:dyDescent="0.25">
      <c r="A305">
        <v>315479</v>
      </c>
      <c r="B305" t="s">
        <v>1402</v>
      </c>
      <c r="C305" t="s">
        <v>1403</v>
      </c>
      <c r="D305" t="s">
        <v>1074</v>
      </c>
      <c r="E305" t="s">
        <v>432</v>
      </c>
      <c r="F305">
        <v>7039</v>
      </c>
      <c r="G305">
        <v>404</v>
      </c>
      <c r="H305" t="s">
        <v>433</v>
      </c>
      <c r="I305" t="s">
        <v>434</v>
      </c>
      <c r="J305">
        <v>10.34483</v>
      </c>
      <c r="L305">
        <v>13.513514000000001</v>
      </c>
      <c r="N305">
        <v>8.5714290000000002</v>
      </c>
      <c r="P305">
        <v>11.111110999999999</v>
      </c>
      <c r="R305">
        <v>10.948905999999999</v>
      </c>
      <c r="T305" t="s">
        <v>435</v>
      </c>
      <c r="U305" t="s">
        <v>436</v>
      </c>
      <c r="V305" t="s">
        <v>1404</v>
      </c>
      <c r="W305" s="5">
        <v>45352</v>
      </c>
    </row>
    <row r="306" spans="1:23" x14ac:dyDescent="0.25">
      <c r="A306">
        <v>315482</v>
      </c>
      <c r="B306" t="s">
        <v>1405</v>
      </c>
      <c r="C306" t="s">
        <v>1406</v>
      </c>
      <c r="D306" t="s">
        <v>558</v>
      </c>
      <c r="E306" t="s">
        <v>432</v>
      </c>
      <c r="F306">
        <v>8057</v>
      </c>
      <c r="G306">
        <v>404</v>
      </c>
      <c r="H306" t="s">
        <v>433</v>
      </c>
      <c r="I306" t="s">
        <v>434</v>
      </c>
      <c r="J306" t="s">
        <v>1538</v>
      </c>
      <c r="K306">
        <v>9</v>
      </c>
      <c r="L306" t="s">
        <v>1538</v>
      </c>
      <c r="M306">
        <v>9</v>
      </c>
      <c r="N306" t="s">
        <v>1538</v>
      </c>
      <c r="O306">
        <v>9</v>
      </c>
      <c r="P306" t="s">
        <v>1538</v>
      </c>
      <c r="Q306">
        <v>9</v>
      </c>
      <c r="R306" t="s">
        <v>1538</v>
      </c>
      <c r="S306">
        <v>9</v>
      </c>
      <c r="T306" t="s">
        <v>435</v>
      </c>
      <c r="U306" t="s">
        <v>436</v>
      </c>
      <c r="V306" t="s">
        <v>1407</v>
      </c>
      <c r="W306" s="5">
        <v>45352</v>
      </c>
    </row>
    <row r="307" spans="1:23" x14ac:dyDescent="0.25">
      <c r="A307">
        <v>315483</v>
      </c>
      <c r="B307" t="s">
        <v>1408</v>
      </c>
      <c r="C307" t="s">
        <v>1409</v>
      </c>
      <c r="D307" t="s">
        <v>456</v>
      </c>
      <c r="E307" t="s">
        <v>432</v>
      </c>
      <c r="F307">
        <v>7202</v>
      </c>
      <c r="G307">
        <v>404</v>
      </c>
      <c r="H307" t="s">
        <v>433</v>
      </c>
      <c r="I307" t="s">
        <v>434</v>
      </c>
      <c r="J307">
        <v>5.1282100000000002</v>
      </c>
      <c r="L307">
        <v>7.7922079999999996</v>
      </c>
      <c r="N307">
        <v>9.2105259999999998</v>
      </c>
      <c r="P307">
        <v>11.688312</v>
      </c>
      <c r="R307">
        <v>8.4415600000000008</v>
      </c>
      <c r="T307" t="s">
        <v>435</v>
      </c>
      <c r="U307" t="s">
        <v>436</v>
      </c>
      <c r="V307" t="s">
        <v>1410</v>
      </c>
      <c r="W307" s="5">
        <v>45352</v>
      </c>
    </row>
    <row r="308" spans="1:23" x14ac:dyDescent="0.25">
      <c r="A308">
        <v>315485</v>
      </c>
      <c r="B308" t="s">
        <v>1411</v>
      </c>
      <c r="C308" t="s">
        <v>1412</v>
      </c>
      <c r="D308" t="s">
        <v>551</v>
      </c>
      <c r="E308" t="s">
        <v>432</v>
      </c>
      <c r="F308">
        <v>7719</v>
      </c>
      <c r="G308">
        <v>404</v>
      </c>
      <c r="H308" t="s">
        <v>433</v>
      </c>
      <c r="I308" t="s">
        <v>434</v>
      </c>
      <c r="J308">
        <v>0</v>
      </c>
      <c r="L308">
        <v>8.1081079999999996</v>
      </c>
      <c r="N308">
        <v>10.810810999999999</v>
      </c>
      <c r="P308">
        <v>5.5555560000000002</v>
      </c>
      <c r="R308">
        <v>6.1643840000000001</v>
      </c>
      <c r="T308" t="s">
        <v>435</v>
      </c>
      <c r="U308" t="s">
        <v>436</v>
      </c>
      <c r="V308" t="s">
        <v>1413</v>
      </c>
      <c r="W308" s="5">
        <v>45352</v>
      </c>
    </row>
    <row r="309" spans="1:23" x14ac:dyDescent="0.25">
      <c r="A309">
        <v>315486</v>
      </c>
      <c r="B309" t="s">
        <v>1414</v>
      </c>
      <c r="C309" t="s">
        <v>1415</v>
      </c>
      <c r="D309" t="s">
        <v>1416</v>
      </c>
      <c r="E309" t="s">
        <v>432</v>
      </c>
      <c r="F309">
        <v>8558</v>
      </c>
      <c r="G309">
        <v>404</v>
      </c>
      <c r="H309" t="s">
        <v>433</v>
      </c>
      <c r="I309" t="s">
        <v>434</v>
      </c>
      <c r="J309">
        <v>0</v>
      </c>
      <c r="L309">
        <v>8.3333329999999997</v>
      </c>
      <c r="N309">
        <v>8.6956520000000008</v>
      </c>
      <c r="P309">
        <v>8.6956520000000008</v>
      </c>
      <c r="R309">
        <v>6.3829789999999997</v>
      </c>
      <c r="T309" t="s">
        <v>435</v>
      </c>
      <c r="U309" t="s">
        <v>436</v>
      </c>
      <c r="V309" t="s">
        <v>1417</v>
      </c>
      <c r="W309" s="5">
        <v>45352</v>
      </c>
    </row>
    <row r="310" spans="1:23" x14ac:dyDescent="0.25">
      <c r="A310">
        <v>315487</v>
      </c>
      <c r="B310" t="s">
        <v>236</v>
      </c>
      <c r="C310" t="s">
        <v>1418</v>
      </c>
      <c r="D310" t="s">
        <v>1419</v>
      </c>
      <c r="E310" t="s">
        <v>432</v>
      </c>
      <c r="F310">
        <v>8628</v>
      </c>
      <c r="G310">
        <v>404</v>
      </c>
      <c r="H310" t="s">
        <v>433</v>
      </c>
      <c r="I310" t="s">
        <v>434</v>
      </c>
      <c r="J310">
        <v>10.204079999999999</v>
      </c>
      <c r="L310">
        <v>1.886792</v>
      </c>
      <c r="N310">
        <v>0</v>
      </c>
      <c r="P310">
        <v>0</v>
      </c>
      <c r="R310">
        <v>2.7777769999999999</v>
      </c>
      <c r="T310" t="s">
        <v>435</v>
      </c>
      <c r="U310" t="s">
        <v>436</v>
      </c>
      <c r="V310" t="s">
        <v>1420</v>
      </c>
      <c r="W310" s="5">
        <v>45352</v>
      </c>
    </row>
    <row r="311" spans="1:23" x14ac:dyDescent="0.25">
      <c r="A311">
        <v>315488</v>
      </c>
      <c r="B311" t="s">
        <v>1421</v>
      </c>
      <c r="C311" t="s">
        <v>1422</v>
      </c>
      <c r="D311" t="s">
        <v>713</v>
      </c>
      <c r="E311" t="s">
        <v>432</v>
      </c>
      <c r="F311">
        <v>7960</v>
      </c>
      <c r="G311">
        <v>404</v>
      </c>
      <c r="H311" t="s">
        <v>433</v>
      </c>
      <c r="I311" t="s">
        <v>434</v>
      </c>
      <c r="J311">
        <v>4</v>
      </c>
      <c r="L311">
        <v>4</v>
      </c>
      <c r="N311">
        <v>1.6393439999999999</v>
      </c>
      <c r="P311">
        <v>8.3333329999999997</v>
      </c>
      <c r="R311">
        <v>4.5248869999999997</v>
      </c>
      <c r="T311" t="s">
        <v>435</v>
      </c>
      <c r="U311" t="s">
        <v>436</v>
      </c>
      <c r="V311" t="s">
        <v>1423</v>
      </c>
      <c r="W311" s="5">
        <v>45352</v>
      </c>
    </row>
    <row r="312" spans="1:23" x14ac:dyDescent="0.25">
      <c r="A312">
        <v>315490</v>
      </c>
      <c r="B312" t="s">
        <v>1424</v>
      </c>
      <c r="C312" t="s">
        <v>1425</v>
      </c>
      <c r="D312" t="s">
        <v>934</v>
      </c>
      <c r="E312" t="s">
        <v>432</v>
      </c>
      <c r="F312">
        <v>8755</v>
      </c>
      <c r="G312">
        <v>404</v>
      </c>
      <c r="H312" t="s">
        <v>433</v>
      </c>
      <c r="I312" t="s">
        <v>434</v>
      </c>
      <c r="J312" t="s">
        <v>1538</v>
      </c>
      <c r="K312">
        <v>9</v>
      </c>
      <c r="L312" t="s">
        <v>1538</v>
      </c>
      <c r="M312">
        <v>9</v>
      </c>
      <c r="N312" t="s">
        <v>1538</v>
      </c>
      <c r="O312">
        <v>9</v>
      </c>
      <c r="P312" t="s">
        <v>1538</v>
      </c>
      <c r="Q312">
        <v>9</v>
      </c>
      <c r="R312" t="s">
        <v>1538</v>
      </c>
      <c r="S312">
        <v>9</v>
      </c>
      <c r="T312" t="s">
        <v>435</v>
      </c>
      <c r="U312" t="s">
        <v>436</v>
      </c>
      <c r="V312" t="s">
        <v>1426</v>
      </c>
      <c r="W312" s="5">
        <v>45352</v>
      </c>
    </row>
    <row r="313" spans="1:23" x14ac:dyDescent="0.25">
      <c r="A313">
        <v>315491</v>
      </c>
      <c r="B313" t="s">
        <v>1427</v>
      </c>
      <c r="C313" t="s">
        <v>1428</v>
      </c>
      <c r="D313" t="s">
        <v>1429</v>
      </c>
      <c r="E313" t="s">
        <v>432</v>
      </c>
      <c r="F313">
        <v>7444</v>
      </c>
      <c r="G313">
        <v>404</v>
      </c>
      <c r="H313" t="s">
        <v>433</v>
      </c>
      <c r="I313" t="s">
        <v>434</v>
      </c>
      <c r="J313">
        <v>4.9382700000000002</v>
      </c>
      <c r="L313">
        <v>7.5</v>
      </c>
      <c r="N313">
        <v>3.8461539999999999</v>
      </c>
      <c r="P313">
        <v>4.1666670000000003</v>
      </c>
      <c r="R313">
        <v>5.1446940000000003</v>
      </c>
      <c r="T313" t="s">
        <v>435</v>
      </c>
      <c r="U313" t="s">
        <v>436</v>
      </c>
      <c r="V313" t="s">
        <v>1430</v>
      </c>
      <c r="W313" s="5">
        <v>45352</v>
      </c>
    </row>
    <row r="314" spans="1:23" x14ac:dyDescent="0.25">
      <c r="A314">
        <v>315492</v>
      </c>
      <c r="B314" t="s">
        <v>1431</v>
      </c>
      <c r="C314" t="s">
        <v>1432</v>
      </c>
      <c r="D314" t="s">
        <v>1433</v>
      </c>
      <c r="E314" t="s">
        <v>432</v>
      </c>
      <c r="F314">
        <v>7005</v>
      </c>
      <c r="G314">
        <v>404</v>
      </c>
      <c r="H314" t="s">
        <v>433</v>
      </c>
      <c r="I314" t="s">
        <v>434</v>
      </c>
      <c r="J314">
        <v>3.5714299999999999</v>
      </c>
      <c r="L314">
        <v>0</v>
      </c>
      <c r="N314">
        <v>3.225806</v>
      </c>
      <c r="P314">
        <v>4.225352</v>
      </c>
      <c r="R314">
        <v>2.9166669999999999</v>
      </c>
      <c r="T314" t="s">
        <v>435</v>
      </c>
      <c r="U314" t="s">
        <v>436</v>
      </c>
      <c r="V314" t="s">
        <v>1434</v>
      </c>
      <c r="W314" s="5">
        <v>45352</v>
      </c>
    </row>
    <row r="315" spans="1:23" x14ac:dyDescent="0.25">
      <c r="A315">
        <v>315494</v>
      </c>
      <c r="B315" t="s">
        <v>17</v>
      </c>
      <c r="C315" t="s">
        <v>1435</v>
      </c>
      <c r="D315" t="s">
        <v>1436</v>
      </c>
      <c r="E315" t="s">
        <v>432</v>
      </c>
      <c r="F315">
        <v>7662</v>
      </c>
      <c r="G315">
        <v>404</v>
      </c>
      <c r="H315" t="s">
        <v>433</v>
      </c>
      <c r="I315" t="s">
        <v>434</v>
      </c>
      <c r="J315">
        <v>2.6490100000000001</v>
      </c>
      <c r="L315">
        <v>4.8275860000000002</v>
      </c>
      <c r="N315">
        <v>4.137931</v>
      </c>
      <c r="P315">
        <v>4.8611110000000002</v>
      </c>
      <c r="R315">
        <v>4.1025650000000002</v>
      </c>
      <c r="T315" t="s">
        <v>435</v>
      </c>
      <c r="U315" t="s">
        <v>436</v>
      </c>
      <c r="V315" t="s">
        <v>1437</v>
      </c>
      <c r="W315" s="5">
        <v>45352</v>
      </c>
    </row>
    <row r="316" spans="1:23" x14ac:dyDescent="0.25">
      <c r="A316">
        <v>315496</v>
      </c>
      <c r="B316" t="s">
        <v>1438</v>
      </c>
      <c r="C316" t="s">
        <v>1439</v>
      </c>
      <c r="D316" t="s">
        <v>639</v>
      </c>
      <c r="E316" t="s">
        <v>432</v>
      </c>
      <c r="F316">
        <v>8360</v>
      </c>
      <c r="G316">
        <v>404</v>
      </c>
      <c r="H316" t="s">
        <v>433</v>
      </c>
      <c r="I316" t="s">
        <v>434</v>
      </c>
      <c r="J316">
        <v>5.1282100000000002</v>
      </c>
      <c r="L316">
        <v>4.4692740000000004</v>
      </c>
      <c r="N316">
        <v>5.7894740000000002</v>
      </c>
      <c r="P316">
        <v>2.5906739999999999</v>
      </c>
      <c r="R316">
        <v>4.4914149999999999</v>
      </c>
      <c r="T316" t="s">
        <v>435</v>
      </c>
      <c r="U316" t="s">
        <v>436</v>
      </c>
      <c r="V316" t="s">
        <v>1440</v>
      </c>
      <c r="W316" s="5">
        <v>45352</v>
      </c>
    </row>
    <row r="317" spans="1:23" x14ac:dyDescent="0.25">
      <c r="A317">
        <v>315497</v>
      </c>
      <c r="B317" t="s">
        <v>1441</v>
      </c>
      <c r="C317" t="s">
        <v>1442</v>
      </c>
      <c r="D317" t="s">
        <v>1443</v>
      </c>
      <c r="E317" t="s">
        <v>432</v>
      </c>
      <c r="F317">
        <v>7401</v>
      </c>
      <c r="G317">
        <v>404</v>
      </c>
      <c r="H317" t="s">
        <v>433</v>
      </c>
      <c r="I317" t="s">
        <v>434</v>
      </c>
      <c r="J317">
        <v>6.1224499999999997</v>
      </c>
      <c r="L317">
        <v>16.666667</v>
      </c>
      <c r="N317">
        <v>8.5106380000000001</v>
      </c>
      <c r="P317">
        <v>9.4339619999999993</v>
      </c>
      <c r="R317">
        <v>9.72973</v>
      </c>
      <c r="T317" t="s">
        <v>435</v>
      </c>
      <c r="U317" t="s">
        <v>436</v>
      </c>
      <c r="V317" t="s">
        <v>1444</v>
      </c>
      <c r="W317" s="5">
        <v>45352</v>
      </c>
    </row>
    <row r="318" spans="1:23" x14ac:dyDescent="0.25">
      <c r="A318">
        <v>315499</v>
      </c>
      <c r="B318" t="s">
        <v>1445</v>
      </c>
      <c r="C318" t="s">
        <v>1446</v>
      </c>
      <c r="D318" t="s">
        <v>761</v>
      </c>
      <c r="E318" t="s">
        <v>432</v>
      </c>
      <c r="F318">
        <v>8043</v>
      </c>
      <c r="G318">
        <v>404</v>
      </c>
      <c r="H318" t="s">
        <v>433</v>
      </c>
      <c r="I318" t="s">
        <v>434</v>
      </c>
      <c r="J318">
        <v>3.92157</v>
      </c>
      <c r="L318">
        <v>3.7037040000000001</v>
      </c>
      <c r="N318">
        <v>1.6949149999999999</v>
      </c>
      <c r="P318">
        <v>3.5714290000000002</v>
      </c>
      <c r="R318">
        <v>3.1818179999999998</v>
      </c>
      <c r="T318" t="s">
        <v>435</v>
      </c>
      <c r="U318" t="s">
        <v>436</v>
      </c>
      <c r="V318" t="s">
        <v>1447</v>
      </c>
      <c r="W318" s="5">
        <v>45352</v>
      </c>
    </row>
    <row r="319" spans="1:23" x14ac:dyDescent="0.25">
      <c r="A319">
        <v>315500</v>
      </c>
      <c r="B319" t="s">
        <v>1448</v>
      </c>
      <c r="C319" t="s">
        <v>1449</v>
      </c>
      <c r="D319" t="s">
        <v>761</v>
      </c>
      <c r="E319" t="s">
        <v>432</v>
      </c>
      <c r="F319">
        <v>8043</v>
      </c>
      <c r="G319">
        <v>404</v>
      </c>
      <c r="H319" t="s">
        <v>433</v>
      </c>
      <c r="I319" t="s">
        <v>434</v>
      </c>
      <c r="J319">
        <v>2.8985500000000002</v>
      </c>
      <c r="L319">
        <v>11.940299</v>
      </c>
      <c r="N319">
        <v>10.526316</v>
      </c>
      <c r="P319">
        <v>10.344828</v>
      </c>
      <c r="R319">
        <v>8.7649399999999993</v>
      </c>
      <c r="T319" t="s">
        <v>435</v>
      </c>
      <c r="U319" t="s">
        <v>436</v>
      </c>
      <c r="V319" t="s">
        <v>1450</v>
      </c>
      <c r="W319" s="5">
        <v>45352</v>
      </c>
    </row>
    <row r="320" spans="1:23" x14ac:dyDescent="0.25">
      <c r="A320">
        <v>315501</v>
      </c>
      <c r="B320" t="s">
        <v>1451</v>
      </c>
      <c r="C320" t="s">
        <v>1452</v>
      </c>
      <c r="D320" t="s">
        <v>551</v>
      </c>
      <c r="E320" t="s">
        <v>432</v>
      </c>
      <c r="F320">
        <v>7719</v>
      </c>
      <c r="G320">
        <v>404</v>
      </c>
      <c r="H320" t="s">
        <v>433</v>
      </c>
      <c r="I320" t="s">
        <v>434</v>
      </c>
      <c r="J320" t="s">
        <v>1538</v>
      </c>
      <c r="K320">
        <v>9</v>
      </c>
      <c r="L320" t="s">
        <v>1538</v>
      </c>
      <c r="M320">
        <v>9</v>
      </c>
      <c r="N320" t="s">
        <v>1538</v>
      </c>
      <c r="O320">
        <v>9</v>
      </c>
      <c r="P320" t="s">
        <v>1538</v>
      </c>
      <c r="Q320">
        <v>9</v>
      </c>
      <c r="R320" t="s">
        <v>1538</v>
      </c>
      <c r="S320">
        <v>9</v>
      </c>
      <c r="T320" t="s">
        <v>435</v>
      </c>
      <c r="U320" t="s">
        <v>436</v>
      </c>
      <c r="V320" t="s">
        <v>1453</v>
      </c>
      <c r="W320" s="5">
        <v>45352</v>
      </c>
    </row>
    <row r="321" spans="1:23" x14ac:dyDescent="0.25">
      <c r="A321">
        <v>315502</v>
      </c>
      <c r="B321" t="s">
        <v>1454</v>
      </c>
      <c r="C321" t="s">
        <v>1455</v>
      </c>
      <c r="D321" t="s">
        <v>493</v>
      </c>
      <c r="E321" t="s">
        <v>432</v>
      </c>
      <c r="F321">
        <v>7666</v>
      </c>
      <c r="G321">
        <v>404</v>
      </c>
      <c r="H321" t="s">
        <v>433</v>
      </c>
      <c r="I321" t="s">
        <v>434</v>
      </c>
      <c r="J321" t="s">
        <v>1538</v>
      </c>
      <c r="K321">
        <v>9</v>
      </c>
      <c r="L321" t="s">
        <v>1538</v>
      </c>
      <c r="M321">
        <v>9</v>
      </c>
      <c r="N321" t="s">
        <v>1538</v>
      </c>
      <c r="O321">
        <v>9</v>
      </c>
      <c r="P321" t="s">
        <v>1538</v>
      </c>
      <c r="Q321">
        <v>9</v>
      </c>
      <c r="R321">
        <v>5.7692310000000004</v>
      </c>
      <c r="T321" t="s">
        <v>435</v>
      </c>
      <c r="U321" t="s">
        <v>436</v>
      </c>
      <c r="V321" t="s">
        <v>1456</v>
      </c>
      <c r="W321" s="5">
        <v>45352</v>
      </c>
    </row>
    <row r="322" spans="1:23" x14ac:dyDescent="0.25">
      <c r="A322">
        <v>315503</v>
      </c>
      <c r="B322" t="s">
        <v>1457</v>
      </c>
      <c r="C322" t="s">
        <v>1458</v>
      </c>
      <c r="D322" t="s">
        <v>813</v>
      </c>
      <c r="E322" t="s">
        <v>432</v>
      </c>
      <c r="F322">
        <v>8205</v>
      </c>
      <c r="G322">
        <v>404</v>
      </c>
      <c r="H322" t="s">
        <v>433</v>
      </c>
      <c r="I322" t="s">
        <v>434</v>
      </c>
      <c r="J322">
        <v>12.371130000000001</v>
      </c>
      <c r="L322">
        <v>12.244897999999999</v>
      </c>
      <c r="N322">
        <v>11.538462000000001</v>
      </c>
      <c r="P322">
        <v>5.2631579999999998</v>
      </c>
      <c r="R322">
        <v>10.169491000000001</v>
      </c>
      <c r="T322" t="s">
        <v>435</v>
      </c>
      <c r="U322" t="s">
        <v>436</v>
      </c>
      <c r="V322" t="s">
        <v>1459</v>
      </c>
      <c r="W322" s="5">
        <v>45352</v>
      </c>
    </row>
    <row r="323" spans="1:23" x14ac:dyDescent="0.25">
      <c r="A323">
        <v>315504</v>
      </c>
      <c r="B323" t="s">
        <v>1460</v>
      </c>
      <c r="C323" t="s">
        <v>1461</v>
      </c>
      <c r="D323" t="s">
        <v>710</v>
      </c>
      <c r="E323" t="s">
        <v>432</v>
      </c>
      <c r="F323">
        <v>7728</v>
      </c>
      <c r="G323">
        <v>404</v>
      </c>
      <c r="H323" t="s">
        <v>433</v>
      </c>
      <c r="I323" t="s">
        <v>434</v>
      </c>
      <c r="J323">
        <v>4.61538</v>
      </c>
      <c r="L323">
        <v>4.8387099999999998</v>
      </c>
      <c r="N323">
        <v>6.5573769999999998</v>
      </c>
      <c r="P323">
        <v>7.1428570000000002</v>
      </c>
      <c r="R323">
        <v>5.8139519999999996</v>
      </c>
      <c r="T323" t="s">
        <v>435</v>
      </c>
      <c r="U323" t="s">
        <v>436</v>
      </c>
      <c r="V323" t="s">
        <v>1462</v>
      </c>
      <c r="W323" s="5">
        <v>45352</v>
      </c>
    </row>
    <row r="324" spans="1:23" x14ac:dyDescent="0.25">
      <c r="A324">
        <v>315506</v>
      </c>
      <c r="B324" t="s">
        <v>1463</v>
      </c>
      <c r="C324" t="s">
        <v>1464</v>
      </c>
      <c r="D324" t="s">
        <v>865</v>
      </c>
      <c r="E324" t="s">
        <v>432</v>
      </c>
      <c r="F324">
        <v>8080</v>
      </c>
      <c r="G324">
        <v>404</v>
      </c>
      <c r="H324" t="s">
        <v>433</v>
      </c>
      <c r="I324" t="s">
        <v>434</v>
      </c>
      <c r="J324">
        <v>7.4074099999999996</v>
      </c>
      <c r="L324">
        <v>3.5714290000000002</v>
      </c>
      <c r="N324">
        <v>1.818182</v>
      </c>
      <c r="P324">
        <v>5.4545450000000004</v>
      </c>
      <c r="R324">
        <v>4.5454549999999996</v>
      </c>
      <c r="T324" t="s">
        <v>435</v>
      </c>
      <c r="U324" t="s">
        <v>436</v>
      </c>
      <c r="V324" t="s">
        <v>1465</v>
      </c>
      <c r="W324" s="5">
        <v>45352</v>
      </c>
    </row>
    <row r="325" spans="1:23" x14ac:dyDescent="0.25">
      <c r="A325">
        <v>315507</v>
      </c>
      <c r="B325" t="s">
        <v>1466</v>
      </c>
      <c r="C325" t="s">
        <v>1467</v>
      </c>
      <c r="D325" t="s">
        <v>583</v>
      </c>
      <c r="E325" t="s">
        <v>432</v>
      </c>
      <c r="F325">
        <v>7514</v>
      </c>
      <c r="G325">
        <v>404</v>
      </c>
      <c r="H325" t="s">
        <v>433</v>
      </c>
      <c r="I325" t="s">
        <v>434</v>
      </c>
      <c r="J325">
        <v>13.63636</v>
      </c>
      <c r="L325">
        <v>0</v>
      </c>
      <c r="N325">
        <v>0</v>
      </c>
      <c r="P325">
        <v>0</v>
      </c>
      <c r="R325">
        <v>3.5294110000000001</v>
      </c>
      <c r="T325" t="s">
        <v>435</v>
      </c>
      <c r="U325" t="s">
        <v>436</v>
      </c>
      <c r="V325" t="s">
        <v>1468</v>
      </c>
      <c r="W325" s="5">
        <v>45352</v>
      </c>
    </row>
    <row r="326" spans="1:23" x14ac:dyDescent="0.25">
      <c r="A326">
        <v>315508</v>
      </c>
      <c r="B326" t="s">
        <v>1469</v>
      </c>
      <c r="C326" t="s">
        <v>1470</v>
      </c>
      <c r="D326" t="s">
        <v>1471</v>
      </c>
      <c r="E326" t="s">
        <v>432</v>
      </c>
      <c r="F326">
        <v>8204</v>
      </c>
      <c r="G326">
        <v>404</v>
      </c>
      <c r="H326" t="s">
        <v>433</v>
      </c>
      <c r="I326" t="s">
        <v>434</v>
      </c>
      <c r="J326">
        <v>4.5454499999999998</v>
      </c>
      <c r="L326">
        <v>2.9850750000000001</v>
      </c>
      <c r="N326">
        <v>3.947368</v>
      </c>
      <c r="P326">
        <v>13.157895</v>
      </c>
      <c r="R326">
        <v>6.3157880000000004</v>
      </c>
      <c r="T326" t="s">
        <v>435</v>
      </c>
      <c r="U326" t="s">
        <v>436</v>
      </c>
      <c r="V326" t="s">
        <v>1472</v>
      </c>
      <c r="W326" s="5">
        <v>45352</v>
      </c>
    </row>
    <row r="327" spans="1:23" x14ac:dyDescent="0.25">
      <c r="A327">
        <v>315509</v>
      </c>
      <c r="B327" t="s">
        <v>347</v>
      </c>
      <c r="C327" t="s">
        <v>1473</v>
      </c>
      <c r="D327" t="s">
        <v>1070</v>
      </c>
      <c r="E327" t="s">
        <v>432</v>
      </c>
      <c r="F327">
        <v>8857</v>
      </c>
      <c r="G327">
        <v>404</v>
      </c>
      <c r="H327" t="s">
        <v>433</v>
      </c>
      <c r="I327" t="s">
        <v>434</v>
      </c>
      <c r="J327">
        <v>5.46875</v>
      </c>
      <c r="L327">
        <v>5.084746</v>
      </c>
      <c r="N327">
        <v>5.46875</v>
      </c>
      <c r="P327">
        <v>3.8167939999999998</v>
      </c>
      <c r="R327">
        <v>4.9504950000000001</v>
      </c>
      <c r="T327" t="s">
        <v>435</v>
      </c>
      <c r="U327" t="s">
        <v>436</v>
      </c>
      <c r="V327" t="s">
        <v>1474</v>
      </c>
      <c r="W327" s="5">
        <v>45352</v>
      </c>
    </row>
    <row r="328" spans="1:23" x14ac:dyDescent="0.25">
      <c r="A328">
        <v>315510</v>
      </c>
      <c r="B328" t="s">
        <v>55</v>
      </c>
      <c r="C328" t="s">
        <v>1475</v>
      </c>
      <c r="D328" t="s">
        <v>1286</v>
      </c>
      <c r="E328" t="s">
        <v>432</v>
      </c>
      <c r="F328">
        <v>8844</v>
      </c>
      <c r="G328">
        <v>404</v>
      </c>
      <c r="H328" t="s">
        <v>433</v>
      </c>
      <c r="I328" t="s">
        <v>434</v>
      </c>
      <c r="J328">
        <v>9.8765400000000003</v>
      </c>
      <c r="L328">
        <v>8.5365850000000005</v>
      </c>
      <c r="N328">
        <v>9.5238099999999992</v>
      </c>
      <c r="P328">
        <v>17.857143000000001</v>
      </c>
      <c r="R328">
        <v>11.480362</v>
      </c>
      <c r="T328" t="s">
        <v>435</v>
      </c>
      <c r="U328" t="s">
        <v>436</v>
      </c>
      <c r="V328" t="s">
        <v>1476</v>
      </c>
      <c r="W328" s="5">
        <v>45352</v>
      </c>
    </row>
    <row r="329" spans="1:23" x14ac:dyDescent="0.25">
      <c r="A329">
        <v>315511</v>
      </c>
      <c r="B329" t="s">
        <v>1477</v>
      </c>
      <c r="C329" t="s">
        <v>1478</v>
      </c>
      <c r="D329" t="s">
        <v>1479</v>
      </c>
      <c r="E329" t="s">
        <v>432</v>
      </c>
      <c r="F329">
        <v>7981</v>
      </c>
      <c r="G329">
        <v>404</v>
      </c>
      <c r="H329" t="s">
        <v>433</v>
      </c>
      <c r="I329" t="s">
        <v>434</v>
      </c>
      <c r="J329">
        <v>11.538460000000001</v>
      </c>
      <c r="L329">
        <v>10.256410000000001</v>
      </c>
      <c r="N329">
        <v>7.1428570000000002</v>
      </c>
      <c r="P329">
        <v>8.8888890000000007</v>
      </c>
      <c r="R329">
        <v>9.2105259999999998</v>
      </c>
      <c r="T329" t="s">
        <v>435</v>
      </c>
      <c r="U329" t="s">
        <v>436</v>
      </c>
      <c r="V329" t="s">
        <v>1480</v>
      </c>
      <c r="W329" s="5">
        <v>45352</v>
      </c>
    </row>
    <row r="330" spans="1:23" x14ac:dyDescent="0.25">
      <c r="A330">
        <v>315512</v>
      </c>
      <c r="B330" t="s">
        <v>1481</v>
      </c>
      <c r="C330" t="s">
        <v>1482</v>
      </c>
      <c r="D330" t="s">
        <v>1483</v>
      </c>
      <c r="E330" t="s">
        <v>432</v>
      </c>
      <c r="F330">
        <v>7030</v>
      </c>
      <c r="G330">
        <v>404</v>
      </c>
      <c r="H330" t="s">
        <v>433</v>
      </c>
      <c r="I330" t="s">
        <v>434</v>
      </c>
      <c r="J330" t="s">
        <v>1538</v>
      </c>
      <c r="K330">
        <v>9</v>
      </c>
      <c r="L330" t="s">
        <v>1538</v>
      </c>
      <c r="M330">
        <v>9</v>
      </c>
      <c r="N330" t="s">
        <v>1538</v>
      </c>
      <c r="O330">
        <v>9</v>
      </c>
      <c r="P330" t="s">
        <v>1538</v>
      </c>
      <c r="Q330">
        <v>9</v>
      </c>
      <c r="R330" t="s">
        <v>1538</v>
      </c>
      <c r="S330">
        <v>9</v>
      </c>
      <c r="T330" t="s">
        <v>435</v>
      </c>
      <c r="U330" t="s">
        <v>436</v>
      </c>
      <c r="V330" t="s">
        <v>1484</v>
      </c>
      <c r="W330" s="5">
        <v>45352</v>
      </c>
    </row>
    <row r="331" spans="1:23" x14ac:dyDescent="0.25">
      <c r="A331">
        <v>315513</v>
      </c>
      <c r="B331" t="s">
        <v>1485</v>
      </c>
      <c r="C331" t="s">
        <v>1486</v>
      </c>
      <c r="D331" t="s">
        <v>761</v>
      </c>
      <c r="E331" t="s">
        <v>432</v>
      </c>
      <c r="F331">
        <v>8043</v>
      </c>
      <c r="G331">
        <v>404</v>
      </c>
      <c r="H331" t="s">
        <v>433</v>
      </c>
      <c r="I331" t="s">
        <v>434</v>
      </c>
      <c r="J331" t="s">
        <v>1538</v>
      </c>
      <c r="K331">
        <v>9</v>
      </c>
      <c r="L331" t="s">
        <v>1538</v>
      </c>
      <c r="M331">
        <v>9</v>
      </c>
      <c r="N331" t="s">
        <v>1538</v>
      </c>
      <c r="O331">
        <v>9</v>
      </c>
      <c r="P331" t="s">
        <v>1538</v>
      </c>
      <c r="Q331">
        <v>9</v>
      </c>
      <c r="R331">
        <v>0</v>
      </c>
      <c r="T331" t="s">
        <v>435</v>
      </c>
      <c r="U331" t="s">
        <v>436</v>
      </c>
      <c r="V331" t="s">
        <v>1487</v>
      </c>
      <c r="W331" s="5">
        <v>45352</v>
      </c>
    </row>
    <row r="332" spans="1:23" x14ac:dyDescent="0.25">
      <c r="A332">
        <v>315514</v>
      </c>
      <c r="B332" t="s">
        <v>1488</v>
      </c>
      <c r="C332" t="s">
        <v>1489</v>
      </c>
      <c r="D332" t="s">
        <v>1490</v>
      </c>
      <c r="E332" t="s">
        <v>432</v>
      </c>
      <c r="F332">
        <v>8234</v>
      </c>
      <c r="G332">
        <v>404</v>
      </c>
      <c r="H332" t="s">
        <v>433</v>
      </c>
      <c r="I332" t="s">
        <v>434</v>
      </c>
      <c r="J332">
        <v>6.5217400000000003</v>
      </c>
      <c r="L332">
        <v>3.7735850000000002</v>
      </c>
      <c r="N332">
        <v>2.3255810000000001</v>
      </c>
      <c r="P332">
        <v>0</v>
      </c>
      <c r="R332">
        <v>2.9411770000000002</v>
      </c>
      <c r="T332" t="s">
        <v>435</v>
      </c>
      <c r="U332" t="s">
        <v>436</v>
      </c>
      <c r="V332" t="s">
        <v>1491</v>
      </c>
      <c r="W332" s="5">
        <v>45352</v>
      </c>
    </row>
    <row r="333" spans="1:23" x14ac:dyDescent="0.25">
      <c r="A333">
        <v>315515</v>
      </c>
      <c r="B333" t="s">
        <v>1492</v>
      </c>
      <c r="C333" t="s">
        <v>1493</v>
      </c>
      <c r="D333" t="s">
        <v>984</v>
      </c>
      <c r="E333" t="s">
        <v>432</v>
      </c>
      <c r="F333">
        <v>7701</v>
      </c>
      <c r="G333">
        <v>404</v>
      </c>
      <c r="H333" t="s">
        <v>433</v>
      </c>
      <c r="I333" t="s">
        <v>434</v>
      </c>
      <c r="J333">
        <v>0</v>
      </c>
      <c r="L333">
        <v>0</v>
      </c>
      <c r="N333">
        <v>9.0909089999999999</v>
      </c>
      <c r="P333">
        <v>0</v>
      </c>
      <c r="R333">
        <v>2.2727270000000002</v>
      </c>
      <c r="T333" t="s">
        <v>435</v>
      </c>
      <c r="U333" t="s">
        <v>436</v>
      </c>
      <c r="V333" t="s">
        <v>1494</v>
      </c>
      <c r="W333" s="5">
        <v>45352</v>
      </c>
    </row>
    <row r="334" spans="1:23" x14ac:dyDescent="0.25">
      <c r="A334">
        <v>315516</v>
      </c>
      <c r="B334" t="s">
        <v>9</v>
      </c>
      <c r="C334" t="s">
        <v>1495</v>
      </c>
      <c r="D334" t="s">
        <v>865</v>
      </c>
      <c r="E334" t="s">
        <v>432</v>
      </c>
      <c r="F334">
        <v>8080</v>
      </c>
      <c r="G334">
        <v>404</v>
      </c>
      <c r="H334" t="s">
        <v>433</v>
      </c>
      <c r="I334" t="s">
        <v>434</v>
      </c>
      <c r="J334">
        <v>4.4776100000000003</v>
      </c>
      <c r="L334">
        <v>6.5573769999999998</v>
      </c>
      <c r="N334">
        <v>2.9850750000000001</v>
      </c>
      <c r="P334">
        <v>2.7777780000000001</v>
      </c>
      <c r="R334">
        <v>4.1198499999999996</v>
      </c>
      <c r="T334" t="s">
        <v>435</v>
      </c>
      <c r="U334" t="s">
        <v>436</v>
      </c>
      <c r="V334" t="s">
        <v>1496</v>
      </c>
      <c r="W334" s="5">
        <v>45352</v>
      </c>
    </row>
    <row r="335" spans="1:23" x14ac:dyDescent="0.25">
      <c r="A335">
        <v>315517</v>
      </c>
      <c r="B335" t="s">
        <v>1497</v>
      </c>
      <c r="C335" t="s">
        <v>1498</v>
      </c>
      <c r="D335" t="s">
        <v>558</v>
      </c>
      <c r="E335" t="s">
        <v>432</v>
      </c>
      <c r="F335">
        <v>8057</v>
      </c>
      <c r="G335">
        <v>404</v>
      </c>
      <c r="H335" t="s">
        <v>433</v>
      </c>
      <c r="I335" t="s">
        <v>434</v>
      </c>
      <c r="J335" t="s">
        <v>1538</v>
      </c>
      <c r="K335">
        <v>9</v>
      </c>
      <c r="L335" t="s">
        <v>1538</v>
      </c>
      <c r="M335">
        <v>9</v>
      </c>
      <c r="N335" t="s">
        <v>1538</v>
      </c>
      <c r="O335">
        <v>9</v>
      </c>
      <c r="P335" t="s">
        <v>1538</v>
      </c>
      <c r="Q335">
        <v>9</v>
      </c>
      <c r="R335" t="s">
        <v>1538</v>
      </c>
      <c r="S335">
        <v>9</v>
      </c>
      <c r="T335" t="s">
        <v>435</v>
      </c>
      <c r="U335" t="s">
        <v>436</v>
      </c>
      <c r="V335" t="s">
        <v>1499</v>
      </c>
      <c r="W335" s="5">
        <v>45352</v>
      </c>
    </row>
    <row r="336" spans="1:23" x14ac:dyDescent="0.25">
      <c r="A336">
        <v>315518</v>
      </c>
      <c r="B336" t="s">
        <v>1500</v>
      </c>
      <c r="C336" t="s">
        <v>1501</v>
      </c>
      <c r="D336" t="s">
        <v>1502</v>
      </c>
      <c r="E336" t="s">
        <v>432</v>
      </c>
      <c r="F336">
        <v>8879</v>
      </c>
      <c r="G336">
        <v>404</v>
      </c>
      <c r="H336" t="s">
        <v>433</v>
      </c>
      <c r="I336" t="s">
        <v>434</v>
      </c>
      <c r="J336">
        <v>10.9589</v>
      </c>
      <c r="L336">
        <v>13.513514000000001</v>
      </c>
      <c r="N336">
        <v>10.714286</v>
      </c>
      <c r="P336">
        <v>4.6511630000000004</v>
      </c>
      <c r="R336">
        <v>9.7791789999999992</v>
      </c>
      <c r="T336" t="s">
        <v>435</v>
      </c>
      <c r="U336" t="s">
        <v>436</v>
      </c>
      <c r="V336" t="s">
        <v>1503</v>
      </c>
      <c r="W336" s="5">
        <v>45352</v>
      </c>
    </row>
    <row r="337" spans="1:23" x14ac:dyDescent="0.25">
      <c r="A337">
        <v>315519</v>
      </c>
      <c r="B337" t="s">
        <v>269</v>
      </c>
      <c r="C337" t="s">
        <v>1504</v>
      </c>
      <c r="D337" t="s">
        <v>844</v>
      </c>
      <c r="E337" t="s">
        <v>432</v>
      </c>
      <c r="F337">
        <v>8690</v>
      </c>
      <c r="G337">
        <v>404</v>
      </c>
      <c r="H337" t="s">
        <v>433</v>
      </c>
      <c r="I337" t="s">
        <v>434</v>
      </c>
      <c r="J337" t="s">
        <v>1538</v>
      </c>
      <c r="K337">
        <v>9</v>
      </c>
      <c r="L337" t="s">
        <v>1538</v>
      </c>
      <c r="M337">
        <v>9</v>
      </c>
      <c r="N337" t="s">
        <v>1538</v>
      </c>
      <c r="O337">
        <v>9</v>
      </c>
      <c r="P337" t="s">
        <v>1538</v>
      </c>
      <c r="Q337">
        <v>9</v>
      </c>
      <c r="R337">
        <v>0</v>
      </c>
      <c r="T337" t="s">
        <v>435</v>
      </c>
      <c r="U337" t="s">
        <v>436</v>
      </c>
      <c r="V337" t="s">
        <v>1505</v>
      </c>
      <c r="W337" s="5">
        <v>45352</v>
      </c>
    </row>
    <row r="338" spans="1:23" x14ac:dyDescent="0.25">
      <c r="A338">
        <v>315520</v>
      </c>
      <c r="B338" t="s">
        <v>1506</v>
      </c>
      <c r="C338" t="s">
        <v>1507</v>
      </c>
      <c r="D338" t="s">
        <v>911</v>
      </c>
      <c r="E338" t="s">
        <v>432</v>
      </c>
      <c r="F338">
        <v>8873</v>
      </c>
      <c r="G338">
        <v>404</v>
      </c>
      <c r="H338" t="s">
        <v>433</v>
      </c>
      <c r="I338" t="s">
        <v>434</v>
      </c>
      <c r="J338">
        <v>7.9545500000000002</v>
      </c>
      <c r="L338">
        <v>6.25</v>
      </c>
      <c r="N338">
        <v>0</v>
      </c>
      <c r="P338">
        <v>1.176471</v>
      </c>
      <c r="R338">
        <v>3.823531</v>
      </c>
      <c r="T338" t="s">
        <v>435</v>
      </c>
      <c r="U338" t="s">
        <v>436</v>
      </c>
      <c r="V338" t="s">
        <v>1508</v>
      </c>
      <c r="W338" s="5">
        <v>45352</v>
      </c>
    </row>
    <row r="339" spans="1:23" x14ac:dyDescent="0.25">
      <c r="A339">
        <v>315521</v>
      </c>
      <c r="B339" t="s">
        <v>273</v>
      </c>
      <c r="C339" t="s">
        <v>1509</v>
      </c>
      <c r="D339" t="s">
        <v>1510</v>
      </c>
      <c r="E339" t="s">
        <v>432</v>
      </c>
      <c r="F339">
        <v>8096</v>
      </c>
      <c r="G339">
        <v>404</v>
      </c>
      <c r="H339" t="s">
        <v>433</v>
      </c>
      <c r="I339" t="s">
        <v>434</v>
      </c>
      <c r="J339" t="s">
        <v>1538</v>
      </c>
      <c r="K339">
        <v>9</v>
      </c>
      <c r="L339">
        <v>4.5454549999999996</v>
      </c>
      <c r="N339">
        <v>0</v>
      </c>
      <c r="P339">
        <v>0</v>
      </c>
      <c r="R339">
        <v>2.2727270000000002</v>
      </c>
      <c r="T339" t="s">
        <v>435</v>
      </c>
      <c r="U339" t="s">
        <v>436</v>
      </c>
      <c r="V339" t="s">
        <v>1511</v>
      </c>
      <c r="W339" s="5">
        <v>45352</v>
      </c>
    </row>
    <row r="340" spans="1:23" x14ac:dyDescent="0.25">
      <c r="A340">
        <v>315522</v>
      </c>
      <c r="B340" t="s">
        <v>1512</v>
      </c>
      <c r="C340" t="s">
        <v>1513</v>
      </c>
      <c r="D340" t="s">
        <v>1514</v>
      </c>
      <c r="E340" t="s">
        <v>432</v>
      </c>
      <c r="F340">
        <v>8854</v>
      </c>
      <c r="G340">
        <v>404</v>
      </c>
      <c r="H340" t="s">
        <v>433</v>
      </c>
      <c r="I340" t="s">
        <v>434</v>
      </c>
      <c r="J340">
        <v>9.5238099999999992</v>
      </c>
      <c r="L340">
        <v>0</v>
      </c>
      <c r="N340">
        <v>0</v>
      </c>
      <c r="P340">
        <v>8.3333329999999997</v>
      </c>
      <c r="R340">
        <v>4.3478260000000004</v>
      </c>
      <c r="T340" t="s">
        <v>435</v>
      </c>
      <c r="U340" t="s">
        <v>436</v>
      </c>
      <c r="V340" t="s">
        <v>1515</v>
      </c>
      <c r="W340" s="5">
        <v>45352</v>
      </c>
    </row>
    <row r="341" spans="1:23" x14ac:dyDescent="0.25">
      <c r="A341">
        <v>315523</v>
      </c>
      <c r="B341" t="s">
        <v>1516</v>
      </c>
      <c r="C341" t="s">
        <v>1517</v>
      </c>
      <c r="D341" t="s">
        <v>444</v>
      </c>
      <c r="E341" t="s">
        <v>432</v>
      </c>
      <c r="F341">
        <v>7974</v>
      </c>
      <c r="G341">
        <v>404</v>
      </c>
      <c r="H341" t="s">
        <v>433</v>
      </c>
      <c r="I341" t="s">
        <v>434</v>
      </c>
      <c r="J341">
        <v>4</v>
      </c>
      <c r="L341">
        <v>4</v>
      </c>
      <c r="N341">
        <v>0</v>
      </c>
      <c r="P341">
        <v>3.5714290000000002</v>
      </c>
      <c r="R341">
        <v>2.8571430000000002</v>
      </c>
      <c r="T341" t="s">
        <v>435</v>
      </c>
      <c r="U341" t="s">
        <v>436</v>
      </c>
      <c r="V341" t="s">
        <v>1518</v>
      </c>
      <c r="W341" s="5">
        <v>45352</v>
      </c>
    </row>
    <row r="342" spans="1:23" x14ac:dyDescent="0.25">
      <c r="A342">
        <v>315524</v>
      </c>
      <c r="B342" t="s">
        <v>1519</v>
      </c>
      <c r="C342" t="s">
        <v>1520</v>
      </c>
      <c r="D342" t="s">
        <v>1521</v>
      </c>
      <c r="E342" t="s">
        <v>432</v>
      </c>
      <c r="F342">
        <v>8054</v>
      </c>
      <c r="G342">
        <v>404</v>
      </c>
      <c r="H342" t="s">
        <v>433</v>
      </c>
      <c r="I342" t="s">
        <v>434</v>
      </c>
      <c r="J342">
        <v>3.7878799999999999</v>
      </c>
      <c r="L342">
        <v>6.6176469999999998</v>
      </c>
      <c r="N342">
        <v>10.447761</v>
      </c>
      <c r="P342">
        <v>6.0150379999999997</v>
      </c>
      <c r="R342">
        <v>6.7289719999999997</v>
      </c>
      <c r="T342" t="s">
        <v>435</v>
      </c>
      <c r="U342" t="s">
        <v>436</v>
      </c>
      <c r="V342" t="s">
        <v>1522</v>
      </c>
      <c r="W342" s="5">
        <v>45352</v>
      </c>
    </row>
    <row r="343" spans="1:23" x14ac:dyDescent="0.25">
      <c r="A343">
        <v>315525</v>
      </c>
      <c r="B343" t="s">
        <v>1523</v>
      </c>
      <c r="C343" t="s">
        <v>1524</v>
      </c>
      <c r="D343" t="s">
        <v>610</v>
      </c>
      <c r="E343" t="s">
        <v>432</v>
      </c>
      <c r="F343">
        <v>7047</v>
      </c>
      <c r="G343">
        <v>404</v>
      </c>
      <c r="H343" t="s">
        <v>433</v>
      </c>
      <c r="I343" t="s">
        <v>434</v>
      </c>
      <c r="J343">
        <v>11.764709999999999</v>
      </c>
      <c r="L343">
        <v>21.951219999999999</v>
      </c>
      <c r="N343">
        <v>2.5</v>
      </c>
      <c r="P343">
        <v>6.3829789999999997</v>
      </c>
      <c r="R343">
        <v>10.493828000000001</v>
      </c>
      <c r="T343" t="s">
        <v>435</v>
      </c>
      <c r="U343" t="s">
        <v>436</v>
      </c>
      <c r="V343" t="s">
        <v>1525</v>
      </c>
      <c r="W343" s="5">
        <v>45352</v>
      </c>
    </row>
    <row r="344" spans="1:23" x14ac:dyDescent="0.25">
      <c r="A344">
        <v>315526</v>
      </c>
      <c r="B344" t="s">
        <v>271</v>
      </c>
      <c r="C344" t="s">
        <v>1526</v>
      </c>
      <c r="D344" t="s">
        <v>1074</v>
      </c>
      <c r="E344" t="s">
        <v>432</v>
      </c>
      <c r="F344">
        <v>7039</v>
      </c>
      <c r="G344">
        <v>404</v>
      </c>
      <c r="H344" t="s">
        <v>433</v>
      </c>
      <c r="I344" t="s">
        <v>434</v>
      </c>
      <c r="J344" t="s">
        <v>1538</v>
      </c>
      <c r="K344">
        <v>9</v>
      </c>
      <c r="L344" t="s">
        <v>1538</v>
      </c>
      <c r="M344">
        <v>9</v>
      </c>
      <c r="N344" t="s">
        <v>1538</v>
      </c>
      <c r="O344">
        <v>9</v>
      </c>
      <c r="P344">
        <v>3.5714290000000002</v>
      </c>
      <c r="R344">
        <v>3.1746029999999998</v>
      </c>
      <c r="T344" t="s">
        <v>435</v>
      </c>
      <c r="U344" t="s">
        <v>436</v>
      </c>
      <c r="V344" t="s">
        <v>1527</v>
      </c>
      <c r="W344" s="5">
        <v>45352</v>
      </c>
    </row>
    <row r="345" spans="1:23" x14ac:dyDescent="0.25">
      <c r="A345">
        <v>315527</v>
      </c>
      <c r="B345" t="s">
        <v>1528</v>
      </c>
      <c r="C345" t="s">
        <v>1529</v>
      </c>
      <c r="D345" t="s">
        <v>1530</v>
      </c>
      <c r="E345" t="s">
        <v>432</v>
      </c>
      <c r="F345">
        <v>7040</v>
      </c>
      <c r="G345">
        <v>404</v>
      </c>
      <c r="H345" t="s">
        <v>433</v>
      </c>
      <c r="I345" t="s">
        <v>434</v>
      </c>
      <c r="J345" t="s">
        <v>1538</v>
      </c>
      <c r="K345">
        <v>9</v>
      </c>
      <c r="L345" t="s">
        <v>1538</v>
      </c>
      <c r="M345">
        <v>9</v>
      </c>
      <c r="N345" t="s">
        <v>1538</v>
      </c>
      <c r="O345">
        <v>9</v>
      </c>
      <c r="P345" t="s">
        <v>1538</v>
      </c>
      <c r="Q345">
        <v>9</v>
      </c>
      <c r="R345">
        <v>3.333332</v>
      </c>
      <c r="T345" t="s">
        <v>435</v>
      </c>
      <c r="U345" t="s">
        <v>436</v>
      </c>
      <c r="V345" t="s">
        <v>1531</v>
      </c>
      <c r="W345" s="5">
        <v>45352</v>
      </c>
    </row>
    <row r="346" spans="1:23" x14ac:dyDescent="0.25">
      <c r="A346">
        <v>315528</v>
      </c>
      <c r="B346" t="s">
        <v>1532</v>
      </c>
      <c r="C346" t="s">
        <v>1533</v>
      </c>
      <c r="D346" t="s">
        <v>710</v>
      </c>
      <c r="E346" t="s">
        <v>432</v>
      </c>
      <c r="F346">
        <v>7728</v>
      </c>
      <c r="G346">
        <v>404</v>
      </c>
      <c r="H346" t="s">
        <v>433</v>
      </c>
      <c r="I346" t="s">
        <v>434</v>
      </c>
      <c r="J346">
        <v>4.1095899999999999</v>
      </c>
      <c r="L346">
        <v>4.4776119999999997</v>
      </c>
      <c r="N346">
        <v>6.7567570000000003</v>
      </c>
      <c r="P346">
        <v>8.75</v>
      </c>
      <c r="R346">
        <v>6.1224489999999996</v>
      </c>
      <c r="T346" t="s">
        <v>435</v>
      </c>
      <c r="U346" t="s">
        <v>436</v>
      </c>
      <c r="V346" t="s">
        <v>1534</v>
      </c>
      <c r="W346" s="5">
        <v>45352</v>
      </c>
    </row>
    <row r="347" spans="1:23" x14ac:dyDescent="0.25">
      <c r="A347">
        <v>315529</v>
      </c>
      <c r="B347" t="s">
        <v>281</v>
      </c>
      <c r="C347" t="s">
        <v>1535</v>
      </c>
      <c r="D347" t="s">
        <v>1536</v>
      </c>
      <c r="E347" t="s">
        <v>432</v>
      </c>
      <c r="F347">
        <v>7936</v>
      </c>
      <c r="G347">
        <v>404</v>
      </c>
      <c r="H347" t="s">
        <v>433</v>
      </c>
      <c r="I347" t="s">
        <v>434</v>
      </c>
      <c r="J347" t="s">
        <v>1538</v>
      </c>
      <c r="K347">
        <v>9</v>
      </c>
      <c r="L347">
        <v>9.0909089999999999</v>
      </c>
      <c r="N347">
        <v>20.833333</v>
      </c>
      <c r="P347">
        <v>8.3333329999999997</v>
      </c>
      <c r="R347">
        <v>11.235956</v>
      </c>
      <c r="T347" t="s">
        <v>435</v>
      </c>
      <c r="U347" t="s">
        <v>436</v>
      </c>
      <c r="V347" t="s">
        <v>1537</v>
      </c>
      <c r="W347" s="5">
        <v>45352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XDP384"/>
  <sheetViews>
    <sheetView zoomScale="98" zoomScaleNormal="98" workbookViewId="0">
      <pane ySplit="5" topLeftCell="A6" activePane="bottomLeft" state="frozen"/>
      <selection pane="bottomLeft" sqref="A1:XFD1048576"/>
    </sheetView>
  </sheetViews>
  <sheetFormatPr defaultColWidth="9.140625" defaultRowHeight="15" x14ac:dyDescent="0.25"/>
  <cols>
    <col min="1" max="1" width="102" style="589" customWidth="1"/>
    <col min="2" max="2" width="16.140625" style="588" customWidth="1"/>
    <col min="3" max="3" width="17.7109375" style="588" customWidth="1"/>
    <col min="4" max="4" width="16.7109375" style="429" customWidth="1"/>
    <col min="5" max="5" width="16.85546875" style="429" customWidth="1"/>
    <col min="6" max="6" width="13.7109375" style="429" customWidth="1"/>
    <col min="7" max="7" width="16.140625" style="429" customWidth="1"/>
    <col min="8" max="8" width="16.85546875" style="429" customWidth="1"/>
    <col min="9" max="9" width="20.85546875" style="429" customWidth="1"/>
    <col min="10" max="10" width="17" style="429" customWidth="1"/>
    <col min="11" max="11" width="16.5703125" style="590" customWidth="1"/>
    <col min="12" max="12" width="17.42578125" style="331" customWidth="1"/>
    <col min="13" max="13" width="16.85546875" style="429" customWidth="1"/>
    <col min="14" max="14" width="0.5703125" style="591" customWidth="1"/>
    <col min="15" max="15" width="14.85546875" style="592" customWidth="1"/>
    <col min="16" max="16" width="16.85546875" style="593" customWidth="1"/>
    <col min="17" max="17" width="16.85546875" style="594" customWidth="1"/>
    <col min="18" max="18" width="0.5703125" style="591" customWidth="1"/>
    <col min="19" max="19" width="16.5703125" style="593" customWidth="1"/>
    <col min="20" max="20" width="16.7109375" style="593" customWidth="1"/>
    <col min="21" max="21" width="15.42578125" style="593" customWidth="1"/>
    <col min="22" max="22" width="14.28515625" style="593" customWidth="1"/>
    <col min="23" max="23" width="13.28515625" style="593" customWidth="1"/>
    <col min="24" max="24" width="16" style="593" customWidth="1"/>
    <col min="25" max="25" width="0.5703125" style="591" customWidth="1"/>
    <col min="26" max="27" width="15.7109375" style="592" customWidth="1"/>
    <col min="28" max="28" width="27.28515625" style="592" customWidth="1"/>
    <col min="29" max="29" width="15.42578125" style="591" customWidth="1"/>
    <col min="30" max="30" width="0.42578125" style="591" customWidth="1"/>
    <col min="31" max="32" width="17.7109375" style="591" customWidth="1"/>
    <col min="33" max="33" width="17.7109375" style="486" customWidth="1"/>
    <col min="34" max="34" width="18" style="486" customWidth="1"/>
    <col min="35" max="35" width="0.5703125" style="591" customWidth="1"/>
    <col min="36" max="36" width="15.7109375" style="595" customWidth="1"/>
    <col min="37" max="38" width="15.5703125" style="486" customWidth="1"/>
    <col min="39" max="39" width="0.5703125" style="591" customWidth="1"/>
    <col min="40" max="40" width="15.7109375" style="486" customWidth="1"/>
    <col min="41" max="42" width="14.7109375" style="486" customWidth="1"/>
    <col min="43" max="43" width="0.5703125" style="591" customWidth="1"/>
    <col min="44" max="44" width="20.7109375" style="486" customWidth="1"/>
    <col min="45" max="46" width="16.28515625" style="486" customWidth="1"/>
    <col min="47" max="47" width="0.5703125" style="591" customWidth="1"/>
    <col min="48" max="48" width="20.7109375" style="429" customWidth="1"/>
    <col min="49" max="50" width="16" style="429" customWidth="1"/>
    <col min="51" max="51" width="0.5703125" style="591" customWidth="1"/>
    <col min="52" max="52" width="14.7109375" style="591" customWidth="1"/>
    <col min="53" max="54" width="13.5703125" style="591" customWidth="1"/>
    <col min="55" max="55" width="0.5703125" style="591" customWidth="1"/>
    <col min="56" max="56" width="9.140625" style="429" customWidth="1"/>
    <col min="57" max="16384" width="9.140625" style="429"/>
  </cols>
  <sheetData>
    <row r="1" spans="1:56" ht="21" customHeight="1" thickBot="1" x14ac:dyDescent="0.3">
      <c r="A1" s="376"/>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185"/>
    </row>
    <row r="2" spans="1:56" ht="24.95" customHeight="1" x14ac:dyDescent="0.25">
      <c r="A2" s="727" t="s">
        <v>357</v>
      </c>
      <c r="B2" s="730" t="s">
        <v>0</v>
      </c>
      <c r="C2" s="731"/>
      <c r="D2" s="736" t="s">
        <v>1918</v>
      </c>
      <c r="E2" s="737"/>
      <c r="F2" s="737"/>
      <c r="G2" s="737"/>
      <c r="H2" s="738"/>
      <c r="I2" s="745" t="s">
        <v>1919</v>
      </c>
      <c r="J2" s="746"/>
      <c r="K2" s="746"/>
      <c r="L2" s="746"/>
      <c r="M2" s="747"/>
      <c r="N2" s="269"/>
      <c r="O2" s="754" t="s">
        <v>1963</v>
      </c>
      <c r="P2" s="755"/>
      <c r="Q2" s="755"/>
      <c r="R2" s="487"/>
      <c r="S2" s="718" t="s">
        <v>1965</v>
      </c>
      <c r="T2" s="719"/>
      <c r="U2" s="719"/>
      <c r="V2" s="719"/>
      <c r="W2" s="719"/>
      <c r="X2" s="720"/>
      <c r="Y2" s="487"/>
      <c r="Z2" s="284"/>
      <c r="AA2" s="284"/>
      <c r="AB2" s="287"/>
      <c r="AC2" s="379"/>
      <c r="AD2" s="487"/>
      <c r="AE2" s="289"/>
      <c r="AF2" s="289"/>
      <c r="AG2" s="234"/>
      <c r="AH2" s="383"/>
      <c r="AI2" s="487"/>
      <c r="AJ2" s="294"/>
      <c r="AK2" s="295"/>
      <c r="AL2" s="295"/>
      <c r="AM2" s="487"/>
      <c r="AN2" s="292"/>
      <c r="AO2" s="292"/>
      <c r="AP2" s="292"/>
      <c r="AQ2" s="487"/>
      <c r="AR2" s="268"/>
      <c r="AS2" s="268"/>
      <c r="AT2" s="268"/>
      <c r="AU2" s="269"/>
      <c r="AV2" s="488"/>
      <c r="AW2" s="372"/>
      <c r="AX2" s="298"/>
      <c r="AY2" s="269"/>
      <c r="AZ2" s="300"/>
      <c r="BA2" s="300"/>
      <c r="BB2" s="300"/>
      <c r="BC2" s="269"/>
    </row>
    <row r="3" spans="1:56" ht="35.1" customHeight="1" x14ac:dyDescent="0.25">
      <c r="A3" s="728"/>
      <c r="B3" s="732"/>
      <c r="C3" s="733"/>
      <c r="D3" s="739"/>
      <c r="E3" s="740"/>
      <c r="F3" s="740"/>
      <c r="G3" s="740"/>
      <c r="H3" s="741"/>
      <c r="I3" s="748"/>
      <c r="J3" s="749"/>
      <c r="K3" s="749"/>
      <c r="L3" s="749"/>
      <c r="M3" s="750"/>
      <c r="N3" s="487"/>
      <c r="O3" s="756"/>
      <c r="P3" s="756"/>
      <c r="Q3" s="756"/>
      <c r="R3" s="487"/>
      <c r="S3" s="721"/>
      <c r="T3" s="722"/>
      <c r="U3" s="722"/>
      <c r="V3" s="722"/>
      <c r="W3" s="722"/>
      <c r="X3" s="723"/>
      <c r="Y3" s="487"/>
      <c r="Z3" s="489"/>
      <c r="AA3" s="489"/>
      <c r="AB3" s="288"/>
      <c r="AC3" s="380"/>
      <c r="AD3" s="487"/>
      <c r="AE3" s="290"/>
      <c r="AF3" s="290"/>
      <c r="AG3" s="291"/>
      <c r="AH3" s="490"/>
      <c r="AI3" s="487"/>
      <c r="AJ3" s="491"/>
      <c r="AK3" s="492"/>
      <c r="AL3" s="492"/>
      <c r="AM3" s="487"/>
      <c r="AN3" s="493"/>
      <c r="AO3" s="493"/>
      <c r="AP3" s="493"/>
      <c r="AQ3" s="487"/>
      <c r="AR3" s="490"/>
      <c r="AS3" s="490"/>
      <c r="AT3" s="490"/>
      <c r="AU3" s="487"/>
      <c r="AV3" s="373"/>
      <c r="AW3" s="374"/>
      <c r="AX3" s="299"/>
      <c r="AY3" s="487"/>
      <c r="AZ3" s="301"/>
      <c r="BA3" s="301"/>
      <c r="BB3" s="301"/>
      <c r="BC3" s="487"/>
    </row>
    <row r="4" spans="1:56" ht="113.25" customHeight="1" thickBot="1" x14ac:dyDescent="0.3">
      <c r="A4" s="729"/>
      <c r="B4" s="734"/>
      <c r="C4" s="735"/>
      <c r="D4" s="742"/>
      <c r="E4" s="743"/>
      <c r="F4" s="743"/>
      <c r="G4" s="743"/>
      <c r="H4" s="744"/>
      <c r="I4" s="751"/>
      <c r="J4" s="752"/>
      <c r="K4" s="752"/>
      <c r="L4" s="752"/>
      <c r="M4" s="753"/>
      <c r="N4" s="487"/>
      <c r="O4" s="757"/>
      <c r="P4" s="757"/>
      <c r="Q4" s="757"/>
      <c r="R4" s="487"/>
      <c r="S4" s="724"/>
      <c r="T4" s="725"/>
      <c r="U4" s="725"/>
      <c r="V4" s="725"/>
      <c r="W4" s="725"/>
      <c r="X4" s="726"/>
      <c r="Y4" s="487"/>
      <c r="Z4" s="709" t="s">
        <v>1960</v>
      </c>
      <c r="AA4" s="710"/>
      <c r="AB4" s="711" t="s">
        <v>1985</v>
      </c>
      <c r="AC4" s="380"/>
      <c r="AD4" s="487"/>
      <c r="AE4" s="713" t="s">
        <v>1988</v>
      </c>
      <c r="AF4" s="713" t="s">
        <v>1987</v>
      </c>
      <c r="AG4" s="715" t="s">
        <v>1986</v>
      </c>
      <c r="AH4" s="381"/>
      <c r="AI4" s="487"/>
      <c r="AJ4" s="716" t="s">
        <v>1981</v>
      </c>
      <c r="AK4" s="717"/>
      <c r="AL4" s="494"/>
      <c r="AM4" s="487"/>
      <c r="AN4" s="700" t="s">
        <v>1980</v>
      </c>
      <c r="AO4" s="701"/>
      <c r="AP4" s="495"/>
      <c r="AQ4" s="487"/>
      <c r="AR4" s="702" t="s">
        <v>1982</v>
      </c>
      <c r="AS4" s="703"/>
      <c r="AT4" s="496"/>
      <c r="AU4" s="487"/>
      <c r="AV4" s="497" t="s">
        <v>379</v>
      </c>
      <c r="AW4" s="704" t="s">
        <v>1983</v>
      </c>
      <c r="AX4" s="705"/>
      <c r="AY4" s="487"/>
      <c r="AZ4" s="706" t="s">
        <v>1979</v>
      </c>
      <c r="BA4" s="707"/>
      <c r="BB4" s="708"/>
      <c r="BC4" s="487"/>
    </row>
    <row r="5" spans="1:56" ht="99.75" thickBot="1" x14ac:dyDescent="0.3">
      <c r="A5" s="499" t="s">
        <v>1</v>
      </c>
      <c r="B5" s="498" t="s">
        <v>2</v>
      </c>
      <c r="C5" s="498" t="s">
        <v>3</v>
      </c>
      <c r="D5" s="333" t="s">
        <v>1920</v>
      </c>
      <c r="E5" s="333" t="s">
        <v>1976</v>
      </c>
      <c r="F5" s="333" t="s">
        <v>1921</v>
      </c>
      <c r="G5" s="333" t="s">
        <v>1922</v>
      </c>
      <c r="H5" s="333" t="s">
        <v>1923</v>
      </c>
      <c r="I5" s="272" t="s">
        <v>1984</v>
      </c>
      <c r="J5" s="272" t="s">
        <v>1977</v>
      </c>
      <c r="K5" s="272" t="s">
        <v>1921</v>
      </c>
      <c r="L5" s="272" t="s">
        <v>1924</v>
      </c>
      <c r="M5" s="272" t="s">
        <v>1925</v>
      </c>
      <c r="N5" s="273"/>
      <c r="O5" s="302" t="s">
        <v>1914</v>
      </c>
      <c r="P5" s="303" t="s">
        <v>1895</v>
      </c>
      <c r="Q5" s="304" t="s">
        <v>1962</v>
      </c>
      <c r="R5" s="275"/>
      <c r="S5" s="274" t="s">
        <v>1896</v>
      </c>
      <c r="T5" s="274" t="s">
        <v>1897</v>
      </c>
      <c r="U5" s="274" t="s">
        <v>1898</v>
      </c>
      <c r="V5" s="274" t="s">
        <v>1899</v>
      </c>
      <c r="W5" s="274" t="s">
        <v>1914</v>
      </c>
      <c r="X5" s="274" t="s">
        <v>1895</v>
      </c>
      <c r="Y5" s="275"/>
      <c r="Z5" s="233" t="s">
        <v>384</v>
      </c>
      <c r="AA5" s="286" t="s">
        <v>1978</v>
      </c>
      <c r="AB5" s="712"/>
      <c r="AC5" s="434" t="s">
        <v>1991</v>
      </c>
      <c r="AD5" s="275"/>
      <c r="AE5" s="714"/>
      <c r="AF5" s="714"/>
      <c r="AG5" s="714"/>
      <c r="AH5" s="389" t="s">
        <v>1992</v>
      </c>
      <c r="AI5" s="275"/>
      <c r="AJ5" s="276" t="s">
        <v>1961</v>
      </c>
      <c r="AK5" s="282" t="s">
        <v>1967</v>
      </c>
      <c r="AL5" s="386" t="s">
        <v>1993</v>
      </c>
      <c r="AM5" s="275"/>
      <c r="AN5" s="277" t="s">
        <v>384</v>
      </c>
      <c r="AO5" s="277" t="s">
        <v>385</v>
      </c>
      <c r="AP5" s="387" t="s">
        <v>1994</v>
      </c>
      <c r="AQ5" s="275"/>
      <c r="AR5" s="389" t="s">
        <v>384</v>
      </c>
      <c r="AS5" s="389" t="s">
        <v>386</v>
      </c>
      <c r="AT5" s="391" t="s">
        <v>1995</v>
      </c>
      <c r="AU5" s="275"/>
      <c r="AV5" s="279" t="s">
        <v>389</v>
      </c>
      <c r="AW5" s="283" t="s">
        <v>1968</v>
      </c>
      <c r="AX5" s="395" t="s">
        <v>1996</v>
      </c>
      <c r="AY5" s="275"/>
      <c r="AZ5" s="280" t="s">
        <v>387</v>
      </c>
      <c r="BA5" s="281" t="s">
        <v>388</v>
      </c>
      <c r="BB5" s="394" t="s">
        <v>1997</v>
      </c>
      <c r="BC5" s="275"/>
    </row>
    <row r="6" spans="1:56" ht="18" customHeight="1" thickBot="1" x14ac:dyDescent="0.3">
      <c r="A6" s="501" t="s">
        <v>4</v>
      </c>
      <c r="B6" s="500">
        <v>6874</v>
      </c>
      <c r="C6" s="500" t="s">
        <v>5</v>
      </c>
      <c r="D6" s="334">
        <v>228.45</v>
      </c>
      <c r="E6" s="334">
        <v>14.27</v>
      </c>
      <c r="F6" s="334">
        <v>13.67</v>
      </c>
      <c r="G6" s="335">
        <v>7.2</v>
      </c>
      <c r="H6" s="335">
        <f t="shared" ref="H6:H70" si="0">SUM(D6:G6)</f>
        <v>263.58999999999997</v>
      </c>
      <c r="I6" s="158">
        <f>D6+E6</f>
        <v>242.72</v>
      </c>
      <c r="J6" s="158">
        <v>8.4499999999999993</v>
      </c>
      <c r="K6" s="318">
        <v>13.67</v>
      </c>
      <c r="L6" s="318">
        <v>0</v>
      </c>
      <c r="M6" s="112">
        <f t="shared" ref="M6:M70" si="1">SUM(I6:L6)</f>
        <v>264.83999999999997</v>
      </c>
      <c r="N6" s="257"/>
      <c r="O6" s="305" t="s">
        <v>435</v>
      </c>
      <c r="P6" s="306" t="s">
        <v>1900</v>
      </c>
      <c r="Q6" s="305">
        <v>0</v>
      </c>
      <c r="R6" s="257"/>
      <c r="S6" s="308" t="s">
        <v>1540</v>
      </c>
      <c r="T6" s="308" t="s">
        <v>1540</v>
      </c>
      <c r="U6" s="308" t="s">
        <v>1540</v>
      </c>
      <c r="V6" s="308" t="s">
        <v>435</v>
      </c>
      <c r="W6" s="309" t="s">
        <v>435</v>
      </c>
      <c r="X6" s="308" t="s">
        <v>1900</v>
      </c>
      <c r="Y6" s="257"/>
      <c r="Z6" s="231">
        <v>3.38</v>
      </c>
      <c r="AA6" s="232" t="s">
        <v>435</v>
      </c>
      <c r="AB6" s="232" t="s">
        <v>406</v>
      </c>
      <c r="AC6" s="377">
        <v>0</v>
      </c>
      <c r="AD6" s="257"/>
      <c r="AE6" s="502">
        <v>3.4735000000000404E-2</v>
      </c>
      <c r="AF6" s="236">
        <v>1.0397303615633645E-2</v>
      </c>
      <c r="AG6" s="237" t="s">
        <v>435</v>
      </c>
      <c r="AH6" s="382">
        <v>0</v>
      </c>
      <c r="AI6" s="257"/>
      <c r="AJ6" s="258">
        <v>0.40049999999999997</v>
      </c>
      <c r="AK6" s="259" t="s">
        <v>435</v>
      </c>
      <c r="AL6" s="384">
        <v>0</v>
      </c>
      <c r="AM6" s="257"/>
      <c r="AN6" s="260">
        <v>4.1100000000000005E-2</v>
      </c>
      <c r="AO6" s="261" t="s">
        <v>1540</v>
      </c>
      <c r="AP6" s="388">
        <v>3</v>
      </c>
      <c r="AQ6" s="257"/>
      <c r="AR6" s="390">
        <v>9.9000000000000005E-2</v>
      </c>
      <c r="AS6" s="237" t="s">
        <v>435</v>
      </c>
      <c r="AT6" s="382">
        <v>0</v>
      </c>
      <c r="AU6" s="257"/>
      <c r="AV6" s="264">
        <v>1.6200000000000003E-2</v>
      </c>
      <c r="AW6" s="265" t="s">
        <v>1540</v>
      </c>
      <c r="AX6" s="393">
        <v>3</v>
      </c>
      <c r="AY6" s="257"/>
      <c r="AZ6" s="266">
        <v>0.93</v>
      </c>
      <c r="BA6" s="267" t="s">
        <v>1540</v>
      </c>
      <c r="BB6" s="392">
        <v>3</v>
      </c>
      <c r="BC6" s="503"/>
    </row>
    <row r="7" spans="1:56" ht="18" customHeight="1" thickBot="1" x14ac:dyDescent="0.3">
      <c r="A7" s="504" t="s">
        <v>6</v>
      </c>
      <c r="B7" s="397">
        <v>4499603</v>
      </c>
      <c r="C7" s="397" t="s">
        <v>5</v>
      </c>
      <c r="D7" s="219">
        <v>234.18</v>
      </c>
      <c r="E7" s="219">
        <v>14.27</v>
      </c>
      <c r="F7" s="219">
        <v>13.67</v>
      </c>
      <c r="G7" s="336">
        <v>0</v>
      </c>
      <c r="H7" s="335">
        <f t="shared" si="0"/>
        <v>262.12</v>
      </c>
      <c r="I7" s="158">
        <f t="shared" ref="I7:I71" si="2">D7+E7</f>
        <v>248.45000000000002</v>
      </c>
      <c r="J7" s="158">
        <v>8.4499999999999993</v>
      </c>
      <c r="K7" s="319">
        <v>13.67</v>
      </c>
      <c r="L7" s="319">
        <v>6</v>
      </c>
      <c r="M7" s="111">
        <f t="shared" si="1"/>
        <v>276.57000000000005</v>
      </c>
      <c r="N7" s="199"/>
      <c r="O7" s="208" t="s">
        <v>1540</v>
      </c>
      <c r="P7" s="209">
        <v>2</v>
      </c>
      <c r="Q7" s="208">
        <v>6</v>
      </c>
      <c r="R7" s="199"/>
      <c r="S7" s="224" t="s">
        <v>1540</v>
      </c>
      <c r="T7" s="224" t="s">
        <v>435</v>
      </c>
      <c r="U7" s="224" t="s">
        <v>435</v>
      </c>
      <c r="V7" s="224" t="s">
        <v>435</v>
      </c>
      <c r="W7" s="223" t="s">
        <v>1540</v>
      </c>
      <c r="X7" s="224">
        <v>2</v>
      </c>
      <c r="Y7" s="199"/>
      <c r="Z7" s="230">
        <v>3.19</v>
      </c>
      <c r="AA7" s="212" t="s">
        <v>435</v>
      </c>
      <c r="AB7" s="212" t="s">
        <v>406</v>
      </c>
      <c r="AC7" s="377">
        <v>0</v>
      </c>
      <c r="AD7" s="199"/>
      <c r="AE7" s="437">
        <v>-0.12066249999999989</v>
      </c>
      <c r="AF7" s="201">
        <v>-3.6433481814963323E-2</v>
      </c>
      <c r="AG7" s="202" t="s">
        <v>435</v>
      </c>
      <c r="AH7" s="382">
        <v>0</v>
      </c>
      <c r="AI7" s="199"/>
      <c r="AJ7" s="245">
        <v>0.31329999999999997</v>
      </c>
      <c r="AK7" s="246" t="s">
        <v>435</v>
      </c>
      <c r="AL7" s="384">
        <v>0</v>
      </c>
      <c r="AM7" s="199"/>
      <c r="AN7" s="203">
        <v>0.115</v>
      </c>
      <c r="AO7" s="204" t="s">
        <v>435</v>
      </c>
      <c r="AP7" s="388">
        <v>0</v>
      </c>
      <c r="AQ7" s="199"/>
      <c r="AR7" s="252">
        <v>6.9099999999999995E-2</v>
      </c>
      <c r="AS7" s="202" t="s">
        <v>1540</v>
      </c>
      <c r="AT7" s="382">
        <v>3</v>
      </c>
      <c r="AU7" s="199"/>
      <c r="AV7" s="205">
        <v>1.3500000000000002E-2</v>
      </c>
      <c r="AW7" s="206" t="s">
        <v>1540</v>
      </c>
      <c r="AX7" s="393">
        <v>3</v>
      </c>
      <c r="AY7" s="199"/>
      <c r="AZ7" s="255">
        <v>0.84</v>
      </c>
      <c r="BA7" s="256" t="s">
        <v>435</v>
      </c>
      <c r="BB7" s="392">
        <v>0</v>
      </c>
      <c r="BC7" s="503"/>
    </row>
    <row r="8" spans="1:56" ht="18" customHeight="1" thickBot="1" x14ac:dyDescent="0.3">
      <c r="A8" s="506" t="s">
        <v>7</v>
      </c>
      <c r="B8" s="505">
        <v>917532</v>
      </c>
      <c r="C8" s="397" t="s">
        <v>5</v>
      </c>
      <c r="D8" s="219">
        <v>226.08</v>
      </c>
      <c r="E8" s="219">
        <v>14.27</v>
      </c>
      <c r="F8" s="219">
        <v>13.67</v>
      </c>
      <c r="G8" s="336">
        <v>9</v>
      </c>
      <c r="H8" s="336">
        <f t="shared" si="0"/>
        <v>263.02</v>
      </c>
      <c r="I8" s="158">
        <f t="shared" si="2"/>
        <v>240.35000000000002</v>
      </c>
      <c r="J8" s="158">
        <v>8.4499999999999993</v>
      </c>
      <c r="K8" s="319">
        <v>13.67</v>
      </c>
      <c r="L8" s="319">
        <v>6</v>
      </c>
      <c r="M8" s="111">
        <f t="shared" si="1"/>
        <v>268.47000000000003</v>
      </c>
      <c r="N8" s="199"/>
      <c r="O8" s="208" t="s">
        <v>1540</v>
      </c>
      <c r="P8" s="209">
        <v>2</v>
      </c>
      <c r="Q8" s="208">
        <v>6</v>
      </c>
      <c r="R8" s="199"/>
      <c r="S8" s="224" t="s">
        <v>1540</v>
      </c>
      <c r="T8" s="224" t="s">
        <v>435</v>
      </c>
      <c r="U8" s="224" t="s">
        <v>435</v>
      </c>
      <c r="V8" s="224" t="s">
        <v>435</v>
      </c>
      <c r="W8" s="223" t="s">
        <v>1540</v>
      </c>
      <c r="X8" s="224">
        <v>2</v>
      </c>
      <c r="Y8" s="199"/>
      <c r="Z8" s="230">
        <v>3.56</v>
      </c>
      <c r="AA8" s="212" t="s">
        <v>435</v>
      </c>
      <c r="AB8" s="212" t="s">
        <v>406</v>
      </c>
      <c r="AC8" s="377">
        <v>0</v>
      </c>
      <c r="AD8" s="199"/>
      <c r="AE8" s="437">
        <v>-0.51258000000000026</v>
      </c>
      <c r="AF8" s="201">
        <v>-0.12595519029473221</v>
      </c>
      <c r="AG8" s="202" t="s">
        <v>435</v>
      </c>
      <c r="AH8" s="382">
        <v>0</v>
      </c>
      <c r="AI8" s="199"/>
      <c r="AJ8" s="245">
        <v>0.7903</v>
      </c>
      <c r="AK8" s="246" t="s">
        <v>435</v>
      </c>
      <c r="AL8" s="384">
        <v>0</v>
      </c>
      <c r="AM8" s="199"/>
      <c r="AN8" s="203">
        <v>8.199999999999999E-2</v>
      </c>
      <c r="AO8" s="204" t="s">
        <v>435</v>
      </c>
      <c r="AP8" s="388">
        <v>0</v>
      </c>
      <c r="AQ8" s="199"/>
      <c r="AR8" s="252">
        <v>4.0199999999999993E-2</v>
      </c>
      <c r="AS8" s="202" t="s">
        <v>1540</v>
      </c>
      <c r="AT8" s="382">
        <v>3</v>
      </c>
      <c r="AU8" s="199"/>
      <c r="AV8" s="205">
        <v>3.0099999999999998E-2</v>
      </c>
      <c r="AW8" s="206" t="s">
        <v>435</v>
      </c>
      <c r="AX8" s="393">
        <v>0</v>
      </c>
      <c r="AY8" s="199"/>
      <c r="AZ8" s="255">
        <v>0.88</v>
      </c>
      <c r="BA8" s="256" t="s">
        <v>1540</v>
      </c>
      <c r="BB8" s="392">
        <v>3</v>
      </c>
      <c r="BC8" s="503"/>
    </row>
    <row r="9" spans="1:56" s="509" customFormat="1" ht="18" customHeight="1" thickBot="1" x14ac:dyDescent="0.3">
      <c r="A9" s="507" t="s">
        <v>2000</v>
      </c>
      <c r="B9" s="397">
        <v>1006452</v>
      </c>
      <c r="C9" s="508" t="s">
        <v>5</v>
      </c>
      <c r="D9" s="219">
        <v>253.38</v>
      </c>
      <c r="E9" s="340">
        <v>14.27</v>
      </c>
      <c r="F9" s="340">
        <v>13.67</v>
      </c>
      <c r="G9" s="338">
        <v>0</v>
      </c>
      <c r="H9" s="336">
        <f>SUM(D9:G9)</f>
        <v>281.32</v>
      </c>
      <c r="I9" s="158">
        <f>D9+E9</f>
        <v>267.64999999999998</v>
      </c>
      <c r="J9" s="158">
        <v>8.4499999999999993</v>
      </c>
      <c r="K9" s="321">
        <v>13.67</v>
      </c>
      <c r="L9" s="319">
        <v>0</v>
      </c>
      <c r="M9" s="111">
        <f>SUM(I9:L9)</f>
        <v>289.77</v>
      </c>
      <c r="N9" s="199"/>
      <c r="O9" s="208" t="s">
        <v>435</v>
      </c>
      <c r="P9" s="209" t="s">
        <v>1900</v>
      </c>
      <c r="Q9" s="208">
        <v>0</v>
      </c>
      <c r="R9" s="199"/>
      <c r="S9" s="224" t="s">
        <v>1540</v>
      </c>
      <c r="T9" s="224" t="s">
        <v>1540</v>
      </c>
      <c r="U9" s="224" t="s">
        <v>1540</v>
      </c>
      <c r="V9" s="224" t="s">
        <v>1540</v>
      </c>
      <c r="W9" s="223" t="s">
        <v>435</v>
      </c>
      <c r="X9" s="224" t="s">
        <v>1900</v>
      </c>
      <c r="Y9" s="199"/>
      <c r="Z9" s="230">
        <v>4.43</v>
      </c>
      <c r="AA9" s="212" t="s">
        <v>1540</v>
      </c>
      <c r="AB9" s="212" t="s">
        <v>1915</v>
      </c>
      <c r="AC9" s="378">
        <v>6.75</v>
      </c>
      <c r="AD9" s="199"/>
      <c r="AE9" s="437">
        <v>-9.5060000000001033E-2</v>
      </c>
      <c r="AF9" s="201">
        <v>-2.1017895391418729E-2</v>
      </c>
      <c r="AG9" s="202" t="s">
        <v>435</v>
      </c>
      <c r="AH9" s="382">
        <v>0</v>
      </c>
      <c r="AI9" s="199"/>
      <c r="AJ9" s="245">
        <v>0.68400000000000005</v>
      </c>
      <c r="AK9" s="246" t="s">
        <v>435</v>
      </c>
      <c r="AL9" s="384">
        <v>0</v>
      </c>
      <c r="AM9" s="199"/>
      <c r="AN9" s="203">
        <v>4.4600000000000001E-2</v>
      </c>
      <c r="AO9" s="204" t="s">
        <v>1540</v>
      </c>
      <c r="AP9" s="388">
        <v>3</v>
      </c>
      <c r="AQ9" s="199"/>
      <c r="AR9" s="252" t="s">
        <v>1538</v>
      </c>
      <c r="AS9" s="202" t="s">
        <v>435</v>
      </c>
      <c r="AT9" s="382">
        <v>0</v>
      </c>
      <c r="AU9" s="199"/>
      <c r="AV9" s="205" t="s">
        <v>1538</v>
      </c>
      <c r="AW9" s="206" t="s">
        <v>435</v>
      </c>
      <c r="AX9" s="393">
        <v>0</v>
      </c>
      <c r="AY9" s="199"/>
      <c r="AZ9" s="255" t="s">
        <v>406</v>
      </c>
      <c r="BA9" s="256" t="s">
        <v>435</v>
      </c>
      <c r="BB9" s="392">
        <v>0</v>
      </c>
      <c r="BC9" s="503"/>
      <c r="BD9" s="429"/>
    </row>
    <row r="10" spans="1:56" ht="18" customHeight="1" thickBot="1" x14ac:dyDescent="0.3">
      <c r="A10" s="510" t="s">
        <v>8</v>
      </c>
      <c r="B10" s="397">
        <v>888222</v>
      </c>
      <c r="C10" s="397" t="s">
        <v>5</v>
      </c>
      <c r="D10" s="219">
        <v>220.18</v>
      </c>
      <c r="E10" s="219">
        <v>14.27</v>
      </c>
      <c r="F10" s="219">
        <v>13.67</v>
      </c>
      <c r="G10" s="336">
        <v>9</v>
      </c>
      <c r="H10" s="335">
        <f t="shared" si="0"/>
        <v>257.12</v>
      </c>
      <c r="I10" s="158">
        <f t="shared" si="2"/>
        <v>234.45000000000002</v>
      </c>
      <c r="J10" s="158">
        <v>8.4499999999999993</v>
      </c>
      <c r="K10" s="319">
        <v>13.67</v>
      </c>
      <c r="L10" s="319">
        <v>0</v>
      </c>
      <c r="M10" s="112">
        <f t="shared" si="1"/>
        <v>256.57</v>
      </c>
      <c r="N10" s="199"/>
      <c r="O10" s="208" t="s">
        <v>1540</v>
      </c>
      <c r="P10" s="209">
        <v>0</v>
      </c>
      <c r="Q10" s="208">
        <v>0</v>
      </c>
      <c r="R10" s="199"/>
      <c r="S10" s="224" t="s">
        <v>1540</v>
      </c>
      <c r="T10" s="224" t="s">
        <v>435</v>
      </c>
      <c r="U10" s="224" t="s">
        <v>435</v>
      </c>
      <c r="V10" s="224" t="s">
        <v>435</v>
      </c>
      <c r="W10" s="223" t="s">
        <v>1540</v>
      </c>
      <c r="X10" s="224">
        <v>0</v>
      </c>
      <c r="Y10" s="199"/>
      <c r="Z10" s="230">
        <v>3.41</v>
      </c>
      <c r="AA10" s="212" t="s">
        <v>435</v>
      </c>
      <c r="AB10" s="212" t="s">
        <v>406</v>
      </c>
      <c r="AC10" s="377">
        <v>0</v>
      </c>
      <c r="AD10" s="199"/>
      <c r="AE10" s="437">
        <v>-0.9055500000000003</v>
      </c>
      <c r="AF10" s="201">
        <v>-0.20993818699231764</v>
      </c>
      <c r="AG10" s="202" t="s">
        <v>435</v>
      </c>
      <c r="AH10" s="382">
        <v>0</v>
      </c>
      <c r="AI10" s="199"/>
      <c r="AJ10" s="245">
        <v>0.74430000000000007</v>
      </c>
      <c r="AK10" s="246" t="s">
        <v>435</v>
      </c>
      <c r="AL10" s="384">
        <v>0</v>
      </c>
      <c r="AM10" s="199"/>
      <c r="AN10" s="203">
        <v>5.9800000000000006E-2</v>
      </c>
      <c r="AO10" s="204" t="s">
        <v>435</v>
      </c>
      <c r="AP10" s="388">
        <v>0</v>
      </c>
      <c r="AQ10" s="199"/>
      <c r="AR10" s="252">
        <v>9.7599999999999992E-2</v>
      </c>
      <c r="AS10" s="202" t="s">
        <v>435</v>
      </c>
      <c r="AT10" s="382">
        <v>0</v>
      </c>
      <c r="AU10" s="199"/>
      <c r="AV10" s="205" t="s">
        <v>1538</v>
      </c>
      <c r="AW10" s="206" t="s">
        <v>435</v>
      </c>
      <c r="AX10" s="393">
        <v>0</v>
      </c>
      <c r="AY10" s="199"/>
      <c r="AZ10" s="255">
        <v>0.77</v>
      </c>
      <c r="BA10" s="256" t="s">
        <v>435</v>
      </c>
      <c r="BB10" s="392">
        <v>0</v>
      </c>
      <c r="BC10" s="503"/>
    </row>
    <row r="11" spans="1:56" ht="18" customHeight="1" thickBot="1" x14ac:dyDescent="0.3">
      <c r="A11" s="504" t="s">
        <v>9</v>
      </c>
      <c r="B11" s="397">
        <v>429899</v>
      </c>
      <c r="C11" s="397" t="s">
        <v>5</v>
      </c>
      <c r="D11" s="219">
        <v>244.8</v>
      </c>
      <c r="E11" s="219">
        <v>14.27</v>
      </c>
      <c r="F11" s="219">
        <v>13.67</v>
      </c>
      <c r="G11" s="336">
        <v>0</v>
      </c>
      <c r="H11" s="335">
        <f t="shared" si="0"/>
        <v>272.74</v>
      </c>
      <c r="I11" s="158">
        <f t="shared" si="2"/>
        <v>259.07</v>
      </c>
      <c r="J11" s="158">
        <v>8.4499999999999993</v>
      </c>
      <c r="K11" s="319">
        <v>13.67</v>
      </c>
      <c r="L11" s="319">
        <v>12.75</v>
      </c>
      <c r="M11" s="112">
        <f t="shared" si="1"/>
        <v>293.94</v>
      </c>
      <c r="N11" s="199"/>
      <c r="O11" s="208" t="s">
        <v>1540</v>
      </c>
      <c r="P11" s="209">
        <v>3</v>
      </c>
      <c r="Q11" s="208">
        <v>12.75</v>
      </c>
      <c r="R11" s="199"/>
      <c r="S11" s="224" t="s">
        <v>1540</v>
      </c>
      <c r="T11" s="224" t="s">
        <v>435</v>
      </c>
      <c r="U11" s="224" t="s">
        <v>435</v>
      </c>
      <c r="V11" s="224" t="s">
        <v>435</v>
      </c>
      <c r="W11" s="223" t="s">
        <v>1540</v>
      </c>
      <c r="X11" s="224">
        <v>3</v>
      </c>
      <c r="Y11" s="199"/>
      <c r="Z11" s="230">
        <v>4.4000000000000004</v>
      </c>
      <c r="AA11" s="212" t="s">
        <v>1540</v>
      </c>
      <c r="AB11" s="212" t="s">
        <v>1915</v>
      </c>
      <c r="AC11" s="378">
        <v>6.75</v>
      </c>
      <c r="AD11" s="199"/>
      <c r="AE11" s="437">
        <v>0.28245250000000066</v>
      </c>
      <c r="AF11" s="201">
        <v>6.852474765915291E-2</v>
      </c>
      <c r="AG11" s="202" t="s">
        <v>435</v>
      </c>
      <c r="AH11" s="382">
        <v>0</v>
      </c>
      <c r="AI11" s="199"/>
      <c r="AJ11" s="245">
        <v>0.53479999999999994</v>
      </c>
      <c r="AK11" s="246" t="s">
        <v>435</v>
      </c>
      <c r="AL11" s="384">
        <v>0</v>
      </c>
      <c r="AM11" s="199"/>
      <c r="AN11" s="203">
        <v>4.2000000000000003E-2</v>
      </c>
      <c r="AO11" s="204" t="s">
        <v>1540</v>
      </c>
      <c r="AP11" s="388">
        <v>3</v>
      </c>
      <c r="AQ11" s="199"/>
      <c r="AR11" s="252">
        <v>8.3199999999999996E-2</v>
      </c>
      <c r="AS11" s="202" t="s">
        <v>435</v>
      </c>
      <c r="AT11" s="382">
        <v>0</v>
      </c>
      <c r="AU11" s="199"/>
      <c r="AV11" s="205">
        <v>1.9699999999999999E-2</v>
      </c>
      <c r="AW11" s="206" t="s">
        <v>435</v>
      </c>
      <c r="AX11" s="393">
        <v>0</v>
      </c>
      <c r="AY11" s="199"/>
      <c r="AZ11" s="255">
        <v>0.91</v>
      </c>
      <c r="BA11" s="256" t="s">
        <v>1540</v>
      </c>
      <c r="BB11" s="392">
        <v>3</v>
      </c>
      <c r="BC11" s="503"/>
    </row>
    <row r="12" spans="1:56" ht="18" customHeight="1" thickBot="1" x14ac:dyDescent="0.3">
      <c r="A12" s="504" t="s">
        <v>10</v>
      </c>
      <c r="B12" s="397">
        <v>539139</v>
      </c>
      <c r="C12" s="397" t="s">
        <v>5</v>
      </c>
      <c r="D12" s="219">
        <v>233.77</v>
      </c>
      <c r="E12" s="219">
        <v>14.27</v>
      </c>
      <c r="F12" s="219">
        <v>13.67</v>
      </c>
      <c r="G12" s="336">
        <v>0</v>
      </c>
      <c r="H12" s="335">
        <f t="shared" si="0"/>
        <v>261.71000000000004</v>
      </c>
      <c r="I12" s="158">
        <f t="shared" si="2"/>
        <v>248.04000000000002</v>
      </c>
      <c r="J12" s="158">
        <v>8.4499999999999993</v>
      </c>
      <c r="K12" s="319">
        <v>13.67</v>
      </c>
      <c r="L12" s="319">
        <v>7.25</v>
      </c>
      <c r="M12" s="112">
        <f t="shared" si="1"/>
        <v>277.41000000000003</v>
      </c>
      <c r="N12" s="199"/>
      <c r="O12" s="208" t="s">
        <v>1540</v>
      </c>
      <c r="P12" s="209">
        <v>3</v>
      </c>
      <c r="Q12" s="208">
        <v>7.25</v>
      </c>
      <c r="R12" s="199"/>
      <c r="S12" s="224" t="s">
        <v>1540</v>
      </c>
      <c r="T12" s="224" t="s">
        <v>435</v>
      </c>
      <c r="U12" s="224" t="s">
        <v>435</v>
      </c>
      <c r="V12" s="224" t="s">
        <v>435</v>
      </c>
      <c r="W12" s="223" t="s">
        <v>1540</v>
      </c>
      <c r="X12" s="224">
        <v>3</v>
      </c>
      <c r="Y12" s="199"/>
      <c r="Z12" s="230">
        <v>3.68</v>
      </c>
      <c r="AA12" s="212" t="s">
        <v>435</v>
      </c>
      <c r="AB12" s="212" t="s">
        <v>1916</v>
      </c>
      <c r="AC12" s="377">
        <v>0</v>
      </c>
      <c r="AD12" s="199"/>
      <c r="AE12" s="437">
        <v>0.16953750000000012</v>
      </c>
      <c r="AF12" s="201">
        <v>4.8316768194934308E-2</v>
      </c>
      <c r="AG12" s="202" t="s">
        <v>1540</v>
      </c>
      <c r="AH12" s="382">
        <v>1.25</v>
      </c>
      <c r="AI12" s="199"/>
      <c r="AJ12" s="245">
        <v>0.36680000000000001</v>
      </c>
      <c r="AK12" s="246" t="s">
        <v>435</v>
      </c>
      <c r="AL12" s="384">
        <v>0</v>
      </c>
      <c r="AM12" s="199"/>
      <c r="AN12" s="203">
        <v>8.6999999999999994E-2</v>
      </c>
      <c r="AO12" s="204" t="s">
        <v>435</v>
      </c>
      <c r="AP12" s="388">
        <v>0</v>
      </c>
      <c r="AQ12" s="199"/>
      <c r="AR12" s="252">
        <v>5.4699999999999999E-2</v>
      </c>
      <c r="AS12" s="202" t="s">
        <v>1540</v>
      </c>
      <c r="AT12" s="382">
        <v>3</v>
      </c>
      <c r="AU12" s="199"/>
      <c r="AV12" s="205">
        <v>1.8799999999999997E-2</v>
      </c>
      <c r="AW12" s="206" t="s">
        <v>435</v>
      </c>
      <c r="AX12" s="393">
        <v>0</v>
      </c>
      <c r="AY12" s="199"/>
      <c r="AZ12" s="255">
        <v>0.88</v>
      </c>
      <c r="BA12" s="256" t="s">
        <v>1540</v>
      </c>
      <c r="BB12" s="392">
        <v>3</v>
      </c>
      <c r="BC12" s="503"/>
    </row>
    <row r="13" spans="1:56" ht="18" customHeight="1" thickBot="1" x14ac:dyDescent="0.3">
      <c r="A13" s="504" t="s">
        <v>11</v>
      </c>
      <c r="B13" s="397">
        <v>7702001</v>
      </c>
      <c r="C13" s="397" t="s">
        <v>5</v>
      </c>
      <c r="D13" s="219">
        <v>246.11</v>
      </c>
      <c r="E13" s="219">
        <v>14.27</v>
      </c>
      <c r="F13" s="219">
        <v>13.67</v>
      </c>
      <c r="G13" s="336">
        <v>12.6</v>
      </c>
      <c r="H13" s="335">
        <f t="shared" si="0"/>
        <v>286.65000000000003</v>
      </c>
      <c r="I13" s="158">
        <f t="shared" si="2"/>
        <v>260.38</v>
      </c>
      <c r="J13" s="158">
        <v>8.4499999999999993</v>
      </c>
      <c r="K13" s="319">
        <v>13.67</v>
      </c>
      <c r="L13" s="319">
        <v>12.75</v>
      </c>
      <c r="M13" s="112">
        <f t="shared" si="1"/>
        <v>295.25</v>
      </c>
      <c r="N13" s="199"/>
      <c r="O13" s="208" t="s">
        <v>1540</v>
      </c>
      <c r="P13" s="209">
        <v>3</v>
      </c>
      <c r="Q13" s="208">
        <v>12.75</v>
      </c>
      <c r="R13" s="199"/>
      <c r="S13" s="224" t="s">
        <v>1540</v>
      </c>
      <c r="T13" s="224" t="s">
        <v>435</v>
      </c>
      <c r="U13" s="224" t="s">
        <v>435</v>
      </c>
      <c r="V13" s="224" t="s">
        <v>435</v>
      </c>
      <c r="W13" s="223" t="s">
        <v>1540</v>
      </c>
      <c r="X13" s="224">
        <v>3</v>
      </c>
      <c r="Y13" s="199"/>
      <c r="Z13" s="230">
        <v>4.12</v>
      </c>
      <c r="AA13" s="212" t="s">
        <v>1540</v>
      </c>
      <c r="AB13" s="212" t="s">
        <v>1915</v>
      </c>
      <c r="AC13" s="378">
        <v>6.75</v>
      </c>
      <c r="AD13" s="199"/>
      <c r="AE13" s="437">
        <v>0.14601750000000013</v>
      </c>
      <c r="AF13" s="201">
        <v>3.677008482547009E-2</v>
      </c>
      <c r="AG13" s="202" t="s">
        <v>435</v>
      </c>
      <c r="AH13" s="382">
        <v>0</v>
      </c>
      <c r="AI13" s="199"/>
      <c r="AJ13" s="245">
        <v>0.39779999999999999</v>
      </c>
      <c r="AK13" s="246" t="s">
        <v>435</v>
      </c>
      <c r="AL13" s="384">
        <v>0</v>
      </c>
      <c r="AM13" s="199"/>
      <c r="AN13" s="203">
        <v>7.5499999999999998E-2</v>
      </c>
      <c r="AO13" s="204" t="s">
        <v>435</v>
      </c>
      <c r="AP13" s="388">
        <v>0</v>
      </c>
      <c r="AQ13" s="199"/>
      <c r="AR13" s="252">
        <v>5.8099999999999999E-2</v>
      </c>
      <c r="AS13" s="202" t="s">
        <v>1540</v>
      </c>
      <c r="AT13" s="382">
        <v>3</v>
      </c>
      <c r="AU13" s="199"/>
      <c r="AV13" s="205">
        <v>2.3799999999999998E-2</v>
      </c>
      <c r="AW13" s="206" t="s">
        <v>435</v>
      </c>
      <c r="AX13" s="393">
        <v>0</v>
      </c>
      <c r="AY13" s="199"/>
      <c r="AZ13" s="255">
        <v>0.9</v>
      </c>
      <c r="BA13" s="256" t="s">
        <v>1540</v>
      </c>
      <c r="BB13" s="392">
        <v>3</v>
      </c>
      <c r="BC13" s="503"/>
    </row>
    <row r="14" spans="1:56" ht="18" customHeight="1" thickBot="1" x14ac:dyDescent="0.3">
      <c r="A14" s="511" t="s">
        <v>12</v>
      </c>
      <c r="B14" s="397">
        <v>4477421</v>
      </c>
      <c r="C14" s="397" t="s">
        <v>5</v>
      </c>
      <c r="D14" s="219">
        <v>260.18</v>
      </c>
      <c r="E14" s="219">
        <v>14.27</v>
      </c>
      <c r="F14" s="219">
        <v>13.67</v>
      </c>
      <c r="G14" s="336">
        <v>7.2</v>
      </c>
      <c r="H14" s="335">
        <f t="shared" si="0"/>
        <v>295.32</v>
      </c>
      <c r="I14" s="158">
        <f t="shared" si="2"/>
        <v>274.45</v>
      </c>
      <c r="J14" s="158">
        <v>8.4499999999999993</v>
      </c>
      <c r="K14" s="319">
        <v>13.67</v>
      </c>
      <c r="L14" s="319">
        <v>3</v>
      </c>
      <c r="M14" s="112">
        <f t="shared" si="1"/>
        <v>299.57</v>
      </c>
      <c r="N14" s="199"/>
      <c r="O14" s="208" t="s">
        <v>1540</v>
      </c>
      <c r="P14" s="209">
        <v>1</v>
      </c>
      <c r="Q14" s="208">
        <v>3</v>
      </c>
      <c r="R14" s="199"/>
      <c r="S14" s="224" t="s">
        <v>1540</v>
      </c>
      <c r="T14" s="224" t="s">
        <v>435</v>
      </c>
      <c r="U14" s="224" t="s">
        <v>435</v>
      </c>
      <c r="V14" s="224" t="s">
        <v>435</v>
      </c>
      <c r="W14" s="223" t="s">
        <v>1540</v>
      </c>
      <c r="X14" s="224">
        <v>1</v>
      </c>
      <c r="Y14" s="199"/>
      <c r="Z14" s="230">
        <v>3.72</v>
      </c>
      <c r="AA14" s="212" t="s">
        <v>435</v>
      </c>
      <c r="AB14" s="212" t="s">
        <v>1916</v>
      </c>
      <c r="AC14" s="377">
        <v>0</v>
      </c>
      <c r="AD14" s="199"/>
      <c r="AE14" s="437">
        <v>-0.51845500000000033</v>
      </c>
      <c r="AF14" s="201">
        <v>-0.12246009072517554</v>
      </c>
      <c r="AG14" s="202" t="s">
        <v>435</v>
      </c>
      <c r="AH14" s="382">
        <v>0</v>
      </c>
      <c r="AI14" s="199"/>
      <c r="AJ14" s="245">
        <v>0.55279999999999996</v>
      </c>
      <c r="AK14" s="246" t="s">
        <v>435</v>
      </c>
      <c r="AL14" s="384">
        <v>0</v>
      </c>
      <c r="AM14" s="199"/>
      <c r="AN14" s="203">
        <v>2.1899999999999999E-2</v>
      </c>
      <c r="AO14" s="204" t="s">
        <v>1540</v>
      </c>
      <c r="AP14" s="388">
        <v>3</v>
      </c>
      <c r="AQ14" s="199"/>
      <c r="AR14" s="252">
        <v>0.11560000000000001</v>
      </c>
      <c r="AS14" s="202" t="s">
        <v>435</v>
      </c>
      <c r="AT14" s="382">
        <v>0</v>
      </c>
      <c r="AU14" s="199"/>
      <c r="AV14" s="205">
        <v>3.3599999999999998E-2</v>
      </c>
      <c r="AW14" s="206" t="s">
        <v>435</v>
      </c>
      <c r="AX14" s="393">
        <v>0</v>
      </c>
      <c r="AY14" s="199"/>
      <c r="AZ14" s="255" t="s">
        <v>406</v>
      </c>
      <c r="BA14" s="256" t="s">
        <v>435</v>
      </c>
      <c r="BB14" s="392">
        <v>0</v>
      </c>
      <c r="BC14" s="503"/>
    </row>
    <row r="15" spans="1:56" ht="18" customHeight="1" thickBot="1" x14ac:dyDescent="0.3">
      <c r="A15" s="513" t="s">
        <v>13</v>
      </c>
      <c r="B15" s="512">
        <v>954675</v>
      </c>
      <c r="C15" s="397" t="s">
        <v>5</v>
      </c>
      <c r="D15" s="219">
        <v>230.01</v>
      </c>
      <c r="E15" s="219">
        <v>14.27</v>
      </c>
      <c r="F15" s="219">
        <v>13.67</v>
      </c>
      <c r="G15" s="336">
        <v>7.2</v>
      </c>
      <c r="H15" s="337">
        <f t="shared" si="0"/>
        <v>265.14999999999998</v>
      </c>
      <c r="I15" s="158">
        <f t="shared" si="2"/>
        <v>244.28</v>
      </c>
      <c r="J15" s="158">
        <v>8.4499999999999993</v>
      </c>
      <c r="K15" s="319">
        <v>13.67</v>
      </c>
      <c r="L15" s="319">
        <v>0</v>
      </c>
      <c r="M15" s="112">
        <f t="shared" si="1"/>
        <v>266.39999999999998</v>
      </c>
      <c r="N15" s="199"/>
      <c r="O15" s="208" t="s">
        <v>435</v>
      </c>
      <c r="P15" s="209" t="s">
        <v>1900</v>
      </c>
      <c r="Q15" s="208">
        <v>0</v>
      </c>
      <c r="R15" s="199"/>
      <c r="S15" s="224" t="s">
        <v>1540</v>
      </c>
      <c r="T15" s="224" t="s">
        <v>1540</v>
      </c>
      <c r="U15" s="224" t="s">
        <v>435</v>
      </c>
      <c r="V15" s="224" t="s">
        <v>1540</v>
      </c>
      <c r="W15" s="223" t="s">
        <v>435</v>
      </c>
      <c r="X15" s="224" t="s">
        <v>1900</v>
      </c>
      <c r="Y15" s="199"/>
      <c r="Z15" s="230">
        <v>4.91</v>
      </c>
      <c r="AA15" s="212" t="s">
        <v>1540</v>
      </c>
      <c r="AB15" s="212" t="s">
        <v>1915</v>
      </c>
      <c r="AC15" s="378">
        <v>6.75</v>
      </c>
      <c r="AD15" s="199"/>
      <c r="AE15" s="437">
        <v>0.92524249999999952</v>
      </c>
      <c r="AF15" s="201">
        <v>0.23234003657454796</v>
      </c>
      <c r="AG15" s="202" t="s">
        <v>435</v>
      </c>
      <c r="AH15" s="382">
        <v>0</v>
      </c>
      <c r="AI15" s="199"/>
      <c r="AJ15" s="245">
        <v>0.42649999999999999</v>
      </c>
      <c r="AK15" s="246" t="s">
        <v>435</v>
      </c>
      <c r="AL15" s="384">
        <v>0</v>
      </c>
      <c r="AM15" s="199"/>
      <c r="AN15" s="203">
        <v>5.8099999999999999E-2</v>
      </c>
      <c r="AO15" s="204" t="s">
        <v>1540</v>
      </c>
      <c r="AP15" s="388">
        <v>3</v>
      </c>
      <c r="AQ15" s="199"/>
      <c r="AR15" s="252">
        <v>0.1066</v>
      </c>
      <c r="AS15" s="202" t="s">
        <v>435</v>
      </c>
      <c r="AT15" s="382">
        <v>0</v>
      </c>
      <c r="AU15" s="199"/>
      <c r="AV15" s="205">
        <v>2.0400000000000001E-2</v>
      </c>
      <c r="AW15" s="206" t="s">
        <v>435</v>
      </c>
      <c r="AX15" s="393">
        <v>0</v>
      </c>
      <c r="AY15" s="199"/>
      <c r="AZ15" s="255">
        <v>0.94</v>
      </c>
      <c r="BA15" s="256" t="s">
        <v>1540</v>
      </c>
      <c r="BB15" s="392">
        <v>3</v>
      </c>
      <c r="BC15" s="503"/>
    </row>
    <row r="16" spans="1:56" ht="18" customHeight="1" thickBot="1" x14ac:dyDescent="0.3">
      <c r="A16" s="514" t="s">
        <v>1926</v>
      </c>
      <c r="B16" s="508">
        <v>890430</v>
      </c>
      <c r="C16" s="397" t="s">
        <v>5</v>
      </c>
      <c r="D16" s="219">
        <v>240.74</v>
      </c>
      <c r="E16" s="219">
        <v>14.27</v>
      </c>
      <c r="F16" s="219">
        <v>13.67</v>
      </c>
      <c r="G16" s="336">
        <v>0</v>
      </c>
      <c r="H16" s="336">
        <f t="shared" si="0"/>
        <v>268.68</v>
      </c>
      <c r="I16" s="158">
        <f t="shared" si="2"/>
        <v>255.01000000000002</v>
      </c>
      <c r="J16" s="158">
        <v>8.4499999999999993</v>
      </c>
      <c r="K16" s="319">
        <v>13.67</v>
      </c>
      <c r="L16" s="319">
        <v>0</v>
      </c>
      <c r="M16" s="111">
        <f t="shared" si="1"/>
        <v>277.13000000000005</v>
      </c>
      <c r="N16" s="199"/>
      <c r="O16" s="208" t="s">
        <v>435</v>
      </c>
      <c r="P16" s="209" t="s">
        <v>1900</v>
      </c>
      <c r="Q16" s="208">
        <v>0</v>
      </c>
      <c r="R16" s="199"/>
      <c r="S16" s="224" t="s">
        <v>1540</v>
      </c>
      <c r="T16" s="224" t="s">
        <v>435</v>
      </c>
      <c r="U16" s="224" t="s">
        <v>1540</v>
      </c>
      <c r="V16" s="224" t="s">
        <v>435</v>
      </c>
      <c r="W16" s="223" t="s">
        <v>435</v>
      </c>
      <c r="X16" s="224" t="s">
        <v>1900</v>
      </c>
      <c r="Y16" s="199"/>
      <c r="Z16" s="230">
        <v>3.61</v>
      </c>
      <c r="AA16" s="212" t="s">
        <v>435</v>
      </c>
      <c r="AB16" s="212" t="s">
        <v>1916</v>
      </c>
      <c r="AC16" s="377">
        <v>0</v>
      </c>
      <c r="AD16" s="199"/>
      <c r="AE16" s="437">
        <v>-0.21433249999999937</v>
      </c>
      <c r="AF16" s="201">
        <v>-5.6113933545310274E-2</v>
      </c>
      <c r="AG16" s="202" t="s">
        <v>435</v>
      </c>
      <c r="AH16" s="382">
        <v>0</v>
      </c>
      <c r="AI16" s="199"/>
      <c r="AJ16" s="245">
        <v>0.79180000000000006</v>
      </c>
      <c r="AK16" s="246" t="s">
        <v>435</v>
      </c>
      <c r="AL16" s="384">
        <v>0</v>
      </c>
      <c r="AM16" s="199"/>
      <c r="AN16" s="203">
        <v>7.4999999999999997E-2</v>
      </c>
      <c r="AO16" s="204" t="s">
        <v>435</v>
      </c>
      <c r="AP16" s="388">
        <v>0</v>
      </c>
      <c r="AQ16" s="199"/>
      <c r="AR16" s="252">
        <v>0.1295</v>
      </c>
      <c r="AS16" s="202" t="s">
        <v>435</v>
      </c>
      <c r="AT16" s="382">
        <v>0</v>
      </c>
      <c r="AU16" s="199"/>
      <c r="AV16" s="205">
        <v>1.66E-2</v>
      </c>
      <c r="AW16" s="206" t="s">
        <v>1540</v>
      </c>
      <c r="AX16" s="393">
        <v>3</v>
      </c>
      <c r="AY16" s="199"/>
      <c r="AZ16" s="255">
        <v>0.93</v>
      </c>
      <c r="BA16" s="256" t="s">
        <v>1540</v>
      </c>
      <c r="BB16" s="392">
        <v>3</v>
      </c>
      <c r="BC16" s="503"/>
    </row>
    <row r="17" spans="1:55" ht="18" customHeight="1" thickBot="1" x14ac:dyDescent="0.3">
      <c r="A17" s="504" t="s">
        <v>14</v>
      </c>
      <c r="B17" s="397">
        <v>4479009</v>
      </c>
      <c r="C17" s="397" t="s">
        <v>5</v>
      </c>
      <c r="D17" s="219">
        <v>239.25</v>
      </c>
      <c r="E17" s="219">
        <v>14.27</v>
      </c>
      <c r="F17" s="219">
        <v>13.67</v>
      </c>
      <c r="G17" s="336">
        <v>9</v>
      </c>
      <c r="H17" s="336">
        <f t="shared" si="0"/>
        <v>276.19</v>
      </c>
      <c r="I17" s="158">
        <f t="shared" si="2"/>
        <v>253.52</v>
      </c>
      <c r="J17" s="158">
        <v>8.4499999999999993</v>
      </c>
      <c r="K17" s="319">
        <v>13.67</v>
      </c>
      <c r="L17" s="319">
        <v>10.5</v>
      </c>
      <c r="M17" s="111">
        <f t="shared" si="1"/>
        <v>286.14000000000004</v>
      </c>
      <c r="N17" s="199"/>
      <c r="O17" s="208" t="s">
        <v>1540</v>
      </c>
      <c r="P17" s="209">
        <v>3</v>
      </c>
      <c r="Q17" s="208">
        <v>10.5</v>
      </c>
      <c r="R17" s="199"/>
      <c r="S17" s="224" t="s">
        <v>1540</v>
      </c>
      <c r="T17" s="224" t="s">
        <v>435</v>
      </c>
      <c r="U17" s="224" t="s">
        <v>435</v>
      </c>
      <c r="V17" s="224" t="s">
        <v>435</v>
      </c>
      <c r="W17" s="223" t="s">
        <v>1540</v>
      </c>
      <c r="X17" s="224">
        <v>3</v>
      </c>
      <c r="Y17" s="199"/>
      <c r="Z17" s="230">
        <v>3.97</v>
      </c>
      <c r="AA17" s="212" t="s">
        <v>1540</v>
      </c>
      <c r="AB17" s="212" t="s">
        <v>1917</v>
      </c>
      <c r="AC17" s="378">
        <v>4.5</v>
      </c>
      <c r="AD17" s="199"/>
      <c r="AE17" s="437">
        <v>-9.9270000000000636E-2</v>
      </c>
      <c r="AF17" s="201">
        <v>-2.4400765427455996E-2</v>
      </c>
      <c r="AG17" s="202" t="s">
        <v>435</v>
      </c>
      <c r="AH17" s="382">
        <v>0</v>
      </c>
      <c r="AI17" s="199"/>
      <c r="AJ17" s="245">
        <v>0.35580000000000001</v>
      </c>
      <c r="AK17" s="246" t="s">
        <v>435</v>
      </c>
      <c r="AL17" s="384">
        <v>0</v>
      </c>
      <c r="AM17" s="199"/>
      <c r="AN17" s="203">
        <v>5.45E-2</v>
      </c>
      <c r="AO17" s="204" t="s">
        <v>1540</v>
      </c>
      <c r="AP17" s="388">
        <v>3</v>
      </c>
      <c r="AQ17" s="199"/>
      <c r="AR17" s="252">
        <v>0.2243</v>
      </c>
      <c r="AS17" s="202" t="s">
        <v>435</v>
      </c>
      <c r="AT17" s="382">
        <v>0</v>
      </c>
      <c r="AU17" s="199"/>
      <c r="AV17" s="205">
        <v>2.3399999999999997E-2</v>
      </c>
      <c r="AW17" s="206" t="s">
        <v>435</v>
      </c>
      <c r="AX17" s="393">
        <v>0</v>
      </c>
      <c r="AY17" s="199"/>
      <c r="AZ17" s="255">
        <v>0.92</v>
      </c>
      <c r="BA17" s="256" t="s">
        <v>1540</v>
      </c>
      <c r="BB17" s="392">
        <v>3</v>
      </c>
      <c r="BC17" s="503"/>
    </row>
    <row r="18" spans="1:55" ht="18" customHeight="1" thickBot="1" x14ac:dyDescent="0.3">
      <c r="A18" s="504" t="s">
        <v>15</v>
      </c>
      <c r="B18" s="397">
        <v>4480007</v>
      </c>
      <c r="C18" s="397" t="s">
        <v>5</v>
      </c>
      <c r="D18" s="219">
        <v>252.73</v>
      </c>
      <c r="E18" s="219">
        <v>14.27</v>
      </c>
      <c r="F18" s="219">
        <v>13.67</v>
      </c>
      <c r="G18" s="336">
        <v>9</v>
      </c>
      <c r="H18" s="335">
        <f t="shared" si="0"/>
        <v>289.67</v>
      </c>
      <c r="I18" s="158">
        <f t="shared" si="2"/>
        <v>267</v>
      </c>
      <c r="J18" s="158">
        <v>8.4499999999999993</v>
      </c>
      <c r="K18" s="319">
        <v>13.67</v>
      </c>
      <c r="L18" s="319">
        <v>12.75</v>
      </c>
      <c r="M18" s="112">
        <f t="shared" si="1"/>
        <v>301.87</v>
      </c>
      <c r="N18" s="199"/>
      <c r="O18" s="208" t="s">
        <v>1540</v>
      </c>
      <c r="P18" s="209">
        <v>3</v>
      </c>
      <c r="Q18" s="208">
        <v>12.75</v>
      </c>
      <c r="R18" s="199"/>
      <c r="S18" s="224" t="s">
        <v>1540</v>
      </c>
      <c r="T18" s="224" t="s">
        <v>435</v>
      </c>
      <c r="U18" s="224" t="s">
        <v>435</v>
      </c>
      <c r="V18" s="224" t="s">
        <v>435</v>
      </c>
      <c r="W18" s="223" t="s">
        <v>1540</v>
      </c>
      <c r="X18" s="224">
        <v>3</v>
      </c>
      <c r="Y18" s="199"/>
      <c r="Z18" s="230">
        <v>4.6100000000000003</v>
      </c>
      <c r="AA18" s="212" t="s">
        <v>1540</v>
      </c>
      <c r="AB18" s="212" t="s">
        <v>1915</v>
      </c>
      <c r="AC18" s="378">
        <v>6.75</v>
      </c>
      <c r="AD18" s="199"/>
      <c r="AE18" s="437">
        <v>0.1756650000000004</v>
      </c>
      <c r="AF18" s="201">
        <v>3.9617257576449627E-2</v>
      </c>
      <c r="AG18" s="202" t="s">
        <v>435</v>
      </c>
      <c r="AH18" s="382">
        <v>0</v>
      </c>
      <c r="AI18" s="199"/>
      <c r="AJ18" s="245">
        <v>0.38750000000000001</v>
      </c>
      <c r="AK18" s="246" t="s">
        <v>435</v>
      </c>
      <c r="AL18" s="384">
        <v>0</v>
      </c>
      <c r="AM18" s="199"/>
      <c r="AN18" s="203">
        <v>1.38E-2</v>
      </c>
      <c r="AO18" s="204" t="s">
        <v>1540</v>
      </c>
      <c r="AP18" s="388">
        <v>3</v>
      </c>
      <c r="AQ18" s="199"/>
      <c r="AR18" s="252">
        <v>4.7599999999999996E-2</v>
      </c>
      <c r="AS18" s="202" t="s">
        <v>1540</v>
      </c>
      <c r="AT18" s="382">
        <v>3</v>
      </c>
      <c r="AU18" s="199"/>
      <c r="AV18" s="205" t="s">
        <v>1538</v>
      </c>
      <c r="AW18" s="206" t="s">
        <v>435</v>
      </c>
      <c r="AX18" s="393">
        <v>0</v>
      </c>
      <c r="AY18" s="199"/>
      <c r="AZ18" s="255">
        <v>0.84</v>
      </c>
      <c r="BA18" s="256" t="s">
        <v>435</v>
      </c>
      <c r="BB18" s="392">
        <v>0</v>
      </c>
      <c r="BC18" s="503"/>
    </row>
    <row r="19" spans="1:55" ht="18" customHeight="1" thickBot="1" x14ac:dyDescent="0.3">
      <c r="A19" s="504" t="s">
        <v>16</v>
      </c>
      <c r="B19" s="397">
        <v>6799302</v>
      </c>
      <c r="C19" s="397" t="s">
        <v>5</v>
      </c>
      <c r="D19" s="219">
        <v>247.56</v>
      </c>
      <c r="E19" s="219">
        <v>14.27</v>
      </c>
      <c r="F19" s="219">
        <v>13.67</v>
      </c>
      <c r="G19" s="336">
        <v>9</v>
      </c>
      <c r="H19" s="335">
        <f t="shared" si="0"/>
        <v>284.5</v>
      </c>
      <c r="I19" s="158">
        <f t="shared" si="2"/>
        <v>261.83</v>
      </c>
      <c r="J19" s="158">
        <v>8.4499999999999993</v>
      </c>
      <c r="K19" s="319">
        <v>13.67</v>
      </c>
      <c r="L19" s="319">
        <v>15</v>
      </c>
      <c r="M19" s="112">
        <f t="shared" si="1"/>
        <v>298.95</v>
      </c>
      <c r="N19" s="199"/>
      <c r="O19" s="208" t="s">
        <v>1540</v>
      </c>
      <c r="P19" s="209">
        <v>4</v>
      </c>
      <c r="Q19" s="208">
        <v>15</v>
      </c>
      <c r="R19" s="199"/>
      <c r="S19" s="224" t="s">
        <v>1540</v>
      </c>
      <c r="T19" s="224" t="s">
        <v>435</v>
      </c>
      <c r="U19" s="224" t="s">
        <v>435</v>
      </c>
      <c r="V19" s="224" t="s">
        <v>435</v>
      </c>
      <c r="W19" s="223" t="s">
        <v>1540</v>
      </c>
      <c r="X19" s="224">
        <v>4</v>
      </c>
      <c r="Y19" s="199"/>
      <c r="Z19" s="230">
        <v>4.04</v>
      </c>
      <c r="AA19" s="212" t="s">
        <v>1540</v>
      </c>
      <c r="AB19" s="212" t="s">
        <v>1917</v>
      </c>
      <c r="AC19" s="378">
        <v>4.5</v>
      </c>
      <c r="AD19" s="199"/>
      <c r="AE19" s="437">
        <v>-7.2325000000006412E-3</v>
      </c>
      <c r="AF19" s="201">
        <v>-1.785807980888988E-3</v>
      </c>
      <c r="AG19" s="202" t="s">
        <v>435</v>
      </c>
      <c r="AH19" s="382">
        <v>0</v>
      </c>
      <c r="AI19" s="199"/>
      <c r="AJ19" s="245">
        <v>0.28899999999999998</v>
      </c>
      <c r="AK19" s="246" t="s">
        <v>1540</v>
      </c>
      <c r="AL19" s="385">
        <v>4.5</v>
      </c>
      <c r="AM19" s="199"/>
      <c r="AN19" s="203">
        <v>3.2400000000000005E-2</v>
      </c>
      <c r="AO19" s="204" t="s">
        <v>1540</v>
      </c>
      <c r="AP19" s="388">
        <v>3</v>
      </c>
      <c r="AQ19" s="199"/>
      <c r="AR19" s="252">
        <v>0.14300000000000002</v>
      </c>
      <c r="AS19" s="202" t="s">
        <v>435</v>
      </c>
      <c r="AT19" s="382">
        <v>0</v>
      </c>
      <c r="AU19" s="199"/>
      <c r="AV19" s="205">
        <v>1.32E-2</v>
      </c>
      <c r="AW19" s="206" t="s">
        <v>1540</v>
      </c>
      <c r="AX19" s="393">
        <v>3</v>
      </c>
      <c r="AY19" s="199"/>
      <c r="AZ19" s="255">
        <v>0.8</v>
      </c>
      <c r="BA19" s="256" t="s">
        <v>435</v>
      </c>
      <c r="BB19" s="392">
        <v>0</v>
      </c>
      <c r="BC19" s="503"/>
    </row>
    <row r="20" spans="1:55" ht="18" customHeight="1" thickBot="1" x14ac:dyDescent="0.3">
      <c r="A20" s="504" t="s">
        <v>17</v>
      </c>
      <c r="B20" s="397">
        <v>110710</v>
      </c>
      <c r="C20" s="397" t="s">
        <v>5</v>
      </c>
      <c r="D20" s="219">
        <v>319.56</v>
      </c>
      <c r="E20" s="219">
        <v>14.27</v>
      </c>
      <c r="F20" s="219">
        <v>13.67</v>
      </c>
      <c r="G20" s="336">
        <v>10.8</v>
      </c>
      <c r="H20" s="335">
        <f t="shared" si="0"/>
        <v>358.3</v>
      </c>
      <c r="I20" s="158">
        <f t="shared" si="2"/>
        <v>333.83</v>
      </c>
      <c r="J20" s="158">
        <v>8.4499999999999993</v>
      </c>
      <c r="K20" s="319">
        <v>13.67</v>
      </c>
      <c r="L20" s="319">
        <v>12.75</v>
      </c>
      <c r="M20" s="112">
        <f t="shared" si="1"/>
        <v>368.7</v>
      </c>
      <c r="N20" s="199"/>
      <c r="O20" s="208" t="s">
        <v>1540</v>
      </c>
      <c r="P20" s="209">
        <v>3</v>
      </c>
      <c r="Q20" s="208">
        <v>12.75</v>
      </c>
      <c r="R20" s="199"/>
      <c r="S20" s="224" t="s">
        <v>1540</v>
      </c>
      <c r="T20" s="224" t="s">
        <v>435</v>
      </c>
      <c r="U20" s="224" t="s">
        <v>435</v>
      </c>
      <c r="V20" s="224" t="s">
        <v>435</v>
      </c>
      <c r="W20" s="223" t="s">
        <v>1540</v>
      </c>
      <c r="X20" s="224">
        <v>3</v>
      </c>
      <c r="Y20" s="199"/>
      <c r="Z20" s="230">
        <v>4.3</v>
      </c>
      <c r="AA20" s="212" t="s">
        <v>1540</v>
      </c>
      <c r="AB20" s="212" t="s">
        <v>1915</v>
      </c>
      <c r="AC20" s="378">
        <v>6.75</v>
      </c>
      <c r="AD20" s="199"/>
      <c r="AE20" s="437">
        <v>4.3041349999999996</v>
      </c>
      <c r="AF20" s="201" t="s">
        <v>1559</v>
      </c>
      <c r="AG20" s="202" t="s">
        <v>435</v>
      </c>
      <c r="AH20" s="382">
        <v>0</v>
      </c>
      <c r="AI20" s="199"/>
      <c r="AJ20" s="245" t="s">
        <v>405</v>
      </c>
      <c r="AK20" s="246" t="s">
        <v>435</v>
      </c>
      <c r="AL20" s="384">
        <v>0</v>
      </c>
      <c r="AM20" s="199"/>
      <c r="AN20" s="203">
        <v>4.1200000000000001E-2</v>
      </c>
      <c r="AO20" s="204" t="s">
        <v>1540</v>
      </c>
      <c r="AP20" s="388">
        <v>3</v>
      </c>
      <c r="AQ20" s="199"/>
      <c r="AR20" s="252">
        <v>0.1255</v>
      </c>
      <c r="AS20" s="202" t="s">
        <v>435</v>
      </c>
      <c r="AT20" s="382">
        <v>0</v>
      </c>
      <c r="AU20" s="199"/>
      <c r="AV20" s="205">
        <v>1.9299999999999998E-2</v>
      </c>
      <c r="AW20" s="206" t="s">
        <v>435</v>
      </c>
      <c r="AX20" s="393">
        <v>0</v>
      </c>
      <c r="AY20" s="199"/>
      <c r="AZ20" s="255">
        <v>0.9</v>
      </c>
      <c r="BA20" s="256" t="s">
        <v>1540</v>
      </c>
      <c r="BB20" s="392">
        <v>3</v>
      </c>
      <c r="BC20" s="503"/>
    </row>
    <row r="21" spans="1:55" ht="18" customHeight="1" thickBot="1" x14ac:dyDescent="0.3">
      <c r="A21" s="504" t="s">
        <v>18</v>
      </c>
      <c r="B21" s="397">
        <v>8974306</v>
      </c>
      <c r="C21" s="397" t="s">
        <v>5</v>
      </c>
      <c r="D21" s="219">
        <v>229.17</v>
      </c>
      <c r="E21" s="219">
        <v>14.27</v>
      </c>
      <c r="F21" s="219">
        <v>13.67</v>
      </c>
      <c r="G21" s="336">
        <v>9</v>
      </c>
      <c r="H21" s="335">
        <f t="shared" si="0"/>
        <v>266.11</v>
      </c>
      <c r="I21" s="158">
        <f t="shared" si="2"/>
        <v>243.44</v>
      </c>
      <c r="J21" s="158">
        <v>8.4499999999999993</v>
      </c>
      <c r="K21" s="319">
        <v>13.67</v>
      </c>
      <c r="L21" s="319">
        <v>6</v>
      </c>
      <c r="M21" s="112">
        <f t="shared" si="1"/>
        <v>271.56</v>
      </c>
      <c r="N21" s="199"/>
      <c r="O21" s="208" t="s">
        <v>1540</v>
      </c>
      <c r="P21" s="209">
        <v>2</v>
      </c>
      <c r="Q21" s="208">
        <v>6</v>
      </c>
      <c r="R21" s="199"/>
      <c r="S21" s="224" t="s">
        <v>1540</v>
      </c>
      <c r="T21" s="224" t="s">
        <v>435</v>
      </c>
      <c r="U21" s="224" t="s">
        <v>435</v>
      </c>
      <c r="V21" s="224" t="s">
        <v>435</v>
      </c>
      <c r="W21" s="223" t="s">
        <v>1540</v>
      </c>
      <c r="X21" s="224">
        <v>2</v>
      </c>
      <c r="Y21" s="199"/>
      <c r="Z21" s="230" t="s">
        <v>405</v>
      </c>
      <c r="AA21" s="212" t="s">
        <v>435</v>
      </c>
      <c r="AB21" s="212" t="s">
        <v>406</v>
      </c>
      <c r="AC21" s="377">
        <v>0</v>
      </c>
      <c r="AD21" s="199"/>
      <c r="AE21" s="437">
        <v>3.8190174999999997</v>
      </c>
      <c r="AF21" s="201" t="s">
        <v>1559</v>
      </c>
      <c r="AG21" s="202" t="s">
        <v>435</v>
      </c>
      <c r="AH21" s="382">
        <v>0</v>
      </c>
      <c r="AI21" s="199"/>
      <c r="AJ21" s="245" t="s">
        <v>405</v>
      </c>
      <c r="AK21" s="246" t="s">
        <v>435</v>
      </c>
      <c r="AL21" s="384">
        <v>0</v>
      </c>
      <c r="AM21" s="199"/>
      <c r="AN21" s="203">
        <v>2.9100000000000001E-2</v>
      </c>
      <c r="AO21" s="204" t="s">
        <v>1540</v>
      </c>
      <c r="AP21" s="388">
        <v>3</v>
      </c>
      <c r="AQ21" s="199"/>
      <c r="AR21" s="252">
        <v>0.1038</v>
      </c>
      <c r="AS21" s="202" t="s">
        <v>435</v>
      </c>
      <c r="AT21" s="382">
        <v>0</v>
      </c>
      <c r="AU21" s="199"/>
      <c r="AV21" s="205">
        <v>2.1899999999999999E-2</v>
      </c>
      <c r="AW21" s="206" t="s">
        <v>435</v>
      </c>
      <c r="AX21" s="393">
        <v>0</v>
      </c>
      <c r="AY21" s="199"/>
      <c r="AZ21" s="255">
        <v>0.88</v>
      </c>
      <c r="BA21" s="256" t="s">
        <v>1540</v>
      </c>
      <c r="BB21" s="392">
        <v>3</v>
      </c>
      <c r="BC21" s="503"/>
    </row>
    <row r="22" spans="1:55" ht="18" customHeight="1" thickBot="1" x14ac:dyDescent="0.3">
      <c r="A22" s="504" t="s">
        <v>19</v>
      </c>
      <c r="B22" s="397">
        <v>501425</v>
      </c>
      <c r="C22" s="397" t="s">
        <v>5</v>
      </c>
      <c r="D22" s="365">
        <v>255.89</v>
      </c>
      <c r="E22" s="365">
        <v>14.27</v>
      </c>
      <c r="F22" s="365">
        <v>13.67</v>
      </c>
      <c r="G22" s="366">
        <v>0</v>
      </c>
      <c r="H22" s="367">
        <f t="shared" si="0"/>
        <v>283.83</v>
      </c>
      <c r="I22" s="368">
        <f t="shared" si="2"/>
        <v>270.15999999999997</v>
      </c>
      <c r="J22" s="368">
        <v>8.4499999999999993</v>
      </c>
      <c r="K22" s="369">
        <v>13.67</v>
      </c>
      <c r="L22" s="369">
        <v>9.75</v>
      </c>
      <c r="M22" s="370">
        <f t="shared" si="1"/>
        <v>302.02999999999997</v>
      </c>
      <c r="N22" s="199"/>
      <c r="O22" s="208" t="s">
        <v>1540</v>
      </c>
      <c r="P22" s="209">
        <v>2</v>
      </c>
      <c r="Q22" s="208">
        <v>9.75</v>
      </c>
      <c r="R22" s="199"/>
      <c r="S22" s="224" t="s">
        <v>1540</v>
      </c>
      <c r="T22" s="224" t="s">
        <v>435</v>
      </c>
      <c r="U22" s="224" t="s">
        <v>435</v>
      </c>
      <c r="V22" s="224" t="s">
        <v>435</v>
      </c>
      <c r="W22" s="223" t="s">
        <v>1540</v>
      </c>
      <c r="X22" s="224">
        <v>2</v>
      </c>
      <c r="Y22" s="275"/>
      <c r="Z22" s="230">
        <v>4.43</v>
      </c>
      <c r="AA22" s="212" t="s">
        <v>1540</v>
      </c>
      <c r="AB22" s="212" t="s">
        <v>1915</v>
      </c>
      <c r="AC22" s="378">
        <v>6.75</v>
      </c>
      <c r="AD22" s="196"/>
      <c r="AE22" s="437">
        <v>0.56359000000000048</v>
      </c>
      <c r="AF22" s="201">
        <v>0.14594425224254742</v>
      </c>
      <c r="AG22" s="202" t="s">
        <v>435</v>
      </c>
      <c r="AH22" s="382">
        <v>0</v>
      </c>
      <c r="AI22" s="275"/>
      <c r="AJ22" s="245">
        <v>0.5423</v>
      </c>
      <c r="AK22" s="246" t="s">
        <v>435</v>
      </c>
      <c r="AL22" s="384">
        <v>0</v>
      </c>
      <c r="AM22" s="275"/>
      <c r="AN22" s="228">
        <v>6.88E-2</v>
      </c>
      <c r="AO22" s="223" t="s">
        <v>435</v>
      </c>
      <c r="AP22" s="388">
        <v>0</v>
      </c>
      <c r="AQ22" s="275"/>
      <c r="AR22" s="252">
        <v>0.14050000000000001</v>
      </c>
      <c r="AS22" s="202" t="s">
        <v>435</v>
      </c>
      <c r="AT22" s="382">
        <v>0</v>
      </c>
      <c r="AU22" s="275"/>
      <c r="AV22" s="205">
        <v>3.7999999999999999E-2</v>
      </c>
      <c r="AW22" s="206" t="s">
        <v>435</v>
      </c>
      <c r="AX22" s="393">
        <v>0</v>
      </c>
      <c r="AY22" s="275"/>
      <c r="AZ22" s="255">
        <v>0.88</v>
      </c>
      <c r="BA22" s="256" t="s">
        <v>1540</v>
      </c>
      <c r="BB22" s="392">
        <v>3</v>
      </c>
      <c r="BC22" s="275"/>
    </row>
    <row r="23" spans="1:55" ht="18" customHeight="1" thickBot="1" x14ac:dyDescent="0.3">
      <c r="A23" s="504" t="s">
        <v>20</v>
      </c>
      <c r="B23" s="397">
        <v>727377</v>
      </c>
      <c r="C23" s="397" t="s">
        <v>5</v>
      </c>
      <c r="D23" s="219">
        <v>218.82</v>
      </c>
      <c r="E23" s="219">
        <v>14.27</v>
      </c>
      <c r="F23" s="338">
        <v>0</v>
      </c>
      <c r="G23" s="336">
        <v>0</v>
      </c>
      <c r="H23" s="335">
        <f t="shared" si="0"/>
        <v>233.09</v>
      </c>
      <c r="I23" s="158">
        <f t="shared" si="2"/>
        <v>233.09</v>
      </c>
      <c r="J23" s="158">
        <v>8.4499999999999993</v>
      </c>
      <c r="K23" s="320">
        <v>0</v>
      </c>
      <c r="L23" s="319">
        <v>0</v>
      </c>
      <c r="M23" s="112">
        <f t="shared" si="1"/>
        <v>241.54</v>
      </c>
      <c r="N23" s="199"/>
      <c r="O23" s="208" t="s">
        <v>435</v>
      </c>
      <c r="P23" s="209" t="s">
        <v>1900</v>
      </c>
      <c r="Q23" s="208">
        <v>0</v>
      </c>
      <c r="R23" s="199"/>
      <c r="S23" s="224" t="s">
        <v>435</v>
      </c>
      <c r="T23" s="224" t="s">
        <v>435</v>
      </c>
      <c r="U23" s="224" t="s">
        <v>1540</v>
      </c>
      <c r="V23" s="224" t="s">
        <v>435</v>
      </c>
      <c r="W23" s="223" t="s">
        <v>435</v>
      </c>
      <c r="X23" s="224" t="s">
        <v>1900</v>
      </c>
      <c r="Y23" s="199"/>
      <c r="Z23" s="230">
        <v>3.86</v>
      </c>
      <c r="AA23" s="212" t="s">
        <v>1540</v>
      </c>
      <c r="AB23" s="212" t="s">
        <v>1917</v>
      </c>
      <c r="AC23" s="378">
        <v>4.5</v>
      </c>
      <c r="AD23" s="199"/>
      <c r="AE23" s="437">
        <v>0.36440499999999965</v>
      </c>
      <c r="AF23" s="201">
        <v>0.10434885945168909</v>
      </c>
      <c r="AG23" s="202" t="s">
        <v>1540</v>
      </c>
      <c r="AH23" s="382">
        <v>1.25</v>
      </c>
      <c r="AI23" s="199"/>
      <c r="AJ23" s="245">
        <v>0.75099999999999989</v>
      </c>
      <c r="AK23" s="246" t="s">
        <v>435</v>
      </c>
      <c r="AL23" s="384">
        <v>0</v>
      </c>
      <c r="AM23" s="199"/>
      <c r="AN23" s="203">
        <v>4.4400000000000002E-2</v>
      </c>
      <c r="AO23" s="204" t="s">
        <v>1540</v>
      </c>
      <c r="AP23" s="388">
        <v>3</v>
      </c>
      <c r="AQ23" s="199"/>
      <c r="AR23" s="252">
        <v>5.4800000000000001E-2</v>
      </c>
      <c r="AS23" s="202" t="s">
        <v>1540</v>
      </c>
      <c r="AT23" s="382">
        <v>3</v>
      </c>
      <c r="AU23" s="199"/>
      <c r="AV23" s="205">
        <v>2.4900000000000002E-2</v>
      </c>
      <c r="AW23" s="206" t="s">
        <v>435</v>
      </c>
      <c r="AX23" s="393">
        <v>0</v>
      </c>
      <c r="AY23" s="199"/>
      <c r="AZ23" s="255" t="s">
        <v>1900</v>
      </c>
      <c r="BA23" s="256" t="s">
        <v>435</v>
      </c>
      <c r="BB23" s="392">
        <v>0</v>
      </c>
      <c r="BC23" s="503"/>
    </row>
    <row r="24" spans="1:55" ht="18" customHeight="1" thickBot="1" x14ac:dyDescent="0.3">
      <c r="A24" s="504" t="s">
        <v>21</v>
      </c>
      <c r="B24" s="397">
        <v>794597</v>
      </c>
      <c r="C24" s="397" t="s">
        <v>5</v>
      </c>
      <c r="D24" s="219">
        <v>220.06</v>
      </c>
      <c r="E24" s="219">
        <v>14.27</v>
      </c>
      <c r="F24" s="219">
        <v>13.67</v>
      </c>
      <c r="G24" s="336">
        <v>0</v>
      </c>
      <c r="H24" s="335">
        <f t="shared" si="0"/>
        <v>248</v>
      </c>
      <c r="I24" s="158">
        <f t="shared" si="2"/>
        <v>234.33</v>
      </c>
      <c r="J24" s="158">
        <v>8.4499999999999993</v>
      </c>
      <c r="K24" s="319">
        <v>13.67</v>
      </c>
      <c r="L24" s="319">
        <v>9</v>
      </c>
      <c r="M24" s="112">
        <f t="shared" si="1"/>
        <v>265.45</v>
      </c>
      <c r="N24" s="199"/>
      <c r="O24" s="208" t="s">
        <v>1540</v>
      </c>
      <c r="P24" s="209">
        <v>3</v>
      </c>
      <c r="Q24" s="208">
        <v>9</v>
      </c>
      <c r="R24" s="199"/>
      <c r="S24" s="224" t="s">
        <v>1540</v>
      </c>
      <c r="T24" s="224" t="s">
        <v>435</v>
      </c>
      <c r="U24" s="224" t="s">
        <v>435</v>
      </c>
      <c r="V24" s="224" t="s">
        <v>435</v>
      </c>
      <c r="W24" s="223" t="s">
        <v>1540</v>
      </c>
      <c r="X24" s="224">
        <v>3</v>
      </c>
      <c r="Y24" s="199"/>
      <c r="Z24" s="230">
        <v>3.51</v>
      </c>
      <c r="AA24" s="212" t="s">
        <v>435</v>
      </c>
      <c r="AB24" s="212" t="s">
        <v>406</v>
      </c>
      <c r="AC24" s="377">
        <v>0</v>
      </c>
      <c r="AD24" s="199"/>
      <c r="AE24" s="437">
        <v>-0.51853499999999952</v>
      </c>
      <c r="AF24" s="201">
        <v>-0.12880105120396626</v>
      </c>
      <c r="AG24" s="202" t="s">
        <v>435</v>
      </c>
      <c r="AH24" s="382">
        <v>0</v>
      </c>
      <c r="AI24" s="199"/>
      <c r="AJ24" s="245" t="s">
        <v>405</v>
      </c>
      <c r="AK24" s="246" t="s">
        <v>435</v>
      </c>
      <c r="AL24" s="384">
        <v>0</v>
      </c>
      <c r="AM24" s="199"/>
      <c r="AN24" s="203">
        <v>0.1018</v>
      </c>
      <c r="AO24" s="204" t="s">
        <v>435</v>
      </c>
      <c r="AP24" s="388">
        <v>0</v>
      </c>
      <c r="AQ24" s="199"/>
      <c r="AR24" s="252">
        <v>5.7999999999999996E-2</v>
      </c>
      <c r="AS24" s="202" t="s">
        <v>1540</v>
      </c>
      <c r="AT24" s="382">
        <v>3</v>
      </c>
      <c r="AU24" s="199"/>
      <c r="AV24" s="205">
        <v>1.3600000000000001E-2</v>
      </c>
      <c r="AW24" s="206" t="s">
        <v>1540</v>
      </c>
      <c r="AX24" s="393">
        <v>3</v>
      </c>
      <c r="AY24" s="199"/>
      <c r="AZ24" s="255">
        <v>0.85</v>
      </c>
      <c r="BA24" s="256" t="s">
        <v>1540</v>
      </c>
      <c r="BB24" s="392">
        <v>3</v>
      </c>
      <c r="BC24" s="503"/>
    </row>
    <row r="25" spans="1:55" ht="18" customHeight="1" thickBot="1" x14ac:dyDescent="0.3">
      <c r="A25" s="511" t="s">
        <v>22</v>
      </c>
      <c r="B25" s="515">
        <v>643882</v>
      </c>
      <c r="C25" s="397" t="s">
        <v>5</v>
      </c>
      <c r="D25" s="219">
        <v>220.24</v>
      </c>
      <c r="E25" s="219">
        <v>14.27</v>
      </c>
      <c r="F25" s="219">
        <v>13.67</v>
      </c>
      <c r="G25" s="336">
        <v>9</v>
      </c>
      <c r="H25" s="335">
        <f t="shared" si="0"/>
        <v>257.18</v>
      </c>
      <c r="I25" s="158">
        <f t="shared" si="2"/>
        <v>234.51000000000002</v>
      </c>
      <c r="J25" s="158">
        <v>8.4499999999999993</v>
      </c>
      <c r="K25" s="319">
        <v>13.67</v>
      </c>
      <c r="L25" s="319">
        <v>9</v>
      </c>
      <c r="M25" s="112">
        <f t="shared" si="1"/>
        <v>265.63</v>
      </c>
      <c r="N25" s="199"/>
      <c r="O25" s="208" t="s">
        <v>1540</v>
      </c>
      <c r="P25" s="209">
        <v>3</v>
      </c>
      <c r="Q25" s="208">
        <v>9</v>
      </c>
      <c r="R25" s="199"/>
      <c r="S25" s="224" t="s">
        <v>1540</v>
      </c>
      <c r="T25" s="224" t="s">
        <v>435</v>
      </c>
      <c r="U25" s="224" t="s">
        <v>435</v>
      </c>
      <c r="V25" s="224" t="s">
        <v>435</v>
      </c>
      <c r="W25" s="223" t="s">
        <v>1540</v>
      </c>
      <c r="X25" s="224">
        <v>3</v>
      </c>
      <c r="Y25" s="199"/>
      <c r="Z25" s="230">
        <v>3.52</v>
      </c>
      <c r="AA25" s="212" t="s">
        <v>435</v>
      </c>
      <c r="AB25" s="212" t="s">
        <v>406</v>
      </c>
      <c r="AC25" s="377">
        <v>0</v>
      </c>
      <c r="AD25" s="199"/>
      <c r="AE25" s="437">
        <v>0.46756750000000036</v>
      </c>
      <c r="AF25" s="201">
        <v>0.15295829339544573</v>
      </c>
      <c r="AG25" s="202" t="s">
        <v>435</v>
      </c>
      <c r="AH25" s="382">
        <v>0</v>
      </c>
      <c r="AI25" s="199"/>
      <c r="AJ25" s="245">
        <v>0.40250000000000002</v>
      </c>
      <c r="AK25" s="246" t="s">
        <v>435</v>
      </c>
      <c r="AL25" s="384">
        <v>0</v>
      </c>
      <c r="AM25" s="199"/>
      <c r="AN25" s="203">
        <v>7.4299999999999991E-2</v>
      </c>
      <c r="AO25" s="204" t="s">
        <v>435</v>
      </c>
      <c r="AP25" s="388">
        <v>0</v>
      </c>
      <c r="AQ25" s="199"/>
      <c r="AR25" s="252">
        <v>7.4099999999999999E-2</v>
      </c>
      <c r="AS25" s="202" t="s">
        <v>1540</v>
      </c>
      <c r="AT25" s="382">
        <v>3</v>
      </c>
      <c r="AU25" s="199"/>
      <c r="AV25" s="205">
        <v>1.7899999999999999E-2</v>
      </c>
      <c r="AW25" s="206" t="s">
        <v>1540</v>
      </c>
      <c r="AX25" s="393">
        <v>3</v>
      </c>
      <c r="AY25" s="199"/>
      <c r="AZ25" s="255">
        <v>0.88</v>
      </c>
      <c r="BA25" s="256" t="s">
        <v>1540</v>
      </c>
      <c r="BB25" s="392">
        <v>3</v>
      </c>
      <c r="BC25" s="503"/>
    </row>
    <row r="26" spans="1:55" ht="18" customHeight="1" thickBot="1" x14ac:dyDescent="0.3">
      <c r="A26" s="501" t="s">
        <v>24</v>
      </c>
      <c r="B26" s="500">
        <v>572195</v>
      </c>
      <c r="C26" s="397" t="s">
        <v>5</v>
      </c>
      <c r="D26" s="219">
        <v>218.7</v>
      </c>
      <c r="E26" s="219">
        <v>14.27</v>
      </c>
      <c r="F26" s="338">
        <v>0</v>
      </c>
      <c r="G26" s="336">
        <v>0</v>
      </c>
      <c r="H26" s="335">
        <f t="shared" si="0"/>
        <v>232.97</v>
      </c>
      <c r="I26" s="158">
        <f t="shared" si="2"/>
        <v>232.97</v>
      </c>
      <c r="J26" s="158">
        <v>8.4499999999999993</v>
      </c>
      <c r="K26" s="320">
        <v>0</v>
      </c>
      <c r="L26" s="319">
        <v>0</v>
      </c>
      <c r="M26" s="112">
        <f t="shared" si="1"/>
        <v>241.42</v>
      </c>
      <c r="N26" s="199"/>
      <c r="O26" s="208" t="s">
        <v>435</v>
      </c>
      <c r="P26" s="209" t="s">
        <v>1900</v>
      </c>
      <c r="Q26" s="208">
        <v>0</v>
      </c>
      <c r="R26" s="199"/>
      <c r="S26" s="224" t="s">
        <v>435</v>
      </c>
      <c r="T26" s="224" t="s">
        <v>435</v>
      </c>
      <c r="U26" s="224" t="s">
        <v>435</v>
      </c>
      <c r="V26" s="224" t="s">
        <v>435</v>
      </c>
      <c r="W26" s="223" t="s">
        <v>435</v>
      </c>
      <c r="X26" s="224" t="s">
        <v>1900</v>
      </c>
      <c r="Y26" s="199"/>
      <c r="Z26" s="230" t="s">
        <v>406</v>
      </c>
      <c r="AA26" s="212" t="s">
        <v>435</v>
      </c>
      <c r="AB26" s="212" t="s">
        <v>435</v>
      </c>
      <c r="AC26" s="377">
        <v>0</v>
      </c>
      <c r="AD26" s="199"/>
      <c r="AE26" s="437">
        <v>3.5286674999999996</v>
      </c>
      <c r="AF26" s="201" t="s">
        <v>435</v>
      </c>
      <c r="AG26" s="202" t="s">
        <v>435</v>
      </c>
      <c r="AH26" s="382">
        <v>0</v>
      </c>
      <c r="AI26" s="199"/>
      <c r="AJ26" s="245" t="s">
        <v>406</v>
      </c>
      <c r="AK26" s="246" t="s">
        <v>435</v>
      </c>
      <c r="AL26" s="384">
        <v>0</v>
      </c>
      <c r="AM26" s="199"/>
      <c r="AN26" s="203" t="s">
        <v>406</v>
      </c>
      <c r="AO26" s="204" t="s">
        <v>435</v>
      </c>
      <c r="AP26" s="388">
        <v>0</v>
      </c>
      <c r="AQ26" s="199"/>
      <c r="AR26" s="252" t="s">
        <v>406</v>
      </c>
      <c r="AS26" s="202" t="s">
        <v>435</v>
      </c>
      <c r="AT26" s="382">
        <v>0</v>
      </c>
      <c r="AU26" s="199"/>
      <c r="AV26" s="205" t="s">
        <v>406</v>
      </c>
      <c r="AW26" s="206" t="s">
        <v>435</v>
      </c>
      <c r="AX26" s="393">
        <v>0</v>
      </c>
      <c r="AY26" s="199"/>
      <c r="AZ26" s="255" t="s">
        <v>1900</v>
      </c>
      <c r="BA26" s="256" t="s">
        <v>435</v>
      </c>
      <c r="BB26" s="392">
        <v>0</v>
      </c>
      <c r="BC26" s="503"/>
    </row>
    <row r="27" spans="1:55" ht="18" customHeight="1" thickBot="1" x14ac:dyDescent="0.3">
      <c r="A27" s="504" t="s">
        <v>25</v>
      </c>
      <c r="B27" s="397">
        <v>4487907</v>
      </c>
      <c r="C27" s="397" t="s">
        <v>5</v>
      </c>
      <c r="D27" s="219">
        <v>244.55</v>
      </c>
      <c r="E27" s="219">
        <v>14.27</v>
      </c>
      <c r="F27" s="338">
        <v>0</v>
      </c>
      <c r="G27" s="336">
        <v>7.2</v>
      </c>
      <c r="H27" s="335">
        <f t="shared" si="0"/>
        <v>266.02</v>
      </c>
      <c r="I27" s="158">
        <f t="shared" si="2"/>
        <v>258.82</v>
      </c>
      <c r="J27" s="158">
        <v>8.4499999999999993</v>
      </c>
      <c r="K27" s="320">
        <v>0</v>
      </c>
      <c r="L27" s="319">
        <v>9.75</v>
      </c>
      <c r="M27" s="112">
        <f t="shared" si="1"/>
        <v>277.02</v>
      </c>
      <c r="N27" s="199"/>
      <c r="O27" s="208" t="s">
        <v>1540</v>
      </c>
      <c r="P27" s="209">
        <v>2</v>
      </c>
      <c r="Q27" s="208">
        <v>9.75</v>
      </c>
      <c r="R27" s="199"/>
      <c r="S27" s="224" t="s">
        <v>1540</v>
      </c>
      <c r="T27" s="224" t="s">
        <v>435</v>
      </c>
      <c r="U27" s="224" t="s">
        <v>435</v>
      </c>
      <c r="V27" s="224" t="s">
        <v>435</v>
      </c>
      <c r="W27" s="223" t="s">
        <v>1540</v>
      </c>
      <c r="X27" s="224">
        <v>2</v>
      </c>
      <c r="Y27" s="199"/>
      <c r="Z27" s="230">
        <v>5.42</v>
      </c>
      <c r="AA27" s="212" t="s">
        <v>1540</v>
      </c>
      <c r="AB27" s="212" t="s">
        <v>1915</v>
      </c>
      <c r="AC27" s="378">
        <v>6.75</v>
      </c>
      <c r="AD27" s="199"/>
      <c r="AE27" s="437">
        <v>9.080499999999958E-2</v>
      </c>
      <c r="AF27" s="201">
        <v>1.7042740577037595E-2</v>
      </c>
      <c r="AG27" s="202" t="s">
        <v>435</v>
      </c>
      <c r="AH27" s="382">
        <v>0</v>
      </c>
      <c r="AI27" s="199"/>
      <c r="AJ27" s="245">
        <v>0.496</v>
      </c>
      <c r="AK27" s="246" t="s">
        <v>435</v>
      </c>
      <c r="AL27" s="384">
        <v>0</v>
      </c>
      <c r="AM27" s="199"/>
      <c r="AN27" s="203">
        <v>0.11070000000000001</v>
      </c>
      <c r="AO27" s="204" t="s">
        <v>435</v>
      </c>
      <c r="AP27" s="388">
        <v>0</v>
      </c>
      <c r="AQ27" s="199"/>
      <c r="AR27" s="252">
        <v>1.52E-2</v>
      </c>
      <c r="AS27" s="202" t="s">
        <v>1540</v>
      </c>
      <c r="AT27" s="382">
        <v>3</v>
      </c>
      <c r="AU27" s="199"/>
      <c r="AV27" s="205">
        <v>4.1900000000000007E-2</v>
      </c>
      <c r="AW27" s="206" t="s">
        <v>435</v>
      </c>
      <c r="AX27" s="393">
        <v>0</v>
      </c>
      <c r="AY27" s="199"/>
      <c r="AZ27" s="255" t="s">
        <v>406</v>
      </c>
      <c r="BA27" s="256" t="s">
        <v>435</v>
      </c>
      <c r="BB27" s="392">
        <v>0</v>
      </c>
      <c r="BC27" s="503"/>
    </row>
    <row r="28" spans="1:55" ht="18" customHeight="1" thickBot="1" x14ac:dyDescent="0.3">
      <c r="A28" s="511" t="s">
        <v>26</v>
      </c>
      <c r="B28" s="515">
        <v>4476603</v>
      </c>
      <c r="C28" s="397" t="s">
        <v>5</v>
      </c>
      <c r="D28" s="219">
        <v>242.87</v>
      </c>
      <c r="E28" s="219">
        <v>14.27</v>
      </c>
      <c r="F28" s="219">
        <v>13.67</v>
      </c>
      <c r="G28" s="336">
        <v>9</v>
      </c>
      <c r="H28" s="335">
        <f t="shared" si="0"/>
        <v>279.81</v>
      </c>
      <c r="I28" s="158">
        <f t="shared" si="2"/>
        <v>257.14</v>
      </c>
      <c r="J28" s="158">
        <v>8.4499999999999993</v>
      </c>
      <c r="K28" s="319">
        <v>13.67</v>
      </c>
      <c r="L28" s="319">
        <v>10.5</v>
      </c>
      <c r="M28" s="112">
        <f t="shared" si="1"/>
        <v>289.76</v>
      </c>
      <c r="N28" s="199"/>
      <c r="O28" s="208" t="s">
        <v>1540</v>
      </c>
      <c r="P28" s="209">
        <v>3</v>
      </c>
      <c r="Q28" s="208">
        <v>10.5</v>
      </c>
      <c r="R28" s="199"/>
      <c r="S28" s="224" t="s">
        <v>1540</v>
      </c>
      <c r="T28" s="224" t="s">
        <v>435</v>
      </c>
      <c r="U28" s="224" t="s">
        <v>435</v>
      </c>
      <c r="V28" s="224" t="s">
        <v>435</v>
      </c>
      <c r="W28" s="223" t="s">
        <v>1540</v>
      </c>
      <c r="X28" s="224">
        <v>3</v>
      </c>
      <c r="Y28" s="199"/>
      <c r="Z28" s="230">
        <v>3.7</v>
      </c>
      <c r="AA28" s="212" t="s">
        <v>435</v>
      </c>
      <c r="AB28" s="212" t="s">
        <v>1916</v>
      </c>
      <c r="AC28" s="377">
        <v>0</v>
      </c>
      <c r="AD28" s="199"/>
      <c r="AE28" s="437">
        <v>-6.0257500000000519E-2</v>
      </c>
      <c r="AF28" s="201">
        <v>-1.6041855379043297E-2</v>
      </c>
      <c r="AG28" s="202" t="s">
        <v>435</v>
      </c>
      <c r="AH28" s="382">
        <v>0</v>
      </c>
      <c r="AI28" s="199"/>
      <c r="AJ28" s="245">
        <v>0.23350000000000001</v>
      </c>
      <c r="AK28" s="246" t="s">
        <v>1540</v>
      </c>
      <c r="AL28" s="385">
        <v>4.5</v>
      </c>
      <c r="AM28" s="199"/>
      <c r="AN28" s="203">
        <v>3.8300000000000001E-2</v>
      </c>
      <c r="AO28" s="204" t="s">
        <v>1540</v>
      </c>
      <c r="AP28" s="388">
        <v>3</v>
      </c>
      <c r="AQ28" s="199"/>
      <c r="AR28" s="252">
        <v>0.1002</v>
      </c>
      <c r="AS28" s="202" t="s">
        <v>435</v>
      </c>
      <c r="AT28" s="382">
        <v>0</v>
      </c>
      <c r="AU28" s="199"/>
      <c r="AV28" s="205">
        <v>1.9099999999999999E-2</v>
      </c>
      <c r="AW28" s="206" t="s">
        <v>435</v>
      </c>
      <c r="AX28" s="393">
        <v>0</v>
      </c>
      <c r="AY28" s="199"/>
      <c r="AZ28" s="255">
        <v>0.98</v>
      </c>
      <c r="BA28" s="256" t="s">
        <v>1540</v>
      </c>
      <c r="BB28" s="392">
        <v>3</v>
      </c>
      <c r="BC28" s="503"/>
    </row>
    <row r="29" spans="1:55" ht="18" customHeight="1" thickBot="1" x14ac:dyDescent="0.3">
      <c r="A29" s="507" t="s">
        <v>1998</v>
      </c>
      <c r="B29" s="397">
        <v>1006835</v>
      </c>
      <c r="C29" s="508" t="s">
        <v>5</v>
      </c>
      <c r="D29" s="219">
        <v>244.4</v>
      </c>
      <c r="E29" s="219">
        <v>14.27</v>
      </c>
      <c r="F29" s="219">
        <v>13.67</v>
      </c>
      <c r="G29" s="336">
        <v>10.8</v>
      </c>
      <c r="H29" s="335">
        <f t="shared" si="0"/>
        <v>283.14000000000004</v>
      </c>
      <c r="I29" s="158">
        <f t="shared" si="2"/>
        <v>258.67</v>
      </c>
      <c r="J29" s="158">
        <v>8.4499999999999993</v>
      </c>
      <c r="K29" s="319">
        <v>13.67</v>
      </c>
      <c r="L29" s="319">
        <v>9</v>
      </c>
      <c r="M29" s="112">
        <f t="shared" si="1"/>
        <v>289.79000000000002</v>
      </c>
      <c r="N29" s="199"/>
      <c r="O29" s="208" t="s">
        <v>1540</v>
      </c>
      <c r="P29" s="209">
        <v>3</v>
      </c>
      <c r="Q29" s="208">
        <v>9</v>
      </c>
      <c r="R29" s="199"/>
      <c r="S29" s="224" t="s">
        <v>1540</v>
      </c>
      <c r="T29" s="224" t="s">
        <v>435</v>
      </c>
      <c r="U29" s="224" t="s">
        <v>435</v>
      </c>
      <c r="V29" s="224" t="s">
        <v>435</v>
      </c>
      <c r="W29" s="223" t="s">
        <v>1540</v>
      </c>
      <c r="X29" s="224">
        <v>3</v>
      </c>
      <c r="Y29" s="199"/>
      <c r="Z29" s="230">
        <v>3.2</v>
      </c>
      <c r="AA29" s="212" t="s">
        <v>435</v>
      </c>
      <c r="AB29" s="212" t="s">
        <v>406</v>
      </c>
      <c r="AC29" s="377">
        <v>0</v>
      </c>
      <c r="AD29" s="199"/>
      <c r="AE29" s="437">
        <v>-1.0722500000000412E-2</v>
      </c>
      <c r="AF29" s="201">
        <v>-3.340634074000353E-3</v>
      </c>
      <c r="AG29" s="202" t="s">
        <v>435</v>
      </c>
      <c r="AH29" s="382">
        <v>0</v>
      </c>
      <c r="AI29" s="199"/>
      <c r="AJ29" s="245">
        <v>0.42280000000000001</v>
      </c>
      <c r="AK29" s="246" t="s">
        <v>435</v>
      </c>
      <c r="AL29" s="384">
        <v>0</v>
      </c>
      <c r="AM29" s="199"/>
      <c r="AN29" s="203">
        <v>9.1499999999999998E-2</v>
      </c>
      <c r="AO29" s="204" t="s">
        <v>435</v>
      </c>
      <c r="AP29" s="388">
        <v>0</v>
      </c>
      <c r="AQ29" s="199"/>
      <c r="AR29" s="252">
        <v>1.7500000000000002E-2</v>
      </c>
      <c r="AS29" s="202" t="s">
        <v>1540</v>
      </c>
      <c r="AT29" s="382">
        <v>3</v>
      </c>
      <c r="AU29" s="199"/>
      <c r="AV29" s="205">
        <v>1.3100000000000001E-2</v>
      </c>
      <c r="AW29" s="206" t="s">
        <v>1540</v>
      </c>
      <c r="AX29" s="393">
        <v>3</v>
      </c>
      <c r="AY29" s="199"/>
      <c r="AZ29" s="255">
        <v>0.91</v>
      </c>
      <c r="BA29" s="256" t="s">
        <v>1540</v>
      </c>
      <c r="BB29" s="392">
        <v>3</v>
      </c>
      <c r="BC29" s="503"/>
    </row>
    <row r="30" spans="1:55" ht="18" customHeight="1" thickBot="1" x14ac:dyDescent="0.3">
      <c r="A30" s="501" t="s">
        <v>1927</v>
      </c>
      <c r="B30" s="500">
        <v>164160</v>
      </c>
      <c r="C30" s="397" t="s">
        <v>5</v>
      </c>
      <c r="D30" s="219">
        <v>248.84</v>
      </c>
      <c r="E30" s="219">
        <v>14.27</v>
      </c>
      <c r="F30" s="219">
        <v>13.67</v>
      </c>
      <c r="G30" s="336">
        <v>5.4</v>
      </c>
      <c r="H30" s="335">
        <f t="shared" si="0"/>
        <v>282.18</v>
      </c>
      <c r="I30" s="158">
        <f t="shared" si="2"/>
        <v>263.11</v>
      </c>
      <c r="J30" s="158">
        <v>8.4499999999999993</v>
      </c>
      <c r="K30" s="319">
        <v>13.67</v>
      </c>
      <c r="L30" s="319">
        <v>9</v>
      </c>
      <c r="M30" s="112">
        <f t="shared" si="1"/>
        <v>294.23</v>
      </c>
      <c r="N30" s="199"/>
      <c r="O30" s="208" t="s">
        <v>1540</v>
      </c>
      <c r="P30" s="209">
        <v>3</v>
      </c>
      <c r="Q30" s="208">
        <v>9</v>
      </c>
      <c r="R30" s="199"/>
      <c r="S30" s="224" t="s">
        <v>1540</v>
      </c>
      <c r="T30" s="224" t="s">
        <v>435</v>
      </c>
      <c r="U30" s="224" t="s">
        <v>435</v>
      </c>
      <c r="V30" s="224" t="s">
        <v>435</v>
      </c>
      <c r="W30" s="223" t="s">
        <v>1540</v>
      </c>
      <c r="X30" s="224">
        <v>3</v>
      </c>
      <c r="Y30" s="199"/>
      <c r="Z30" s="230">
        <v>3.48</v>
      </c>
      <c r="AA30" s="212" t="s">
        <v>435</v>
      </c>
      <c r="AB30" s="212" t="s">
        <v>406</v>
      </c>
      <c r="AC30" s="377">
        <v>0</v>
      </c>
      <c r="AD30" s="199"/>
      <c r="AE30" s="437">
        <v>-1.8449999999999633E-2</v>
      </c>
      <c r="AF30" s="201">
        <v>-5.2801181372772428E-3</v>
      </c>
      <c r="AG30" s="202" t="s">
        <v>435</v>
      </c>
      <c r="AH30" s="382">
        <v>0</v>
      </c>
      <c r="AI30" s="199"/>
      <c r="AJ30" s="245">
        <v>0.55200000000000005</v>
      </c>
      <c r="AK30" s="246" t="s">
        <v>435</v>
      </c>
      <c r="AL30" s="384">
        <v>0</v>
      </c>
      <c r="AM30" s="199"/>
      <c r="AN30" s="203">
        <v>5.2300000000000006E-2</v>
      </c>
      <c r="AO30" s="204" t="s">
        <v>1540</v>
      </c>
      <c r="AP30" s="388">
        <v>3</v>
      </c>
      <c r="AQ30" s="199"/>
      <c r="AR30" s="252">
        <v>0.13589999999999999</v>
      </c>
      <c r="AS30" s="202" t="s">
        <v>435</v>
      </c>
      <c r="AT30" s="382">
        <v>0</v>
      </c>
      <c r="AU30" s="199"/>
      <c r="AV30" s="205">
        <v>1.5600000000000001E-2</v>
      </c>
      <c r="AW30" s="206" t="s">
        <v>1540</v>
      </c>
      <c r="AX30" s="393">
        <v>3</v>
      </c>
      <c r="AY30" s="199"/>
      <c r="AZ30" s="255">
        <v>0.92</v>
      </c>
      <c r="BA30" s="256" t="s">
        <v>1540</v>
      </c>
      <c r="BB30" s="392">
        <v>3</v>
      </c>
      <c r="BC30" s="503"/>
    </row>
    <row r="31" spans="1:55" ht="18" customHeight="1" thickBot="1" x14ac:dyDescent="0.3">
      <c r="A31" s="504" t="s">
        <v>1928</v>
      </c>
      <c r="B31" s="397">
        <v>4506006</v>
      </c>
      <c r="C31" s="397" t="s">
        <v>5</v>
      </c>
      <c r="D31" s="219">
        <v>252.21</v>
      </c>
      <c r="E31" s="219">
        <v>14.27</v>
      </c>
      <c r="F31" s="219">
        <v>13.67</v>
      </c>
      <c r="G31" s="336">
        <v>5.4</v>
      </c>
      <c r="H31" s="335">
        <f t="shared" si="0"/>
        <v>285.55</v>
      </c>
      <c r="I31" s="158">
        <f t="shared" si="2"/>
        <v>266.48</v>
      </c>
      <c r="J31" s="158">
        <v>8.4499999999999993</v>
      </c>
      <c r="K31" s="319">
        <v>13.67</v>
      </c>
      <c r="L31" s="319">
        <v>9</v>
      </c>
      <c r="M31" s="112">
        <f t="shared" si="1"/>
        <v>297.60000000000002</v>
      </c>
      <c r="N31" s="199"/>
      <c r="O31" s="208" t="s">
        <v>1540</v>
      </c>
      <c r="P31" s="209">
        <v>3</v>
      </c>
      <c r="Q31" s="208">
        <v>9</v>
      </c>
      <c r="R31" s="199"/>
      <c r="S31" s="224" t="s">
        <v>1540</v>
      </c>
      <c r="T31" s="224" t="s">
        <v>435</v>
      </c>
      <c r="U31" s="224" t="s">
        <v>435</v>
      </c>
      <c r="V31" s="224" t="s">
        <v>435</v>
      </c>
      <c r="W31" s="223" t="s">
        <v>1540</v>
      </c>
      <c r="X31" s="224">
        <v>3</v>
      </c>
      <c r="Y31" s="199"/>
      <c r="Z31" s="230">
        <v>3.12</v>
      </c>
      <c r="AA31" s="212" t="s">
        <v>435</v>
      </c>
      <c r="AB31" s="212" t="s">
        <v>406</v>
      </c>
      <c r="AC31" s="377">
        <v>0</v>
      </c>
      <c r="AD31" s="199"/>
      <c r="AE31" s="437">
        <v>-0.56163249999999998</v>
      </c>
      <c r="AF31" s="201">
        <v>-0.15267872312951522</v>
      </c>
      <c r="AG31" s="202" t="s">
        <v>435</v>
      </c>
      <c r="AH31" s="382">
        <v>0</v>
      </c>
      <c r="AI31" s="199"/>
      <c r="AJ31" s="245">
        <v>0.42280000000000001</v>
      </c>
      <c r="AK31" s="246" t="s">
        <v>435</v>
      </c>
      <c r="AL31" s="384">
        <v>0</v>
      </c>
      <c r="AM31" s="199"/>
      <c r="AN31" s="203">
        <v>0.05</v>
      </c>
      <c r="AO31" s="204" t="s">
        <v>1540</v>
      </c>
      <c r="AP31" s="388">
        <v>3</v>
      </c>
      <c r="AQ31" s="199"/>
      <c r="AR31" s="252">
        <v>0.12990000000000002</v>
      </c>
      <c r="AS31" s="202" t="s">
        <v>435</v>
      </c>
      <c r="AT31" s="382">
        <v>0</v>
      </c>
      <c r="AU31" s="199"/>
      <c r="AV31" s="205">
        <v>1.41E-2</v>
      </c>
      <c r="AW31" s="206" t="s">
        <v>1540</v>
      </c>
      <c r="AX31" s="393">
        <v>3</v>
      </c>
      <c r="AY31" s="199"/>
      <c r="AZ31" s="255">
        <v>0.94</v>
      </c>
      <c r="BA31" s="256" t="s">
        <v>1540</v>
      </c>
      <c r="BB31" s="392">
        <v>3</v>
      </c>
      <c r="BC31" s="503"/>
    </row>
    <row r="32" spans="1:55" ht="18" customHeight="1" thickBot="1" x14ac:dyDescent="0.3">
      <c r="A32" s="504" t="s">
        <v>28</v>
      </c>
      <c r="B32" s="397">
        <v>4485106</v>
      </c>
      <c r="C32" s="397" t="s">
        <v>5</v>
      </c>
      <c r="D32" s="219">
        <v>234.82</v>
      </c>
      <c r="E32" s="219">
        <v>14.27</v>
      </c>
      <c r="F32" s="219">
        <v>13.67</v>
      </c>
      <c r="G32" s="336">
        <v>10.8</v>
      </c>
      <c r="H32" s="335">
        <f t="shared" si="0"/>
        <v>273.56</v>
      </c>
      <c r="I32" s="158">
        <f t="shared" si="2"/>
        <v>249.09</v>
      </c>
      <c r="J32" s="158">
        <v>8.4499999999999993</v>
      </c>
      <c r="K32" s="319">
        <v>13.67</v>
      </c>
      <c r="L32" s="319">
        <v>0</v>
      </c>
      <c r="M32" s="112">
        <f t="shared" si="1"/>
        <v>271.21000000000004</v>
      </c>
      <c r="N32" s="199"/>
      <c r="O32" s="208" t="s">
        <v>435</v>
      </c>
      <c r="P32" s="209" t="s">
        <v>1900</v>
      </c>
      <c r="Q32" s="208">
        <v>0</v>
      </c>
      <c r="R32" s="199"/>
      <c r="S32" s="224" t="s">
        <v>1540</v>
      </c>
      <c r="T32" s="224" t="s">
        <v>435</v>
      </c>
      <c r="U32" s="224" t="s">
        <v>435</v>
      </c>
      <c r="V32" s="224" t="s">
        <v>1540</v>
      </c>
      <c r="W32" s="223" t="s">
        <v>435</v>
      </c>
      <c r="X32" s="224" t="s">
        <v>1900</v>
      </c>
      <c r="Y32" s="199"/>
      <c r="Z32" s="230">
        <v>3.4</v>
      </c>
      <c r="AA32" s="212" t="s">
        <v>435</v>
      </c>
      <c r="AB32" s="212" t="s">
        <v>406</v>
      </c>
      <c r="AC32" s="377">
        <v>0</v>
      </c>
      <c r="AD32" s="199"/>
      <c r="AE32" s="437">
        <v>-0.12681499999999968</v>
      </c>
      <c r="AF32" s="201">
        <v>-3.5992606494506217E-2</v>
      </c>
      <c r="AG32" s="202" t="s">
        <v>435</v>
      </c>
      <c r="AH32" s="382">
        <v>0</v>
      </c>
      <c r="AI32" s="199"/>
      <c r="AJ32" s="245">
        <v>0.38549999999999995</v>
      </c>
      <c r="AK32" s="246" t="s">
        <v>435</v>
      </c>
      <c r="AL32" s="384">
        <v>0</v>
      </c>
      <c r="AM32" s="199"/>
      <c r="AN32" s="203">
        <v>3.6799999999999999E-2</v>
      </c>
      <c r="AO32" s="204" t="s">
        <v>1540</v>
      </c>
      <c r="AP32" s="388">
        <v>3</v>
      </c>
      <c r="AQ32" s="199"/>
      <c r="AR32" s="252">
        <v>9.3699999999999992E-2</v>
      </c>
      <c r="AS32" s="202" t="s">
        <v>435</v>
      </c>
      <c r="AT32" s="382">
        <v>0</v>
      </c>
      <c r="AU32" s="199"/>
      <c r="AV32" s="205">
        <v>1.34E-2</v>
      </c>
      <c r="AW32" s="206" t="s">
        <v>1540</v>
      </c>
      <c r="AX32" s="393">
        <v>3</v>
      </c>
      <c r="AY32" s="199"/>
      <c r="AZ32" s="255">
        <v>0.88</v>
      </c>
      <c r="BA32" s="256" t="s">
        <v>1540</v>
      </c>
      <c r="BB32" s="392">
        <v>3</v>
      </c>
      <c r="BC32" s="503"/>
    </row>
    <row r="33" spans="1:56" ht="18" customHeight="1" thickBot="1" x14ac:dyDescent="0.3">
      <c r="A33" s="504" t="s">
        <v>29</v>
      </c>
      <c r="B33" s="397">
        <v>251836</v>
      </c>
      <c r="C33" s="397" t="s">
        <v>5</v>
      </c>
      <c r="D33" s="219">
        <v>243.98</v>
      </c>
      <c r="E33" s="219">
        <v>14.27</v>
      </c>
      <c r="F33" s="219">
        <v>13.67</v>
      </c>
      <c r="G33" s="336">
        <v>9</v>
      </c>
      <c r="H33" s="335">
        <f t="shared" si="0"/>
        <v>280.92</v>
      </c>
      <c r="I33" s="158">
        <f t="shared" si="2"/>
        <v>258.25</v>
      </c>
      <c r="J33" s="158">
        <v>8.4499999999999993</v>
      </c>
      <c r="K33" s="319">
        <v>13.67</v>
      </c>
      <c r="L33" s="319">
        <v>3</v>
      </c>
      <c r="M33" s="112">
        <f t="shared" si="1"/>
        <v>283.37</v>
      </c>
      <c r="N33" s="199"/>
      <c r="O33" s="208" t="s">
        <v>1540</v>
      </c>
      <c r="P33" s="209">
        <v>1</v>
      </c>
      <c r="Q33" s="208">
        <v>3</v>
      </c>
      <c r="R33" s="199"/>
      <c r="S33" s="224" t="s">
        <v>1540</v>
      </c>
      <c r="T33" s="224" t="s">
        <v>435</v>
      </c>
      <c r="U33" s="224" t="s">
        <v>435</v>
      </c>
      <c r="V33" s="224" t="s">
        <v>435</v>
      </c>
      <c r="W33" s="223" t="s">
        <v>1540</v>
      </c>
      <c r="X33" s="224">
        <v>1</v>
      </c>
      <c r="Y33" s="199"/>
      <c r="Z33" s="230">
        <v>3.51</v>
      </c>
      <c r="AA33" s="212" t="s">
        <v>435</v>
      </c>
      <c r="AB33" s="212" t="s">
        <v>406</v>
      </c>
      <c r="AC33" s="377">
        <v>0</v>
      </c>
      <c r="AD33" s="199"/>
      <c r="AE33" s="437">
        <v>7.360749999999916E-2</v>
      </c>
      <c r="AF33" s="201">
        <v>2.1431529818017728E-2</v>
      </c>
      <c r="AG33" s="202" t="s">
        <v>435</v>
      </c>
      <c r="AH33" s="382">
        <v>0</v>
      </c>
      <c r="AI33" s="199"/>
      <c r="AJ33" s="245">
        <v>0.63350000000000006</v>
      </c>
      <c r="AK33" s="246" t="s">
        <v>435</v>
      </c>
      <c r="AL33" s="384">
        <v>0</v>
      </c>
      <c r="AM33" s="199"/>
      <c r="AN33" s="203">
        <v>6.2100000000000002E-2</v>
      </c>
      <c r="AO33" s="204" t="s">
        <v>435</v>
      </c>
      <c r="AP33" s="388">
        <v>0</v>
      </c>
      <c r="AQ33" s="199"/>
      <c r="AR33" s="252">
        <v>8.6300000000000002E-2</v>
      </c>
      <c r="AS33" s="202" t="s">
        <v>435</v>
      </c>
      <c r="AT33" s="382">
        <v>0</v>
      </c>
      <c r="AU33" s="199"/>
      <c r="AV33" s="205">
        <v>1.8700000000000001E-2</v>
      </c>
      <c r="AW33" s="206" t="s">
        <v>1540</v>
      </c>
      <c r="AX33" s="393">
        <v>3</v>
      </c>
      <c r="AY33" s="199"/>
      <c r="AZ33" s="255">
        <v>0.8</v>
      </c>
      <c r="BA33" s="256" t="s">
        <v>435</v>
      </c>
      <c r="BB33" s="392">
        <v>0</v>
      </c>
      <c r="BC33" s="503"/>
    </row>
    <row r="34" spans="1:56" ht="18" customHeight="1" thickBot="1" x14ac:dyDescent="0.3">
      <c r="A34" s="504" t="s">
        <v>30</v>
      </c>
      <c r="B34" s="397">
        <v>585467</v>
      </c>
      <c r="C34" s="397" t="s">
        <v>5</v>
      </c>
      <c r="D34" s="219">
        <v>249.54</v>
      </c>
      <c r="E34" s="219">
        <v>14.27</v>
      </c>
      <c r="F34" s="219">
        <v>13.67</v>
      </c>
      <c r="G34" s="336">
        <v>10.8</v>
      </c>
      <c r="H34" s="335">
        <f t="shared" si="0"/>
        <v>288.28000000000003</v>
      </c>
      <c r="I34" s="158">
        <f t="shared" si="2"/>
        <v>263.81</v>
      </c>
      <c r="J34" s="158">
        <v>8.4499999999999993</v>
      </c>
      <c r="K34" s="319">
        <v>13.67</v>
      </c>
      <c r="L34" s="319">
        <v>0</v>
      </c>
      <c r="M34" s="112">
        <f t="shared" si="1"/>
        <v>285.93</v>
      </c>
      <c r="N34" s="199"/>
      <c r="O34" s="208" t="s">
        <v>435</v>
      </c>
      <c r="P34" s="209" t="s">
        <v>1900</v>
      </c>
      <c r="Q34" s="208">
        <v>0</v>
      </c>
      <c r="R34" s="199"/>
      <c r="S34" s="224" t="s">
        <v>1540</v>
      </c>
      <c r="T34" s="224" t="s">
        <v>435</v>
      </c>
      <c r="U34" s="224" t="s">
        <v>1540</v>
      </c>
      <c r="V34" s="224" t="s">
        <v>435</v>
      </c>
      <c r="W34" s="223" t="s">
        <v>435</v>
      </c>
      <c r="X34" s="224" t="s">
        <v>1900</v>
      </c>
      <c r="Y34" s="199"/>
      <c r="Z34" s="230">
        <v>4.0599999999999996</v>
      </c>
      <c r="AA34" s="212" t="s">
        <v>1540</v>
      </c>
      <c r="AB34" s="212" t="s">
        <v>1917</v>
      </c>
      <c r="AC34" s="378">
        <v>4.5</v>
      </c>
      <c r="AD34" s="199"/>
      <c r="AE34" s="437">
        <v>-7.5915000000001065E-2</v>
      </c>
      <c r="AF34" s="201">
        <v>-1.8343791134740675E-2</v>
      </c>
      <c r="AG34" s="202" t="s">
        <v>435</v>
      </c>
      <c r="AH34" s="382">
        <v>0</v>
      </c>
      <c r="AI34" s="199"/>
      <c r="AJ34" s="245">
        <v>0.30430000000000001</v>
      </c>
      <c r="AK34" s="246" t="s">
        <v>435</v>
      </c>
      <c r="AL34" s="384">
        <v>0</v>
      </c>
      <c r="AM34" s="199"/>
      <c r="AN34" s="203">
        <v>8.09E-2</v>
      </c>
      <c r="AO34" s="204" t="s">
        <v>435</v>
      </c>
      <c r="AP34" s="388">
        <v>0</v>
      </c>
      <c r="AQ34" s="199"/>
      <c r="AR34" s="252">
        <v>7.4700000000000003E-2</v>
      </c>
      <c r="AS34" s="202" t="s">
        <v>1540</v>
      </c>
      <c r="AT34" s="382">
        <v>3</v>
      </c>
      <c r="AU34" s="199"/>
      <c r="AV34" s="205">
        <v>3.9699999999999999E-2</v>
      </c>
      <c r="AW34" s="206" t="s">
        <v>435</v>
      </c>
      <c r="AX34" s="393">
        <v>0</v>
      </c>
      <c r="AY34" s="199"/>
      <c r="AZ34" s="255">
        <v>0.85</v>
      </c>
      <c r="BA34" s="256" t="s">
        <v>1540</v>
      </c>
      <c r="BB34" s="392">
        <v>3</v>
      </c>
      <c r="BC34" s="503"/>
    </row>
    <row r="35" spans="1:56" ht="25.15" customHeight="1" thickBot="1" x14ac:dyDescent="0.3">
      <c r="A35" s="121" t="s">
        <v>31</v>
      </c>
      <c r="B35" s="110">
        <v>409910</v>
      </c>
      <c r="C35" s="397" t="s">
        <v>5</v>
      </c>
      <c r="D35" s="219">
        <v>247.15</v>
      </c>
      <c r="E35" s="219">
        <v>14.27</v>
      </c>
      <c r="F35" s="219">
        <v>13.67</v>
      </c>
      <c r="G35" s="336">
        <v>10.8</v>
      </c>
      <c r="H35" s="336">
        <f t="shared" ref="H35" si="3">SUM(D35:G35)</f>
        <v>285.89000000000004</v>
      </c>
      <c r="I35" s="436">
        <f t="shared" si="2"/>
        <v>261.42</v>
      </c>
      <c r="J35" s="436">
        <v>8.4499999999999993</v>
      </c>
      <c r="K35" s="319">
        <v>13.67</v>
      </c>
      <c r="L35" s="601">
        <v>13.25</v>
      </c>
      <c r="M35" s="111">
        <f t="shared" si="1"/>
        <v>296.79000000000002</v>
      </c>
      <c r="N35" s="596"/>
      <c r="O35" s="623" t="s">
        <v>1540</v>
      </c>
      <c r="P35" s="624">
        <v>5</v>
      </c>
      <c r="Q35" s="623">
        <v>13.25</v>
      </c>
      <c r="R35" s="596"/>
      <c r="S35" s="625" t="s">
        <v>1540</v>
      </c>
      <c r="T35" s="625" t="s">
        <v>435</v>
      </c>
      <c r="U35" s="625" t="s">
        <v>435</v>
      </c>
      <c r="V35" s="625" t="s">
        <v>435</v>
      </c>
      <c r="W35" s="626" t="s">
        <v>1540</v>
      </c>
      <c r="X35" s="625">
        <v>5</v>
      </c>
      <c r="Y35" s="596"/>
      <c r="Z35" s="597">
        <v>3.67</v>
      </c>
      <c r="AA35" s="598" t="s">
        <v>435</v>
      </c>
      <c r="AB35" s="598" t="s">
        <v>1916</v>
      </c>
      <c r="AC35" s="476">
        <v>0</v>
      </c>
      <c r="AD35" s="596"/>
      <c r="AE35" s="599">
        <v>6.5425000000000288E-2</v>
      </c>
      <c r="AF35" s="600">
        <v>1.8138492973326724E-2</v>
      </c>
      <c r="AG35" s="601" t="s">
        <v>1540</v>
      </c>
      <c r="AH35" s="479">
        <v>1.25</v>
      </c>
      <c r="AI35" s="596"/>
      <c r="AJ35" s="602">
        <v>0.61250000000000004</v>
      </c>
      <c r="AK35" s="603" t="s">
        <v>435</v>
      </c>
      <c r="AL35" s="482">
        <v>0</v>
      </c>
      <c r="AM35" s="596"/>
      <c r="AN35" s="604">
        <v>3.7000000000000005E-2</v>
      </c>
      <c r="AO35" s="605" t="s">
        <v>1540</v>
      </c>
      <c r="AP35" s="606">
        <v>3</v>
      </c>
      <c r="AQ35" s="596"/>
      <c r="AR35" s="607">
        <v>6.6500000000000004E-2</v>
      </c>
      <c r="AS35" s="601" t="s">
        <v>1540</v>
      </c>
      <c r="AT35" s="479">
        <v>3</v>
      </c>
      <c r="AU35" s="596"/>
      <c r="AV35" s="608">
        <v>1.1000000000000001E-2</v>
      </c>
      <c r="AW35" s="609" t="s">
        <v>1540</v>
      </c>
      <c r="AX35" s="610">
        <v>3</v>
      </c>
      <c r="AY35" s="596"/>
      <c r="AZ35" s="611">
        <v>0.98</v>
      </c>
      <c r="BA35" s="612" t="s">
        <v>1540</v>
      </c>
      <c r="BB35" s="485">
        <v>3</v>
      </c>
      <c r="BC35" s="596"/>
      <c r="BD35" s="613">
        <f>AC35+AH35+AL35+AP35+AT35+AX35+BB35</f>
        <v>13.25</v>
      </c>
    </row>
    <row r="36" spans="1:56" ht="18" customHeight="1" thickBot="1" x14ac:dyDescent="0.3">
      <c r="A36" s="504" t="s">
        <v>32</v>
      </c>
      <c r="B36" s="517">
        <v>884642</v>
      </c>
      <c r="C36" s="397" t="s">
        <v>5</v>
      </c>
      <c r="D36" s="219">
        <v>235.69</v>
      </c>
      <c r="E36" s="219">
        <v>14.27</v>
      </c>
      <c r="F36" s="219">
        <v>13.67</v>
      </c>
      <c r="G36" s="336">
        <v>9</v>
      </c>
      <c r="H36" s="335">
        <f t="shared" si="0"/>
        <v>272.63</v>
      </c>
      <c r="I36" s="158">
        <f t="shared" si="2"/>
        <v>249.96</v>
      </c>
      <c r="J36" s="158">
        <v>8.4499999999999993</v>
      </c>
      <c r="K36" s="319">
        <v>13.67</v>
      </c>
      <c r="L36" s="319">
        <v>3</v>
      </c>
      <c r="M36" s="112">
        <f t="shared" si="1"/>
        <v>275.08000000000004</v>
      </c>
      <c r="N36" s="199"/>
      <c r="O36" s="208" t="s">
        <v>1540</v>
      </c>
      <c r="P36" s="209">
        <v>1</v>
      </c>
      <c r="Q36" s="208">
        <v>3</v>
      </c>
      <c r="R36" s="199"/>
      <c r="S36" s="224" t="s">
        <v>1540</v>
      </c>
      <c r="T36" s="224" t="s">
        <v>435</v>
      </c>
      <c r="U36" s="224" t="s">
        <v>435</v>
      </c>
      <c r="V36" s="224" t="s">
        <v>435</v>
      </c>
      <c r="W36" s="223" t="s">
        <v>1540</v>
      </c>
      <c r="X36" s="224">
        <v>1</v>
      </c>
      <c r="Y36" s="199"/>
      <c r="Z36" s="230">
        <v>3.33</v>
      </c>
      <c r="AA36" s="212" t="s">
        <v>435</v>
      </c>
      <c r="AB36" s="212" t="s">
        <v>406</v>
      </c>
      <c r="AC36" s="377">
        <v>0</v>
      </c>
      <c r="AD36" s="199"/>
      <c r="AE36" s="437">
        <v>8.9942500000000258E-2</v>
      </c>
      <c r="AF36" s="201">
        <v>2.7718880304239777E-2</v>
      </c>
      <c r="AG36" s="202" t="s">
        <v>435</v>
      </c>
      <c r="AH36" s="382">
        <v>0</v>
      </c>
      <c r="AI36" s="199"/>
      <c r="AJ36" s="245" t="s">
        <v>405</v>
      </c>
      <c r="AK36" s="246" t="s">
        <v>435</v>
      </c>
      <c r="AL36" s="384">
        <v>0</v>
      </c>
      <c r="AM36" s="199"/>
      <c r="AN36" s="203">
        <v>8.8699999999999987E-2</v>
      </c>
      <c r="AO36" s="204" t="s">
        <v>435</v>
      </c>
      <c r="AP36" s="388">
        <v>0</v>
      </c>
      <c r="AQ36" s="199"/>
      <c r="AR36" s="252">
        <v>8.199999999999999E-2</v>
      </c>
      <c r="AS36" s="202" t="s">
        <v>435</v>
      </c>
      <c r="AT36" s="382">
        <v>0</v>
      </c>
      <c r="AU36" s="199"/>
      <c r="AV36" s="205">
        <v>1.9E-2</v>
      </c>
      <c r="AW36" s="206" t="s">
        <v>435</v>
      </c>
      <c r="AX36" s="393">
        <v>0</v>
      </c>
      <c r="AY36" s="199"/>
      <c r="AZ36" s="255">
        <v>0.86</v>
      </c>
      <c r="BA36" s="256" t="s">
        <v>1540</v>
      </c>
      <c r="BB36" s="392">
        <v>3</v>
      </c>
      <c r="BC36" s="503"/>
    </row>
    <row r="37" spans="1:56" ht="18" customHeight="1" thickBot="1" x14ac:dyDescent="0.3">
      <c r="A37" s="504" t="s">
        <v>33</v>
      </c>
      <c r="B37" s="397">
        <v>4505701</v>
      </c>
      <c r="C37" s="397" t="s">
        <v>5</v>
      </c>
      <c r="D37" s="219">
        <v>238.17</v>
      </c>
      <c r="E37" s="219">
        <v>14.27</v>
      </c>
      <c r="F37" s="219">
        <v>13.67</v>
      </c>
      <c r="G37" s="336">
        <v>10.8</v>
      </c>
      <c r="H37" s="335">
        <f t="shared" si="0"/>
        <v>276.91000000000003</v>
      </c>
      <c r="I37" s="158">
        <f t="shared" si="2"/>
        <v>252.44</v>
      </c>
      <c r="J37" s="158">
        <v>8.4499999999999993</v>
      </c>
      <c r="K37" s="319">
        <v>13.67</v>
      </c>
      <c r="L37" s="319">
        <v>13.5</v>
      </c>
      <c r="M37" s="112">
        <f t="shared" si="1"/>
        <v>288.06</v>
      </c>
      <c r="N37" s="199"/>
      <c r="O37" s="208" t="s">
        <v>1540</v>
      </c>
      <c r="P37" s="209">
        <v>4</v>
      </c>
      <c r="Q37" s="208">
        <v>13.5</v>
      </c>
      <c r="R37" s="199"/>
      <c r="S37" s="224" t="s">
        <v>1540</v>
      </c>
      <c r="T37" s="224" t="s">
        <v>435</v>
      </c>
      <c r="U37" s="224" t="s">
        <v>435</v>
      </c>
      <c r="V37" s="224" t="s">
        <v>435</v>
      </c>
      <c r="W37" s="223" t="s">
        <v>1540</v>
      </c>
      <c r="X37" s="224">
        <v>4</v>
      </c>
      <c r="Y37" s="199"/>
      <c r="Z37" s="230">
        <v>3.25</v>
      </c>
      <c r="AA37" s="212" t="s">
        <v>435</v>
      </c>
      <c r="AB37" s="212" t="s">
        <v>406</v>
      </c>
      <c r="AC37" s="377">
        <v>0</v>
      </c>
      <c r="AD37" s="199"/>
      <c r="AE37" s="437">
        <v>-0.16005999999999965</v>
      </c>
      <c r="AF37" s="201">
        <v>-4.6903170271606648E-2</v>
      </c>
      <c r="AG37" s="202" t="s">
        <v>435</v>
      </c>
      <c r="AH37" s="382">
        <v>0</v>
      </c>
      <c r="AI37" s="199"/>
      <c r="AJ37" s="245">
        <v>0.2858</v>
      </c>
      <c r="AK37" s="246" t="s">
        <v>1540</v>
      </c>
      <c r="AL37" s="385">
        <v>4.5</v>
      </c>
      <c r="AM37" s="199"/>
      <c r="AN37" s="203">
        <v>4.2800000000000005E-2</v>
      </c>
      <c r="AO37" s="204" t="s">
        <v>1540</v>
      </c>
      <c r="AP37" s="388">
        <v>3</v>
      </c>
      <c r="AQ37" s="199"/>
      <c r="AR37" s="252">
        <v>8.2799999999999999E-2</v>
      </c>
      <c r="AS37" s="202" t="s">
        <v>435</v>
      </c>
      <c r="AT37" s="382">
        <v>0</v>
      </c>
      <c r="AU37" s="199"/>
      <c r="AV37" s="205">
        <v>1.32E-2</v>
      </c>
      <c r="AW37" s="206" t="s">
        <v>1540</v>
      </c>
      <c r="AX37" s="393">
        <v>3</v>
      </c>
      <c r="AY37" s="199"/>
      <c r="AZ37" s="255">
        <v>0.89</v>
      </c>
      <c r="BA37" s="256" t="s">
        <v>1540</v>
      </c>
      <c r="BB37" s="392">
        <v>3</v>
      </c>
      <c r="BC37" s="503"/>
    </row>
    <row r="38" spans="1:56" ht="18" customHeight="1" thickBot="1" x14ac:dyDescent="0.3">
      <c r="A38" s="513" t="s">
        <v>34</v>
      </c>
      <c r="B38" s="508">
        <v>313190</v>
      </c>
      <c r="C38" s="397" t="s">
        <v>5</v>
      </c>
      <c r="D38" s="219">
        <v>251.37</v>
      </c>
      <c r="E38" s="219">
        <v>14.27</v>
      </c>
      <c r="F38" s="219">
        <v>13.67</v>
      </c>
      <c r="G38" s="336">
        <v>5.4</v>
      </c>
      <c r="H38" s="336">
        <f t="shared" si="0"/>
        <v>284.70999999999998</v>
      </c>
      <c r="I38" s="158">
        <f t="shared" si="2"/>
        <v>265.64</v>
      </c>
      <c r="J38" s="158">
        <v>8.4499999999999993</v>
      </c>
      <c r="K38" s="319">
        <v>13.67</v>
      </c>
      <c r="L38" s="319">
        <v>10.25</v>
      </c>
      <c r="M38" s="111">
        <f t="shared" si="1"/>
        <v>298.01</v>
      </c>
      <c r="N38" s="199"/>
      <c r="O38" s="208" t="s">
        <v>1540</v>
      </c>
      <c r="P38" s="209">
        <v>4</v>
      </c>
      <c r="Q38" s="208">
        <v>10.25</v>
      </c>
      <c r="R38" s="199"/>
      <c r="S38" s="224" t="s">
        <v>1540</v>
      </c>
      <c r="T38" s="224" t="s">
        <v>435</v>
      </c>
      <c r="U38" s="224" t="s">
        <v>435</v>
      </c>
      <c r="V38" s="224" t="s">
        <v>435</v>
      </c>
      <c r="W38" s="223" t="s">
        <v>1540</v>
      </c>
      <c r="X38" s="224">
        <v>4</v>
      </c>
      <c r="Y38" s="199"/>
      <c r="Z38" s="230">
        <v>3.83</v>
      </c>
      <c r="AA38" s="212" t="s">
        <v>435</v>
      </c>
      <c r="AB38" s="212" t="s">
        <v>1916</v>
      </c>
      <c r="AC38" s="377">
        <v>0</v>
      </c>
      <c r="AD38" s="199"/>
      <c r="AE38" s="437">
        <v>0.21463500000000035</v>
      </c>
      <c r="AF38" s="201">
        <v>5.9298439249386596E-2</v>
      </c>
      <c r="AG38" s="202" t="s">
        <v>1540</v>
      </c>
      <c r="AH38" s="382">
        <v>1.25</v>
      </c>
      <c r="AI38" s="199"/>
      <c r="AJ38" s="245">
        <v>0.53849999999999998</v>
      </c>
      <c r="AK38" s="246" t="s">
        <v>435</v>
      </c>
      <c r="AL38" s="384">
        <v>0</v>
      </c>
      <c r="AM38" s="199"/>
      <c r="AN38" s="203">
        <v>2.7999999999999997E-2</v>
      </c>
      <c r="AO38" s="204" t="s">
        <v>1540</v>
      </c>
      <c r="AP38" s="388">
        <v>3</v>
      </c>
      <c r="AQ38" s="199"/>
      <c r="AR38" s="252">
        <v>0.13100000000000001</v>
      </c>
      <c r="AS38" s="202" t="s">
        <v>435</v>
      </c>
      <c r="AT38" s="382">
        <v>0</v>
      </c>
      <c r="AU38" s="199"/>
      <c r="AV38" s="205">
        <v>1.49E-2</v>
      </c>
      <c r="AW38" s="206" t="s">
        <v>1540</v>
      </c>
      <c r="AX38" s="393">
        <v>3</v>
      </c>
      <c r="AY38" s="199"/>
      <c r="AZ38" s="255">
        <v>0.87</v>
      </c>
      <c r="BA38" s="256" t="s">
        <v>1540</v>
      </c>
      <c r="BB38" s="392">
        <v>3</v>
      </c>
      <c r="BC38" s="503"/>
    </row>
    <row r="39" spans="1:56" ht="18" customHeight="1" thickBot="1" x14ac:dyDescent="0.3">
      <c r="A39" s="507" t="s">
        <v>35</v>
      </c>
      <c r="B39" s="397">
        <v>928364</v>
      </c>
      <c r="C39" s="397" t="s">
        <v>5</v>
      </c>
      <c r="D39" s="219">
        <v>231.79</v>
      </c>
      <c r="E39" s="219">
        <v>14.27</v>
      </c>
      <c r="F39" s="219">
        <v>13.67</v>
      </c>
      <c r="G39" s="336">
        <v>0</v>
      </c>
      <c r="H39" s="335">
        <f t="shared" si="0"/>
        <v>259.73</v>
      </c>
      <c r="I39" s="158">
        <f t="shared" si="2"/>
        <v>246.06</v>
      </c>
      <c r="J39" s="158">
        <v>8.4499999999999993</v>
      </c>
      <c r="K39" s="319">
        <v>13.67</v>
      </c>
      <c r="L39" s="319">
        <v>0</v>
      </c>
      <c r="M39" s="112">
        <f t="shared" si="1"/>
        <v>268.18</v>
      </c>
      <c r="N39" s="199"/>
      <c r="O39" s="208" t="s">
        <v>435</v>
      </c>
      <c r="P39" s="209" t="s">
        <v>1900</v>
      </c>
      <c r="Q39" s="208">
        <v>0</v>
      </c>
      <c r="R39" s="199"/>
      <c r="S39" s="224" t="s">
        <v>1540</v>
      </c>
      <c r="T39" s="224" t="s">
        <v>435</v>
      </c>
      <c r="U39" s="224" t="s">
        <v>1540</v>
      </c>
      <c r="V39" s="224" t="s">
        <v>435</v>
      </c>
      <c r="W39" s="223" t="s">
        <v>435</v>
      </c>
      <c r="X39" s="224" t="s">
        <v>1900</v>
      </c>
      <c r="Y39" s="199"/>
      <c r="Z39" s="230">
        <v>4.32</v>
      </c>
      <c r="AA39" s="212" t="s">
        <v>1540</v>
      </c>
      <c r="AB39" s="212" t="s">
        <v>1915</v>
      </c>
      <c r="AC39" s="378">
        <v>6.75</v>
      </c>
      <c r="AD39" s="199"/>
      <c r="AE39" s="437">
        <v>-0.48478000000000065</v>
      </c>
      <c r="AF39" s="201">
        <v>-0.10098620808537533</v>
      </c>
      <c r="AG39" s="202" t="s">
        <v>435</v>
      </c>
      <c r="AH39" s="382">
        <v>0</v>
      </c>
      <c r="AI39" s="199"/>
      <c r="AJ39" s="245">
        <v>0.53549999999999998</v>
      </c>
      <c r="AK39" s="246" t="s">
        <v>435</v>
      </c>
      <c r="AL39" s="384">
        <v>0</v>
      </c>
      <c r="AM39" s="199"/>
      <c r="AN39" s="203">
        <v>8.3000000000000001E-3</v>
      </c>
      <c r="AO39" s="204" t="s">
        <v>1540</v>
      </c>
      <c r="AP39" s="388">
        <v>3</v>
      </c>
      <c r="AQ39" s="199"/>
      <c r="AR39" s="252">
        <v>1.72E-2</v>
      </c>
      <c r="AS39" s="202" t="s">
        <v>1540</v>
      </c>
      <c r="AT39" s="382">
        <v>3</v>
      </c>
      <c r="AU39" s="199"/>
      <c r="AV39" s="205">
        <v>2.4500000000000001E-2</v>
      </c>
      <c r="AW39" s="206" t="s">
        <v>435</v>
      </c>
      <c r="AX39" s="393">
        <v>0</v>
      </c>
      <c r="AY39" s="199"/>
      <c r="AZ39" s="255">
        <v>0.86</v>
      </c>
      <c r="BA39" s="256" t="s">
        <v>1540</v>
      </c>
      <c r="BB39" s="392">
        <v>3</v>
      </c>
      <c r="BC39" s="503"/>
    </row>
    <row r="40" spans="1:56" ht="18" customHeight="1" thickBot="1" x14ac:dyDescent="0.3">
      <c r="A40" s="504" t="s">
        <v>36</v>
      </c>
      <c r="B40" s="397">
        <v>4495306</v>
      </c>
      <c r="C40" s="397" t="s">
        <v>5</v>
      </c>
      <c r="D40" s="219">
        <v>234.22</v>
      </c>
      <c r="E40" s="219">
        <v>14.27</v>
      </c>
      <c r="F40" s="219">
        <v>13.67</v>
      </c>
      <c r="G40" s="336">
        <v>5.4</v>
      </c>
      <c r="H40" s="335">
        <f t="shared" si="0"/>
        <v>267.56</v>
      </c>
      <c r="I40" s="158">
        <f t="shared" si="2"/>
        <v>248.49</v>
      </c>
      <c r="J40" s="158">
        <v>8.4499999999999993</v>
      </c>
      <c r="K40" s="319">
        <v>13.67</v>
      </c>
      <c r="L40" s="319">
        <v>8.75</v>
      </c>
      <c r="M40" s="112">
        <f t="shared" si="1"/>
        <v>279.36</v>
      </c>
      <c r="N40" s="199"/>
      <c r="O40" s="208" t="s">
        <v>1540</v>
      </c>
      <c r="P40" s="209">
        <v>3</v>
      </c>
      <c r="Q40" s="208">
        <v>8.75</v>
      </c>
      <c r="R40" s="199"/>
      <c r="S40" s="224" t="s">
        <v>1540</v>
      </c>
      <c r="T40" s="224" t="s">
        <v>435</v>
      </c>
      <c r="U40" s="224" t="s">
        <v>435</v>
      </c>
      <c r="V40" s="224" t="s">
        <v>435</v>
      </c>
      <c r="W40" s="223" t="s">
        <v>1540</v>
      </c>
      <c r="X40" s="224">
        <v>3</v>
      </c>
      <c r="Y40" s="199"/>
      <c r="Z40" s="230">
        <v>4.03</v>
      </c>
      <c r="AA40" s="212" t="s">
        <v>1540</v>
      </c>
      <c r="AB40" s="212" t="s">
        <v>1917</v>
      </c>
      <c r="AC40" s="378">
        <v>4.5</v>
      </c>
      <c r="AD40" s="199"/>
      <c r="AE40" s="437">
        <v>0.25506999999999991</v>
      </c>
      <c r="AF40" s="201">
        <v>6.7521438791406721E-2</v>
      </c>
      <c r="AG40" s="202" t="s">
        <v>1540</v>
      </c>
      <c r="AH40" s="382">
        <v>1.25</v>
      </c>
      <c r="AI40" s="199"/>
      <c r="AJ40" s="245">
        <v>0.48729999999999996</v>
      </c>
      <c r="AK40" s="246" t="s">
        <v>435</v>
      </c>
      <c r="AL40" s="384">
        <v>0</v>
      </c>
      <c r="AM40" s="199"/>
      <c r="AN40" s="203">
        <v>5.3399999999999996E-2</v>
      </c>
      <c r="AO40" s="204" t="s">
        <v>1540</v>
      </c>
      <c r="AP40" s="388">
        <v>3</v>
      </c>
      <c r="AQ40" s="199"/>
      <c r="AR40" s="252">
        <v>0.1057</v>
      </c>
      <c r="AS40" s="202" t="s">
        <v>435</v>
      </c>
      <c r="AT40" s="382">
        <v>0</v>
      </c>
      <c r="AU40" s="199"/>
      <c r="AV40" s="205">
        <v>2.9300000000000003E-2</v>
      </c>
      <c r="AW40" s="206" t="s">
        <v>435</v>
      </c>
      <c r="AX40" s="393">
        <v>0</v>
      </c>
      <c r="AY40" s="199"/>
      <c r="AZ40" s="255">
        <v>0.84</v>
      </c>
      <c r="BA40" s="256" t="s">
        <v>435</v>
      </c>
      <c r="BB40" s="392">
        <v>0</v>
      </c>
      <c r="BC40" s="503"/>
    </row>
    <row r="41" spans="1:56" ht="18" customHeight="1" thickBot="1" x14ac:dyDescent="0.3">
      <c r="A41" s="518" t="s">
        <v>37</v>
      </c>
      <c r="B41" s="397">
        <v>890278</v>
      </c>
      <c r="C41" s="397" t="s">
        <v>5</v>
      </c>
      <c r="D41" s="219">
        <v>251.31</v>
      </c>
      <c r="E41" s="219">
        <v>14.27</v>
      </c>
      <c r="F41" s="219">
        <v>13.67</v>
      </c>
      <c r="G41" s="336">
        <v>7.2</v>
      </c>
      <c r="H41" s="335">
        <f t="shared" si="0"/>
        <v>286.45</v>
      </c>
      <c r="I41" s="158">
        <f t="shared" si="2"/>
        <v>265.58</v>
      </c>
      <c r="J41" s="158">
        <v>8.4499999999999993</v>
      </c>
      <c r="K41" s="319">
        <v>13.67</v>
      </c>
      <c r="L41" s="319">
        <v>6</v>
      </c>
      <c r="M41" s="112">
        <f t="shared" si="1"/>
        <v>293.7</v>
      </c>
      <c r="N41" s="199"/>
      <c r="O41" s="208" t="s">
        <v>1540</v>
      </c>
      <c r="P41" s="209">
        <v>2</v>
      </c>
      <c r="Q41" s="208">
        <v>6</v>
      </c>
      <c r="R41" s="199"/>
      <c r="S41" s="224" t="s">
        <v>1540</v>
      </c>
      <c r="T41" s="224" t="s">
        <v>435</v>
      </c>
      <c r="U41" s="224" t="s">
        <v>435</v>
      </c>
      <c r="V41" s="224" t="s">
        <v>435</v>
      </c>
      <c r="W41" s="223" t="s">
        <v>1540</v>
      </c>
      <c r="X41" s="224">
        <v>2</v>
      </c>
      <c r="Y41" s="199"/>
      <c r="Z41" s="230">
        <v>3.4</v>
      </c>
      <c r="AA41" s="212" t="s">
        <v>435</v>
      </c>
      <c r="AB41" s="212" t="s">
        <v>406</v>
      </c>
      <c r="AC41" s="377">
        <v>0</v>
      </c>
      <c r="AD41" s="199"/>
      <c r="AE41" s="437">
        <v>-0.1857574999999998</v>
      </c>
      <c r="AF41" s="201">
        <v>-5.1755037902243291E-2</v>
      </c>
      <c r="AG41" s="202" t="s">
        <v>435</v>
      </c>
      <c r="AH41" s="382">
        <v>0</v>
      </c>
      <c r="AI41" s="199"/>
      <c r="AJ41" s="245">
        <v>0.43700000000000006</v>
      </c>
      <c r="AK41" s="246" t="s">
        <v>435</v>
      </c>
      <c r="AL41" s="384">
        <v>0</v>
      </c>
      <c r="AM41" s="199"/>
      <c r="AN41" s="203">
        <v>0.1216</v>
      </c>
      <c r="AO41" s="204" t="s">
        <v>435</v>
      </c>
      <c r="AP41" s="388">
        <v>0</v>
      </c>
      <c r="AQ41" s="199"/>
      <c r="AR41" s="252">
        <v>9.2499999999999999E-2</v>
      </c>
      <c r="AS41" s="202" t="s">
        <v>435</v>
      </c>
      <c r="AT41" s="382">
        <v>0</v>
      </c>
      <c r="AU41" s="199"/>
      <c r="AV41" s="205">
        <v>1.6799999999999999E-2</v>
      </c>
      <c r="AW41" s="206" t="s">
        <v>1540</v>
      </c>
      <c r="AX41" s="393">
        <v>3</v>
      </c>
      <c r="AY41" s="199"/>
      <c r="AZ41" s="255">
        <v>0.9</v>
      </c>
      <c r="BA41" s="256" t="s">
        <v>1540</v>
      </c>
      <c r="BB41" s="392">
        <v>3</v>
      </c>
      <c r="BC41" s="503"/>
    </row>
    <row r="42" spans="1:56" ht="18" customHeight="1" thickBot="1" x14ac:dyDescent="0.3">
      <c r="A42" s="518" t="s">
        <v>38</v>
      </c>
      <c r="B42" s="397">
        <v>778711</v>
      </c>
      <c r="C42" s="397" t="s">
        <v>5</v>
      </c>
      <c r="D42" s="219">
        <v>255.68</v>
      </c>
      <c r="E42" s="219">
        <v>14.27</v>
      </c>
      <c r="F42" s="219">
        <v>13.67</v>
      </c>
      <c r="G42" s="336">
        <v>5.4</v>
      </c>
      <c r="H42" s="335">
        <f t="shared" si="0"/>
        <v>289.02</v>
      </c>
      <c r="I42" s="158">
        <f t="shared" si="2"/>
        <v>269.95</v>
      </c>
      <c r="J42" s="158">
        <v>8.4499999999999993</v>
      </c>
      <c r="K42" s="319">
        <v>13.67</v>
      </c>
      <c r="L42" s="319">
        <v>9</v>
      </c>
      <c r="M42" s="112">
        <f t="shared" si="1"/>
        <v>301.07</v>
      </c>
      <c r="N42" s="199"/>
      <c r="O42" s="208" t="s">
        <v>1540</v>
      </c>
      <c r="P42" s="209">
        <v>3</v>
      </c>
      <c r="Q42" s="208">
        <v>9</v>
      </c>
      <c r="R42" s="199"/>
      <c r="S42" s="224" t="s">
        <v>1540</v>
      </c>
      <c r="T42" s="224" t="s">
        <v>435</v>
      </c>
      <c r="U42" s="224" t="s">
        <v>435</v>
      </c>
      <c r="V42" s="224" t="s">
        <v>435</v>
      </c>
      <c r="W42" s="223" t="s">
        <v>1540</v>
      </c>
      <c r="X42" s="224">
        <v>3</v>
      </c>
      <c r="Y42" s="199"/>
      <c r="Z42" s="230">
        <v>2.89</v>
      </c>
      <c r="AA42" s="212" t="s">
        <v>435</v>
      </c>
      <c r="AB42" s="212" t="s">
        <v>406</v>
      </c>
      <c r="AC42" s="377">
        <v>0</v>
      </c>
      <c r="AD42" s="199"/>
      <c r="AE42" s="437">
        <v>-8.9717500000000339E-2</v>
      </c>
      <c r="AF42" s="201">
        <v>-3.0087436082957494E-2</v>
      </c>
      <c r="AG42" s="202" t="s">
        <v>435</v>
      </c>
      <c r="AH42" s="382">
        <v>0</v>
      </c>
      <c r="AI42" s="199"/>
      <c r="AJ42" s="245">
        <v>0.54479999999999995</v>
      </c>
      <c r="AK42" s="246" t="s">
        <v>435</v>
      </c>
      <c r="AL42" s="384">
        <v>0</v>
      </c>
      <c r="AM42" s="199"/>
      <c r="AN42" s="203">
        <v>2.4300000000000002E-2</v>
      </c>
      <c r="AO42" s="204" t="s">
        <v>1540</v>
      </c>
      <c r="AP42" s="388">
        <v>3</v>
      </c>
      <c r="AQ42" s="199"/>
      <c r="AR42" s="252">
        <v>3.1899999999999998E-2</v>
      </c>
      <c r="AS42" s="202" t="s">
        <v>1540</v>
      </c>
      <c r="AT42" s="382">
        <v>3</v>
      </c>
      <c r="AU42" s="199"/>
      <c r="AV42" s="205">
        <v>1.43E-2</v>
      </c>
      <c r="AW42" s="206" t="s">
        <v>1540</v>
      </c>
      <c r="AX42" s="393">
        <v>3</v>
      </c>
      <c r="AY42" s="199"/>
      <c r="AZ42" s="255">
        <v>0.81</v>
      </c>
      <c r="BA42" s="256" t="s">
        <v>435</v>
      </c>
      <c r="BB42" s="392">
        <v>0</v>
      </c>
      <c r="BC42" s="503"/>
    </row>
    <row r="43" spans="1:56" ht="18" customHeight="1" thickBot="1" x14ac:dyDescent="0.3">
      <c r="A43" s="619" t="s">
        <v>2028</v>
      </c>
      <c r="B43" s="118">
        <v>1013165</v>
      </c>
      <c r="C43" s="508" t="s">
        <v>5</v>
      </c>
      <c r="D43" s="219">
        <v>253.38</v>
      </c>
      <c r="E43" s="219">
        <v>14.27</v>
      </c>
      <c r="F43" s="219">
        <v>13.67</v>
      </c>
      <c r="G43" s="336">
        <v>0</v>
      </c>
      <c r="H43" s="335">
        <f>SUM(D43:G43)</f>
        <v>281.32</v>
      </c>
      <c r="I43" s="158">
        <f>D43+E43</f>
        <v>267.64999999999998</v>
      </c>
      <c r="J43" s="158">
        <v>8.4499999999999993</v>
      </c>
      <c r="K43" s="319">
        <v>13.67</v>
      </c>
      <c r="L43" s="319">
        <v>0</v>
      </c>
      <c r="M43" s="112">
        <f>SUM(I43:L43)</f>
        <v>289.77</v>
      </c>
      <c r="N43" s="199"/>
      <c r="O43" s="208" t="s">
        <v>435</v>
      </c>
      <c r="P43" s="209" t="s">
        <v>1900</v>
      </c>
      <c r="Q43" s="208">
        <v>0</v>
      </c>
      <c r="R43" s="199"/>
      <c r="S43" s="224" t="s">
        <v>435</v>
      </c>
      <c r="T43" s="224" t="s">
        <v>435</v>
      </c>
      <c r="U43" s="224" t="s">
        <v>435</v>
      </c>
      <c r="V43" s="224" t="s">
        <v>435</v>
      </c>
      <c r="W43" s="223" t="s">
        <v>435</v>
      </c>
      <c r="X43" s="224" t="s">
        <v>1900</v>
      </c>
      <c r="Y43" s="199"/>
      <c r="Z43" s="230">
        <v>3.58</v>
      </c>
      <c r="AA43" s="212" t="s">
        <v>435</v>
      </c>
      <c r="AB43" s="212" t="s">
        <v>406</v>
      </c>
      <c r="AC43" s="377">
        <v>0</v>
      </c>
      <c r="AD43" s="199"/>
      <c r="AE43" s="437">
        <v>-0.21576750000000011</v>
      </c>
      <c r="AF43" s="201">
        <v>-5.6848840456756256E-2</v>
      </c>
      <c r="AG43" s="202" t="s">
        <v>435</v>
      </c>
      <c r="AH43" s="382">
        <v>0</v>
      </c>
      <c r="AI43" s="199"/>
      <c r="AJ43" s="245">
        <v>0.46779999999999999</v>
      </c>
      <c r="AK43" s="246" t="s">
        <v>435</v>
      </c>
      <c r="AL43" s="384">
        <v>0</v>
      </c>
      <c r="AM43" s="199"/>
      <c r="AN43" s="203">
        <v>1.52E-2</v>
      </c>
      <c r="AO43" s="204" t="s">
        <v>1540</v>
      </c>
      <c r="AP43" s="388">
        <v>3</v>
      </c>
      <c r="AQ43" s="199"/>
      <c r="AR43" s="252">
        <v>4.5499999999999999E-2</v>
      </c>
      <c r="AS43" s="202" t="s">
        <v>1540</v>
      </c>
      <c r="AT43" s="382">
        <v>3</v>
      </c>
      <c r="AU43" s="199"/>
      <c r="AV43" s="205">
        <v>1.3999999999999999E-2</v>
      </c>
      <c r="AW43" s="206" t="s">
        <v>1540</v>
      </c>
      <c r="AX43" s="393">
        <v>3</v>
      </c>
      <c r="AY43" s="199"/>
      <c r="AZ43" s="255" t="s">
        <v>1900</v>
      </c>
      <c r="BA43" s="256" t="s">
        <v>435</v>
      </c>
      <c r="BB43" s="392">
        <v>0</v>
      </c>
      <c r="BC43" s="503"/>
    </row>
    <row r="44" spans="1:56" ht="18" customHeight="1" thickBot="1" x14ac:dyDescent="0.3">
      <c r="A44" s="504" t="s">
        <v>39</v>
      </c>
      <c r="B44" s="397">
        <v>397750</v>
      </c>
      <c r="C44" s="397" t="s">
        <v>5</v>
      </c>
      <c r="D44" s="219">
        <v>252.14</v>
      </c>
      <c r="E44" s="219">
        <v>14.27</v>
      </c>
      <c r="F44" s="338">
        <v>0</v>
      </c>
      <c r="G44" s="336">
        <v>5.4</v>
      </c>
      <c r="H44" s="335">
        <f t="shared" si="0"/>
        <v>271.80999999999995</v>
      </c>
      <c r="I44" s="158">
        <f t="shared" si="2"/>
        <v>266.40999999999997</v>
      </c>
      <c r="J44" s="158">
        <v>8.4499999999999993</v>
      </c>
      <c r="K44" s="320">
        <v>0</v>
      </c>
      <c r="L44" s="319">
        <v>0</v>
      </c>
      <c r="M44" s="112">
        <f t="shared" si="1"/>
        <v>274.85999999999996</v>
      </c>
      <c r="N44" s="199"/>
      <c r="O44" s="208" t="s">
        <v>435</v>
      </c>
      <c r="P44" s="209" t="s">
        <v>1900</v>
      </c>
      <c r="Q44" s="208">
        <v>0</v>
      </c>
      <c r="R44" s="199"/>
      <c r="S44" s="224" t="s">
        <v>435</v>
      </c>
      <c r="T44" s="224" t="s">
        <v>435</v>
      </c>
      <c r="U44" s="224" t="s">
        <v>435</v>
      </c>
      <c r="V44" s="224" t="s">
        <v>435</v>
      </c>
      <c r="W44" s="223" t="s">
        <v>435</v>
      </c>
      <c r="X44" s="224" t="s">
        <v>1900</v>
      </c>
      <c r="Y44" s="199"/>
      <c r="Z44" s="230">
        <v>4.6100000000000003</v>
      </c>
      <c r="AA44" s="212" t="s">
        <v>1540</v>
      </c>
      <c r="AB44" s="212" t="s">
        <v>1915</v>
      </c>
      <c r="AC44" s="378">
        <v>6.75</v>
      </c>
      <c r="AD44" s="199"/>
      <c r="AE44" s="437">
        <v>-0.18245500000000003</v>
      </c>
      <c r="AF44" s="201">
        <v>-3.8074082266561358E-2</v>
      </c>
      <c r="AG44" s="202" t="s">
        <v>435</v>
      </c>
      <c r="AH44" s="382">
        <v>0</v>
      </c>
      <c r="AI44" s="199"/>
      <c r="AJ44" s="245" t="s">
        <v>405</v>
      </c>
      <c r="AK44" s="246" t="s">
        <v>435</v>
      </c>
      <c r="AL44" s="384">
        <v>0</v>
      </c>
      <c r="AM44" s="199"/>
      <c r="AN44" s="203">
        <v>2.2700000000000001E-2</v>
      </c>
      <c r="AO44" s="204" t="s">
        <v>1540</v>
      </c>
      <c r="AP44" s="388">
        <v>3</v>
      </c>
      <c r="AQ44" s="199"/>
      <c r="AR44" s="252">
        <v>1.5900000000000001E-2</v>
      </c>
      <c r="AS44" s="202" t="s">
        <v>1540</v>
      </c>
      <c r="AT44" s="382">
        <v>3</v>
      </c>
      <c r="AU44" s="199"/>
      <c r="AV44" s="205">
        <v>3.4700000000000002E-2</v>
      </c>
      <c r="AW44" s="206" t="s">
        <v>435</v>
      </c>
      <c r="AX44" s="393">
        <v>0</v>
      </c>
      <c r="AY44" s="199"/>
      <c r="AZ44" s="255" t="s">
        <v>1900</v>
      </c>
      <c r="BA44" s="256" t="s">
        <v>435</v>
      </c>
      <c r="BB44" s="392">
        <v>0</v>
      </c>
      <c r="BC44" s="503"/>
    </row>
    <row r="45" spans="1:56" ht="18" customHeight="1" thickBot="1" x14ac:dyDescent="0.3">
      <c r="A45" s="504" t="s">
        <v>40</v>
      </c>
      <c r="B45" s="397">
        <v>512265</v>
      </c>
      <c r="C45" s="397" t="s">
        <v>5</v>
      </c>
      <c r="D45" s="219">
        <v>226.66</v>
      </c>
      <c r="E45" s="219">
        <v>14.27</v>
      </c>
      <c r="F45" s="219">
        <v>13.67</v>
      </c>
      <c r="G45" s="336">
        <v>9</v>
      </c>
      <c r="H45" s="335">
        <f t="shared" si="0"/>
        <v>263.60000000000002</v>
      </c>
      <c r="I45" s="158">
        <f t="shared" si="2"/>
        <v>240.93</v>
      </c>
      <c r="J45" s="158">
        <v>8.4499999999999993</v>
      </c>
      <c r="K45" s="319">
        <v>13.67</v>
      </c>
      <c r="L45" s="319">
        <v>3</v>
      </c>
      <c r="M45" s="112">
        <f t="shared" si="1"/>
        <v>266.05</v>
      </c>
      <c r="N45" s="199"/>
      <c r="O45" s="208" t="s">
        <v>1540</v>
      </c>
      <c r="P45" s="209">
        <v>1</v>
      </c>
      <c r="Q45" s="208">
        <v>3</v>
      </c>
      <c r="R45" s="199"/>
      <c r="S45" s="224" t="s">
        <v>1540</v>
      </c>
      <c r="T45" s="224" t="s">
        <v>435</v>
      </c>
      <c r="U45" s="224" t="s">
        <v>435</v>
      </c>
      <c r="V45" s="224" t="s">
        <v>435</v>
      </c>
      <c r="W45" s="223" t="s">
        <v>1540</v>
      </c>
      <c r="X45" s="224">
        <v>1</v>
      </c>
      <c r="Y45" s="199"/>
      <c r="Z45" s="230">
        <v>3.46</v>
      </c>
      <c r="AA45" s="212" t="s">
        <v>435</v>
      </c>
      <c r="AB45" s="212" t="s">
        <v>406</v>
      </c>
      <c r="AC45" s="377">
        <v>0</v>
      </c>
      <c r="AD45" s="199"/>
      <c r="AE45" s="437">
        <v>-0.51033750000000033</v>
      </c>
      <c r="AF45" s="201">
        <v>-0.12860104664941788</v>
      </c>
      <c r="AG45" s="202" t="s">
        <v>435</v>
      </c>
      <c r="AH45" s="382">
        <v>0</v>
      </c>
      <c r="AI45" s="199"/>
      <c r="AJ45" s="245" t="s">
        <v>405</v>
      </c>
      <c r="AK45" s="246" t="s">
        <v>435</v>
      </c>
      <c r="AL45" s="384">
        <v>0</v>
      </c>
      <c r="AM45" s="199"/>
      <c r="AN45" s="203">
        <v>6.6400000000000001E-2</v>
      </c>
      <c r="AO45" s="204" t="s">
        <v>435</v>
      </c>
      <c r="AP45" s="388">
        <v>0</v>
      </c>
      <c r="AQ45" s="199"/>
      <c r="AR45" s="252">
        <v>8.2299999999999998E-2</v>
      </c>
      <c r="AS45" s="202" t="s">
        <v>435</v>
      </c>
      <c r="AT45" s="382">
        <v>0</v>
      </c>
      <c r="AU45" s="199"/>
      <c r="AV45" s="205">
        <v>1.55E-2</v>
      </c>
      <c r="AW45" s="206" t="s">
        <v>1540</v>
      </c>
      <c r="AX45" s="393">
        <v>3</v>
      </c>
      <c r="AY45" s="199"/>
      <c r="AZ45" s="255">
        <v>0.75</v>
      </c>
      <c r="BA45" s="256" t="s">
        <v>435</v>
      </c>
      <c r="BB45" s="392">
        <v>0</v>
      </c>
      <c r="BC45" s="503"/>
    </row>
    <row r="46" spans="1:56" ht="18" customHeight="1" thickBot="1" x14ac:dyDescent="0.3">
      <c r="A46" s="504" t="s">
        <v>41</v>
      </c>
      <c r="B46" s="397">
        <v>521744</v>
      </c>
      <c r="C46" s="397" t="s">
        <v>5</v>
      </c>
      <c r="D46" s="219">
        <v>220.25</v>
      </c>
      <c r="E46" s="219">
        <v>14.27</v>
      </c>
      <c r="F46" s="219">
        <v>13.67</v>
      </c>
      <c r="G46" s="336">
        <v>7.2</v>
      </c>
      <c r="H46" s="335">
        <f t="shared" si="0"/>
        <v>255.39</v>
      </c>
      <c r="I46" s="158">
        <f t="shared" si="2"/>
        <v>234.52</v>
      </c>
      <c r="J46" s="158">
        <v>8.4499999999999993</v>
      </c>
      <c r="K46" s="319">
        <v>13.67</v>
      </c>
      <c r="L46" s="319">
        <v>0</v>
      </c>
      <c r="M46" s="112">
        <f t="shared" si="1"/>
        <v>256.64</v>
      </c>
      <c r="N46" s="199"/>
      <c r="O46" s="208" t="s">
        <v>435</v>
      </c>
      <c r="P46" s="209" t="s">
        <v>1900</v>
      </c>
      <c r="Q46" s="208">
        <v>0</v>
      </c>
      <c r="R46" s="199"/>
      <c r="S46" s="224" t="s">
        <v>1540</v>
      </c>
      <c r="T46" s="224" t="s">
        <v>435</v>
      </c>
      <c r="U46" s="224" t="s">
        <v>1540</v>
      </c>
      <c r="V46" s="224" t="s">
        <v>435</v>
      </c>
      <c r="W46" s="223" t="s">
        <v>435</v>
      </c>
      <c r="X46" s="224" t="s">
        <v>1900</v>
      </c>
      <c r="Y46" s="199"/>
      <c r="Z46" s="230" t="s">
        <v>405</v>
      </c>
      <c r="AA46" s="212" t="s">
        <v>435</v>
      </c>
      <c r="AB46" s="212" t="s">
        <v>406</v>
      </c>
      <c r="AC46" s="377">
        <v>0</v>
      </c>
      <c r="AD46" s="199"/>
      <c r="AE46" s="437">
        <v>3.8931900000000002</v>
      </c>
      <c r="AF46" s="201" t="s">
        <v>1559</v>
      </c>
      <c r="AG46" s="202" t="s">
        <v>435</v>
      </c>
      <c r="AH46" s="382">
        <v>0</v>
      </c>
      <c r="AI46" s="199"/>
      <c r="AJ46" s="245">
        <v>0.41299999999999998</v>
      </c>
      <c r="AK46" s="246" t="s">
        <v>435</v>
      </c>
      <c r="AL46" s="384">
        <v>0</v>
      </c>
      <c r="AM46" s="199"/>
      <c r="AN46" s="203">
        <v>4.1100000000000005E-2</v>
      </c>
      <c r="AO46" s="204" t="s">
        <v>1540</v>
      </c>
      <c r="AP46" s="388">
        <v>3</v>
      </c>
      <c r="AQ46" s="199"/>
      <c r="AR46" s="252">
        <v>0.1148</v>
      </c>
      <c r="AS46" s="202" t="s">
        <v>435</v>
      </c>
      <c r="AT46" s="382">
        <v>0</v>
      </c>
      <c r="AU46" s="199"/>
      <c r="AV46" s="205">
        <v>2.1499999999999998E-2</v>
      </c>
      <c r="AW46" s="206" t="s">
        <v>435</v>
      </c>
      <c r="AX46" s="393">
        <v>0</v>
      </c>
      <c r="AY46" s="199"/>
      <c r="AZ46" s="255">
        <v>0.91</v>
      </c>
      <c r="BA46" s="256" t="s">
        <v>1540</v>
      </c>
      <c r="BB46" s="392">
        <v>3</v>
      </c>
      <c r="BC46" s="503"/>
    </row>
    <row r="47" spans="1:56" ht="18" customHeight="1" thickBot="1" x14ac:dyDescent="0.3">
      <c r="A47" s="504" t="s">
        <v>42</v>
      </c>
      <c r="B47" s="397">
        <v>512346</v>
      </c>
      <c r="C47" s="397" t="s">
        <v>5</v>
      </c>
      <c r="D47" s="219">
        <v>220.94</v>
      </c>
      <c r="E47" s="219">
        <v>14.27</v>
      </c>
      <c r="F47" s="219">
        <v>13.67</v>
      </c>
      <c r="G47" s="336">
        <v>5.4</v>
      </c>
      <c r="H47" s="335">
        <f t="shared" si="0"/>
        <v>254.28</v>
      </c>
      <c r="I47" s="158">
        <f t="shared" si="2"/>
        <v>235.21</v>
      </c>
      <c r="J47" s="158">
        <v>8.4499999999999993</v>
      </c>
      <c r="K47" s="319">
        <v>13.67</v>
      </c>
      <c r="L47" s="319">
        <v>3</v>
      </c>
      <c r="M47" s="112">
        <f t="shared" si="1"/>
        <v>260.33</v>
      </c>
      <c r="N47" s="199"/>
      <c r="O47" s="208" t="s">
        <v>1540</v>
      </c>
      <c r="P47" s="209">
        <v>1</v>
      </c>
      <c r="Q47" s="208">
        <v>3</v>
      </c>
      <c r="R47" s="199"/>
      <c r="S47" s="224" t="s">
        <v>1540</v>
      </c>
      <c r="T47" s="224" t="s">
        <v>435</v>
      </c>
      <c r="U47" s="224" t="s">
        <v>435</v>
      </c>
      <c r="V47" s="224" t="s">
        <v>435</v>
      </c>
      <c r="W47" s="223" t="s">
        <v>1540</v>
      </c>
      <c r="X47" s="224">
        <v>1</v>
      </c>
      <c r="Y47" s="199"/>
      <c r="Z47" s="230">
        <v>3.31</v>
      </c>
      <c r="AA47" s="212" t="s">
        <v>435</v>
      </c>
      <c r="AB47" s="212" t="s">
        <v>406</v>
      </c>
      <c r="AC47" s="377">
        <v>0</v>
      </c>
      <c r="AD47" s="199"/>
      <c r="AE47" s="437">
        <v>-0.76027000000000022</v>
      </c>
      <c r="AF47" s="201">
        <v>-0.18683352839444742</v>
      </c>
      <c r="AG47" s="202" t="s">
        <v>435</v>
      </c>
      <c r="AH47" s="382">
        <v>0</v>
      </c>
      <c r="AI47" s="199"/>
      <c r="AJ47" s="245">
        <v>0.47600000000000003</v>
      </c>
      <c r="AK47" s="246" t="s">
        <v>435</v>
      </c>
      <c r="AL47" s="384">
        <v>0</v>
      </c>
      <c r="AM47" s="199"/>
      <c r="AN47" s="203">
        <v>1.24E-2</v>
      </c>
      <c r="AO47" s="204" t="s">
        <v>1540</v>
      </c>
      <c r="AP47" s="388">
        <v>3</v>
      </c>
      <c r="AQ47" s="199"/>
      <c r="AR47" s="252">
        <v>8.0199999999999994E-2</v>
      </c>
      <c r="AS47" s="202" t="s">
        <v>435</v>
      </c>
      <c r="AT47" s="382">
        <v>0</v>
      </c>
      <c r="AU47" s="199"/>
      <c r="AV47" s="205">
        <v>2.6200000000000001E-2</v>
      </c>
      <c r="AW47" s="206" t="s">
        <v>435</v>
      </c>
      <c r="AX47" s="393">
        <v>0</v>
      </c>
      <c r="AY47" s="199"/>
      <c r="AZ47" s="255">
        <v>0.81</v>
      </c>
      <c r="BA47" s="256" t="s">
        <v>435</v>
      </c>
      <c r="BB47" s="392">
        <v>0</v>
      </c>
      <c r="BC47" s="503"/>
    </row>
    <row r="48" spans="1:56" ht="18" customHeight="1" thickBot="1" x14ac:dyDescent="0.3">
      <c r="A48" s="504" t="s">
        <v>1929</v>
      </c>
      <c r="B48" s="397">
        <v>458643</v>
      </c>
      <c r="C48" s="397" t="s">
        <v>5</v>
      </c>
      <c r="D48" s="219">
        <v>232.38</v>
      </c>
      <c r="E48" s="219">
        <v>14.27</v>
      </c>
      <c r="F48" s="219">
        <v>13.67</v>
      </c>
      <c r="G48" s="336">
        <v>0</v>
      </c>
      <c r="H48" s="335">
        <f t="shared" si="0"/>
        <v>260.32</v>
      </c>
      <c r="I48" s="158">
        <f t="shared" si="2"/>
        <v>246.65</v>
      </c>
      <c r="J48" s="158">
        <v>8.4499999999999993</v>
      </c>
      <c r="K48" s="319">
        <v>13.67</v>
      </c>
      <c r="L48" s="319">
        <v>18.75</v>
      </c>
      <c r="M48" s="112">
        <f t="shared" si="1"/>
        <v>287.52</v>
      </c>
      <c r="N48" s="199"/>
      <c r="O48" s="208" t="s">
        <v>1540</v>
      </c>
      <c r="P48" s="209">
        <v>5</v>
      </c>
      <c r="Q48" s="208">
        <v>18.75</v>
      </c>
      <c r="R48" s="199"/>
      <c r="S48" s="224" t="s">
        <v>1540</v>
      </c>
      <c r="T48" s="224" t="s">
        <v>435</v>
      </c>
      <c r="U48" s="224" t="s">
        <v>435</v>
      </c>
      <c r="V48" s="224" t="s">
        <v>435</v>
      </c>
      <c r="W48" s="223" t="s">
        <v>1540</v>
      </c>
      <c r="X48" s="224">
        <v>5</v>
      </c>
      <c r="Y48" s="199"/>
      <c r="Z48" s="230">
        <v>4.45</v>
      </c>
      <c r="AA48" s="212" t="s">
        <v>1540</v>
      </c>
      <c r="AB48" s="212" t="s">
        <v>1915</v>
      </c>
      <c r="AC48" s="378">
        <v>6.75</v>
      </c>
      <c r="AD48" s="199"/>
      <c r="AE48" s="437">
        <v>4.4490700000000007</v>
      </c>
      <c r="AF48" s="201" t="s">
        <v>1559</v>
      </c>
      <c r="AG48" s="202" t="s">
        <v>435</v>
      </c>
      <c r="AH48" s="382">
        <v>0</v>
      </c>
      <c r="AI48" s="199"/>
      <c r="AJ48" s="245" t="s">
        <v>405</v>
      </c>
      <c r="AK48" s="246" t="s">
        <v>435</v>
      </c>
      <c r="AL48" s="384">
        <v>0</v>
      </c>
      <c r="AM48" s="199"/>
      <c r="AN48" s="203">
        <v>5.74E-2</v>
      </c>
      <c r="AO48" s="204" t="s">
        <v>1540</v>
      </c>
      <c r="AP48" s="388">
        <v>3</v>
      </c>
      <c r="AQ48" s="199"/>
      <c r="AR48" s="252">
        <v>6.2300000000000001E-2</v>
      </c>
      <c r="AS48" s="202" t="s">
        <v>1540</v>
      </c>
      <c r="AT48" s="382">
        <v>3</v>
      </c>
      <c r="AU48" s="199"/>
      <c r="AV48" s="205">
        <v>1.84E-2</v>
      </c>
      <c r="AW48" s="206" t="s">
        <v>1540</v>
      </c>
      <c r="AX48" s="393">
        <v>3</v>
      </c>
      <c r="AY48" s="199"/>
      <c r="AZ48" s="255">
        <v>0.92</v>
      </c>
      <c r="BA48" s="256" t="s">
        <v>1540</v>
      </c>
      <c r="BB48" s="392">
        <v>3</v>
      </c>
      <c r="BC48" s="503"/>
    </row>
    <row r="49" spans="1:55" ht="18" customHeight="1" thickBot="1" x14ac:dyDescent="0.3">
      <c r="A49" s="511" t="s">
        <v>1930</v>
      </c>
      <c r="B49" s="519">
        <v>628921</v>
      </c>
      <c r="C49" s="397" t="s">
        <v>5</v>
      </c>
      <c r="D49" s="219">
        <v>228.96</v>
      </c>
      <c r="E49" s="219">
        <v>14.27</v>
      </c>
      <c r="F49" s="219">
        <v>13.67</v>
      </c>
      <c r="G49" s="336">
        <v>0</v>
      </c>
      <c r="H49" s="335">
        <f t="shared" si="0"/>
        <v>256.90000000000003</v>
      </c>
      <c r="I49" s="158">
        <f t="shared" si="2"/>
        <v>243.23000000000002</v>
      </c>
      <c r="J49" s="158">
        <v>8.4499999999999993</v>
      </c>
      <c r="K49" s="319">
        <v>13.67</v>
      </c>
      <c r="L49" s="319">
        <v>0</v>
      </c>
      <c r="M49" s="112">
        <f t="shared" si="1"/>
        <v>265.35000000000002</v>
      </c>
      <c r="N49" s="199"/>
      <c r="O49" s="208" t="s">
        <v>435</v>
      </c>
      <c r="P49" s="209" t="s">
        <v>1900</v>
      </c>
      <c r="Q49" s="208">
        <v>0</v>
      </c>
      <c r="R49" s="199"/>
      <c r="S49" s="224" t="s">
        <v>1540</v>
      </c>
      <c r="T49" s="224" t="s">
        <v>435</v>
      </c>
      <c r="U49" s="224" t="s">
        <v>1540</v>
      </c>
      <c r="V49" s="224" t="s">
        <v>435</v>
      </c>
      <c r="W49" s="223" t="s">
        <v>435</v>
      </c>
      <c r="X49" s="224" t="s">
        <v>1900</v>
      </c>
      <c r="Y49" s="199"/>
      <c r="Z49" s="230" t="s">
        <v>405</v>
      </c>
      <c r="AA49" s="212" t="s">
        <v>435</v>
      </c>
      <c r="AB49" s="212" t="s">
        <v>406</v>
      </c>
      <c r="AC49" s="377">
        <v>0</v>
      </c>
      <c r="AD49" s="199"/>
      <c r="AE49" s="437">
        <v>4.3031124999999992</v>
      </c>
      <c r="AF49" s="201" t="s">
        <v>1559</v>
      </c>
      <c r="AG49" s="202" t="s">
        <v>435</v>
      </c>
      <c r="AH49" s="382">
        <v>0</v>
      </c>
      <c r="AI49" s="199"/>
      <c r="AJ49" s="245" t="s">
        <v>405</v>
      </c>
      <c r="AK49" s="246" t="s">
        <v>435</v>
      </c>
      <c r="AL49" s="384">
        <v>0</v>
      </c>
      <c r="AM49" s="199"/>
      <c r="AN49" s="203">
        <v>4.87E-2</v>
      </c>
      <c r="AO49" s="204" t="s">
        <v>1540</v>
      </c>
      <c r="AP49" s="388">
        <v>3</v>
      </c>
      <c r="AQ49" s="199"/>
      <c r="AR49" s="252">
        <v>6.8900000000000003E-2</v>
      </c>
      <c r="AS49" s="202" t="s">
        <v>1540</v>
      </c>
      <c r="AT49" s="382">
        <v>3</v>
      </c>
      <c r="AU49" s="199"/>
      <c r="AV49" s="205">
        <v>2.1899999999999999E-2</v>
      </c>
      <c r="AW49" s="206" t="s">
        <v>435</v>
      </c>
      <c r="AX49" s="393">
        <v>0</v>
      </c>
      <c r="AY49" s="199"/>
      <c r="AZ49" s="255">
        <v>0.97</v>
      </c>
      <c r="BA49" s="256" t="s">
        <v>1540</v>
      </c>
      <c r="BB49" s="392">
        <v>3</v>
      </c>
      <c r="BC49" s="503"/>
    </row>
    <row r="50" spans="1:55" ht="18" customHeight="1" thickBot="1" x14ac:dyDescent="0.3">
      <c r="A50" s="507" t="s">
        <v>43</v>
      </c>
      <c r="B50" s="397">
        <v>952010</v>
      </c>
      <c r="C50" s="397" t="s">
        <v>5</v>
      </c>
      <c r="D50" s="219">
        <v>238.08</v>
      </c>
      <c r="E50" s="219">
        <v>14.27</v>
      </c>
      <c r="F50" s="219">
        <v>13.67</v>
      </c>
      <c r="G50" s="336">
        <v>0</v>
      </c>
      <c r="H50" s="336">
        <f t="shared" si="0"/>
        <v>266.02000000000004</v>
      </c>
      <c r="I50" s="158">
        <f t="shared" si="2"/>
        <v>252.35000000000002</v>
      </c>
      <c r="J50" s="158">
        <v>8.4499999999999993</v>
      </c>
      <c r="K50" s="319">
        <v>13.67</v>
      </c>
      <c r="L50" s="319">
        <v>0</v>
      </c>
      <c r="M50" s="111">
        <f t="shared" si="1"/>
        <v>274.47000000000003</v>
      </c>
      <c r="N50" s="199"/>
      <c r="O50" s="208" t="s">
        <v>435</v>
      </c>
      <c r="P50" s="209" t="s">
        <v>1900</v>
      </c>
      <c r="Q50" s="208">
        <v>0</v>
      </c>
      <c r="R50" s="199"/>
      <c r="S50" s="224" t="s">
        <v>1540</v>
      </c>
      <c r="T50" s="224" t="s">
        <v>435</v>
      </c>
      <c r="U50" s="224" t="s">
        <v>1540</v>
      </c>
      <c r="V50" s="224" t="s">
        <v>435</v>
      </c>
      <c r="W50" s="223" t="s">
        <v>435</v>
      </c>
      <c r="X50" s="224" t="s">
        <v>1900</v>
      </c>
      <c r="Y50" s="199"/>
      <c r="Z50" s="230">
        <v>3.52</v>
      </c>
      <c r="AA50" s="212" t="s">
        <v>435</v>
      </c>
      <c r="AB50" s="212" t="s">
        <v>406</v>
      </c>
      <c r="AC50" s="377">
        <v>0</v>
      </c>
      <c r="AD50" s="199"/>
      <c r="AE50" s="437">
        <v>-0.20965999999999996</v>
      </c>
      <c r="AF50" s="201">
        <v>-5.6176170141505472E-2</v>
      </c>
      <c r="AG50" s="202" t="s">
        <v>435</v>
      </c>
      <c r="AH50" s="382">
        <v>0</v>
      </c>
      <c r="AI50" s="199"/>
      <c r="AJ50" s="245" t="s">
        <v>405</v>
      </c>
      <c r="AK50" s="246" t="s">
        <v>435</v>
      </c>
      <c r="AL50" s="384">
        <v>0</v>
      </c>
      <c r="AM50" s="199"/>
      <c r="AN50" s="203">
        <v>7.0099999999999996E-2</v>
      </c>
      <c r="AO50" s="204" t="s">
        <v>435</v>
      </c>
      <c r="AP50" s="388">
        <v>0</v>
      </c>
      <c r="AQ50" s="199"/>
      <c r="AR50" s="252">
        <v>7.5600000000000001E-2</v>
      </c>
      <c r="AS50" s="202" t="s">
        <v>1540</v>
      </c>
      <c r="AT50" s="382">
        <v>3</v>
      </c>
      <c r="AU50" s="199"/>
      <c r="AV50" s="205">
        <v>2.8999999999999998E-2</v>
      </c>
      <c r="AW50" s="206" t="s">
        <v>435</v>
      </c>
      <c r="AX50" s="393">
        <v>0</v>
      </c>
      <c r="AY50" s="199"/>
      <c r="AZ50" s="255">
        <v>0.86</v>
      </c>
      <c r="BA50" s="256" t="s">
        <v>1540</v>
      </c>
      <c r="BB50" s="392">
        <v>3</v>
      </c>
      <c r="BC50" s="503"/>
    </row>
    <row r="51" spans="1:55" ht="18" customHeight="1" thickBot="1" x14ac:dyDescent="0.3">
      <c r="A51" s="518" t="s">
        <v>1931</v>
      </c>
      <c r="B51" s="397">
        <v>909629</v>
      </c>
      <c r="C51" s="397" t="s">
        <v>5</v>
      </c>
      <c r="D51" s="219">
        <v>242.77</v>
      </c>
      <c r="E51" s="219">
        <v>14.27</v>
      </c>
      <c r="F51" s="219">
        <v>13.67</v>
      </c>
      <c r="G51" s="336">
        <v>0</v>
      </c>
      <c r="H51" s="335">
        <f t="shared" si="0"/>
        <v>270.71000000000004</v>
      </c>
      <c r="I51" s="158">
        <f t="shared" si="2"/>
        <v>257.04000000000002</v>
      </c>
      <c r="J51" s="158">
        <v>8.4499999999999993</v>
      </c>
      <c r="K51" s="319">
        <v>13.67</v>
      </c>
      <c r="L51" s="319">
        <v>0</v>
      </c>
      <c r="M51" s="112">
        <f t="shared" si="1"/>
        <v>279.16000000000003</v>
      </c>
      <c r="N51" s="199"/>
      <c r="O51" s="208" t="s">
        <v>435</v>
      </c>
      <c r="P51" s="209" t="s">
        <v>1900</v>
      </c>
      <c r="Q51" s="208">
        <v>0</v>
      </c>
      <c r="R51" s="199"/>
      <c r="S51" s="224" t="s">
        <v>1540</v>
      </c>
      <c r="T51" s="224" t="s">
        <v>1540</v>
      </c>
      <c r="U51" s="224" t="s">
        <v>1540</v>
      </c>
      <c r="V51" s="224" t="s">
        <v>435</v>
      </c>
      <c r="W51" s="223" t="s">
        <v>435</v>
      </c>
      <c r="X51" s="224" t="s">
        <v>1900</v>
      </c>
      <c r="Y51" s="199"/>
      <c r="Z51" s="230">
        <v>3.34</v>
      </c>
      <c r="AA51" s="212" t="s">
        <v>435</v>
      </c>
      <c r="AB51" s="212" t="s">
        <v>406</v>
      </c>
      <c r="AC51" s="377">
        <v>0</v>
      </c>
      <c r="AD51" s="199"/>
      <c r="AE51" s="437">
        <v>0.19889750000000017</v>
      </c>
      <c r="AF51" s="201">
        <v>6.3279671666958359E-2</v>
      </c>
      <c r="AG51" s="202" t="s">
        <v>435</v>
      </c>
      <c r="AH51" s="382">
        <v>0</v>
      </c>
      <c r="AI51" s="199"/>
      <c r="AJ51" s="245" t="s">
        <v>405</v>
      </c>
      <c r="AK51" s="246" t="s">
        <v>435</v>
      </c>
      <c r="AL51" s="384">
        <v>0</v>
      </c>
      <c r="AM51" s="199"/>
      <c r="AN51" s="203">
        <v>5.5599999999999997E-2</v>
      </c>
      <c r="AO51" s="204" t="s">
        <v>1540</v>
      </c>
      <c r="AP51" s="388">
        <v>3</v>
      </c>
      <c r="AQ51" s="199"/>
      <c r="AR51" s="252">
        <v>0.1426</v>
      </c>
      <c r="AS51" s="202" t="s">
        <v>435</v>
      </c>
      <c r="AT51" s="382">
        <v>0</v>
      </c>
      <c r="AU51" s="199"/>
      <c r="AV51" s="205">
        <v>1.4800000000000001E-2</v>
      </c>
      <c r="AW51" s="206" t="s">
        <v>1540</v>
      </c>
      <c r="AX51" s="393">
        <v>3</v>
      </c>
      <c r="AY51" s="199"/>
      <c r="AZ51" s="255">
        <v>0.87</v>
      </c>
      <c r="BA51" s="256" t="s">
        <v>1540</v>
      </c>
      <c r="BB51" s="392">
        <v>3</v>
      </c>
      <c r="BC51" s="503"/>
    </row>
    <row r="52" spans="1:55" ht="18" customHeight="1" thickBot="1" x14ac:dyDescent="0.3">
      <c r="A52" s="504" t="s">
        <v>45</v>
      </c>
      <c r="B52" s="397">
        <v>488143</v>
      </c>
      <c r="C52" s="397" t="s">
        <v>5</v>
      </c>
      <c r="D52" s="219">
        <v>222.97</v>
      </c>
      <c r="E52" s="219">
        <v>14.27</v>
      </c>
      <c r="F52" s="219">
        <v>13.67</v>
      </c>
      <c r="G52" s="336">
        <v>0</v>
      </c>
      <c r="H52" s="335">
        <f t="shared" si="0"/>
        <v>250.91</v>
      </c>
      <c r="I52" s="158">
        <f t="shared" si="2"/>
        <v>237.24</v>
      </c>
      <c r="J52" s="158">
        <v>8.4499999999999993</v>
      </c>
      <c r="K52" s="319">
        <v>13.67</v>
      </c>
      <c r="L52" s="319">
        <v>0</v>
      </c>
      <c r="M52" s="112">
        <f t="shared" si="1"/>
        <v>259.36</v>
      </c>
      <c r="N52" s="199"/>
      <c r="O52" s="208" t="s">
        <v>435</v>
      </c>
      <c r="P52" s="209" t="s">
        <v>1900</v>
      </c>
      <c r="Q52" s="208">
        <v>0</v>
      </c>
      <c r="R52" s="199"/>
      <c r="S52" s="224" t="s">
        <v>1540</v>
      </c>
      <c r="T52" s="224" t="s">
        <v>435</v>
      </c>
      <c r="U52" s="224" t="s">
        <v>1540</v>
      </c>
      <c r="V52" s="224" t="s">
        <v>435</v>
      </c>
      <c r="W52" s="223" t="s">
        <v>435</v>
      </c>
      <c r="X52" s="224" t="s">
        <v>1900</v>
      </c>
      <c r="Y52" s="199"/>
      <c r="Z52" s="230">
        <v>3.17</v>
      </c>
      <c r="AA52" s="212" t="s">
        <v>435</v>
      </c>
      <c r="AB52" s="212" t="s">
        <v>406</v>
      </c>
      <c r="AC52" s="377">
        <v>0</v>
      </c>
      <c r="AD52" s="199"/>
      <c r="AE52" s="437">
        <v>5.5829999999999824E-2</v>
      </c>
      <c r="AF52" s="201">
        <v>1.7950527535877687E-2</v>
      </c>
      <c r="AG52" s="202" t="s">
        <v>435</v>
      </c>
      <c r="AH52" s="382">
        <v>0</v>
      </c>
      <c r="AI52" s="199"/>
      <c r="AJ52" s="245">
        <v>0.5383</v>
      </c>
      <c r="AK52" s="246" t="s">
        <v>435</v>
      </c>
      <c r="AL52" s="384">
        <v>0</v>
      </c>
      <c r="AM52" s="199"/>
      <c r="AN52" s="203">
        <v>5.9500000000000004E-2</v>
      </c>
      <c r="AO52" s="204" t="s">
        <v>435</v>
      </c>
      <c r="AP52" s="388">
        <v>0</v>
      </c>
      <c r="AQ52" s="199"/>
      <c r="AR52" s="252">
        <v>7.0099999999999996E-2</v>
      </c>
      <c r="AS52" s="202" t="s">
        <v>1540</v>
      </c>
      <c r="AT52" s="382">
        <v>3</v>
      </c>
      <c r="AU52" s="199"/>
      <c r="AV52" s="205">
        <v>3.6600000000000001E-2</v>
      </c>
      <c r="AW52" s="206" t="s">
        <v>435</v>
      </c>
      <c r="AX52" s="393">
        <v>0</v>
      </c>
      <c r="AY52" s="199"/>
      <c r="AZ52" s="255">
        <v>0.88</v>
      </c>
      <c r="BA52" s="256" t="s">
        <v>1540</v>
      </c>
      <c r="BB52" s="392">
        <v>3</v>
      </c>
      <c r="BC52" s="503"/>
    </row>
    <row r="53" spans="1:55" ht="18" customHeight="1" thickBot="1" x14ac:dyDescent="0.3">
      <c r="A53" s="504" t="s">
        <v>46</v>
      </c>
      <c r="B53" s="397">
        <v>392847</v>
      </c>
      <c r="C53" s="397" t="s">
        <v>5</v>
      </c>
      <c r="D53" s="219">
        <v>238.01</v>
      </c>
      <c r="E53" s="219">
        <v>14.27</v>
      </c>
      <c r="F53" s="219">
        <v>13.67</v>
      </c>
      <c r="G53" s="336">
        <v>7.2</v>
      </c>
      <c r="H53" s="335">
        <f t="shared" si="0"/>
        <v>273.14999999999998</v>
      </c>
      <c r="I53" s="158">
        <f t="shared" si="2"/>
        <v>252.28</v>
      </c>
      <c r="J53" s="158">
        <v>8.4499999999999993</v>
      </c>
      <c r="K53" s="319">
        <v>13.67</v>
      </c>
      <c r="L53" s="319">
        <v>0</v>
      </c>
      <c r="M53" s="112">
        <f t="shared" si="1"/>
        <v>274.40000000000003</v>
      </c>
      <c r="N53" s="199"/>
      <c r="O53" s="208" t="s">
        <v>435</v>
      </c>
      <c r="P53" s="209" t="s">
        <v>1900</v>
      </c>
      <c r="Q53" s="208">
        <v>0</v>
      </c>
      <c r="R53" s="199"/>
      <c r="S53" s="224" t="s">
        <v>1540</v>
      </c>
      <c r="T53" s="224" t="s">
        <v>435</v>
      </c>
      <c r="U53" s="224" t="s">
        <v>1540</v>
      </c>
      <c r="V53" s="224" t="s">
        <v>1540</v>
      </c>
      <c r="W53" s="223" t="s">
        <v>435</v>
      </c>
      <c r="X53" s="224" t="s">
        <v>1900</v>
      </c>
      <c r="Y53" s="199"/>
      <c r="Z53" s="230" t="s">
        <v>405</v>
      </c>
      <c r="AA53" s="212" t="s">
        <v>435</v>
      </c>
      <c r="AB53" s="212" t="s">
        <v>406</v>
      </c>
      <c r="AC53" s="377">
        <v>0</v>
      </c>
      <c r="AD53" s="199"/>
      <c r="AE53" s="437">
        <v>3.4783374999999994</v>
      </c>
      <c r="AF53" s="201" t="s">
        <v>1559</v>
      </c>
      <c r="AG53" s="202" t="s">
        <v>435</v>
      </c>
      <c r="AH53" s="382">
        <v>0</v>
      </c>
      <c r="AI53" s="199"/>
      <c r="AJ53" s="245" t="s">
        <v>405</v>
      </c>
      <c r="AK53" s="246" t="s">
        <v>435</v>
      </c>
      <c r="AL53" s="384">
        <v>0</v>
      </c>
      <c r="AM53" s="199"/>
      <c r="AN53" s="203">
        <v>4.0599999999999997E-2</v>
      </c>
      <c r="AO53" s="204" t="s">
        <v>1540</v>
      </c>
      <c r="AP53" s="388">
        <v>3</v>
      </c>
      <c r="AQ53" s="199"/>
      <c r="AR53" s="252">
        <v>0.10490000000000001</v>
      </c>
      <c r="AS53" s="202" t="s">
        <v>435</v>
      </c>
      <c r="AT53" s="382">
        <v>0</v>
      </c>
      <c r="AU53" s="199"/>
      <c r="AV53" s="205">
        <v>2.5899999999999999E-2</v>
      </c>
      <c r="AW53" s="206" t="s">
        <v>435</v>
      </c>
      <c r="AX53" s="393">
        <v>0</v>
      </c>
      <c r="AY53" s="199"/>
      <c r="AZ53" s="255">
        <v>0.79</v>
      </c>
      <c r="BA53" s="256" t="s">
        <v>435</v>
      </c>
      <c r="BB53" s="392">
        <v>0</v>
      </c>
      <c r="BC53" s="503"/>
    </row>
    <row r="54" spans="1:55" ht="18" customHeight="1" thickBot="1" x14ac:dyDescent="0.3">
      <c r="A54" s="504" t="s">
        <v>47</v>
      </c>
      <c r="B54" s="397">
        <v>388122</v>
      </c>
      <c r="C54" s="397" t="s">
        <v>5</v>
      </c>
      <c r="D54" s="219">
        <v>253.5</v>
      </c>
      <c r="E54" s="219">
        <v>14.27</v>
      </c>
      <c r="F54" s="219">
        <v>13.67</v>
      </c>
      <c r="G54" s="336">
        <v>0</v>
      </c>
      <c r="H54" s="335">
        <f t="shared" si="0"/>
        <v>281.44</v>
      </c>
      <c r="I54" s="158">
        <f t="shared" si="2"/>
        <v>267.77</v>
      </c>
      <c r="J54" s="158">
        <v>8.4499999999999993</v>
      </c>
      <c r="K54" s="319">
        <v>13.67</v>
      </c>
      <c r="L54" s="319">
        <v>9.75</v>
      </c>
      <c r="M54" s="112">
        <f t="shared" si="1"/>
        <v>299.64</v>
      </c>
      <c r="N54" s="199"/>
      <c r="O54" s="208" t="s">
        <v>1540</v>
      </c>
      <c r="P54" s="209">
        <v>2</v>
      </c>
      <c r="Q54" s="208">
        <v>9.75</v>
      </c>
      <c r="R54" s="199"/>
      <c r="S54" s="224" t="s">
        <v>1540</v>
      </c>
      <c r="T54" s="224" t="s">
        <v>435</v>
      </c>
      <c r="U54" s="224" t="s">
        <v>435</v>
      </c>
      <c r="V54" s="224" t="s">
        <v>435</v>
      </c>
      <c r="W54" s="223" t="s">
        <v>1540</v>
      </c>
      <c r="X54" s="224">
        <v>2</v>
      </c>
      <c r="Y54" s="199"/>
      <c r="Z54" s="230">
        <v>4.22</v>
      </c>
      <c r="AA54" s="212" t="s">
        <v>1540</v>
      </c>
      <c r="AB54" s="212" t="s">
        <v>1915</v>
      </c>
      <c r="AC54" s="378">
        <v>6.75</v>
      </c>
      <c r="AD54" s="199"/>
      <c r="AE54" s="437">
        <v>0.38060749999999999</v>
      </c>
      <c r="AF54" s="201">
        <v>9.9200301296081386E-2</v>
      </c>
      <c r="AG54" s="202" t="s">
        <v>435</v>
      </c>
      <c r="AH54" s="382">
        <v>0</v>
      </c>
      <c r="AI54" s="199"/>
      <c r="AJ54" s="245">
        <v>0.58030000000000004</v>
      </c>
      <c r="AK54" s="246" t="s">
        <v>435</v>
      </c>
      <c r="AL54" s="384">
        <v>0</v>
      </c>
      <c r="AM54" s="199"/>
      <c r="AN54" s="203">
        <v>3.4099999999999998E-2</v>
      </c>
      <c r="AO54" s="204" t="s">
        <v>1540</v>
      </c>
      <c r="AP54" s="388">
        <v>3</v>
      </c>
      <c r="AQ54" s="199"/>
      <c r="AR54" s="252" t="s">
        <v>1538</v>
      </c>
      <c r="AS54" s="202" t="s">
        <v>435</v>
      </c>
      <c r="AT54" s="382">
        <v>0</v>
      </c>
      <c r="AU54" s="199"/>
      <c r="AV54" s="205" t="s">
        <v>1538</v>
      </c>
      <c r="AW54" s="206" t="s">
        <v>435</v>
      </c>
      <c r="AX54" s="393">
        <v>0</v>
      </c>
      <c r="AY54" s="199"/>
      <c r="AZ54" s="255" t="s">
        <v>406</v>
      </c>
      <c r="BA54" s="256" t="s">
        <v>435</v>
      </c>
      <c r="BB54" s="392">
        <v>0</v>
      </c>
      <c r="BC54" s="503"/>
    </row>
    <row r="55" spans="1:55" ht="18" customHeight="1" thickBot="1" x14ac:dyDescent="0.3">
      <c r="A55" s="504" t="s">
        <v>48</v>
      </c>
      <c r="B55" s="397">
        <v>906492</v>
      </c>
      <c r="C55" s="397" t="s">
        <v>5</v>
      </c>
      <c r="D55" s="219">
        <v>245.76</v>
      </c>
      <c r="E55" s="219">
        <v>14.27</v>
      </c>
      <c r="F55" s="219">
        <v>13.67</v>
      </c>
      <c r="G55" s="336">
        <v>7.2</v>
      </c>
      <c r="H55" s="335">
        <f t="shared" si="0"/>
        <v>280.89999999999998</v>
      </c>
      <c r="I55" s="158">
        <f t="shared" si="2"/>
        <v>260.02999999999997</v>
      </c>
      <c r="J55" s="158">
        <v>8.4499999999999993</v>
      </c>
      <c r="K55" s="319">
        <v>13.67</v>
      </c>
      <c r="L55" s="319">
        <v>9</v>
      </c>
      <c r="M55" s="112">
        <f t="shared" si="1"/>
        <v>291.14999999999998</v>
      </c>
      <c r="N55" s="199"/>
      <c r="O55" s="208" t="s">
        <v>1540</v>
      </c>
      <c r="P55" s="209">
        <v>3</v>
      </c>
      <c r="Q55" s="208">
        <v>9</v>
      </c>
      <c r="R55" s="199"/>
      <c r="S55" s="224" t="s">
        <v>1540</v>
      </c>
      <c r="T55" s="224" t="s">
        <v>435</v>
      </c>
      <c r="U55" s="224" t="s">
        <v>435</v>
      </c>
      <c r="V55" s="224" t="s">
        <v>435</v>
      </c>
      <c r="W55" s="223" t="s">
        <v>1540</v>
      </c>
      <c r="X55" s="224">
        <v>3</v>
      </c>
      <c r="Y55" s="199"/>
      <c r="Z55" s="230">
        <v>3.53</v>
      </c>
      <c r="AA55" s="212" t="s">
        <v>435</v>
      </c>
      <c r="AB55" s="212" t="s">
        <v>406</v>
      </c>
      <c r="AC55" s="377">
        <v>0</v>
      </c>
      <c r="AD55" s="199"/>
      <c r="AE55" s="437">
        <v>3.5341724999999999</v>
      </c>
      <c r="AF55" s="201" t="s">
        <v>1559</v>
      </c>
      <c r="AG55" s="202" t="s">
        <v>435</v>
      </c>
      <c r="AH55" s="382">
        <v>0</v>
      </c>
      <c r="AI55" s="199"/>
      <c r="AJ55" s="245" t="s">
        <v>405</v>
      </c>
      <c r="AK55" s="246" t="s">
        <v>435</v>
      </c>
      <c r="AL55" s="384">
        <v>0</v>
      </c>
      <c r="AM55" s="199"/>
      <c r="AN55" s="203">
        <v>3.8699999999999998E-2</v>
      </c>
      <c r="AO55" s="204" t="s">
        <v>1540</v>
      </c>
      <c r="AP55" s="388">
        <v>3</v>
      </c>
      <c r="AQ55" s="199"/>
      <c r="AR55" s="252">
        <v>9.4100000000000003E-2</v>
      </c>
      <c r="AS55" s="202" t="s">
        <v>435</v>
      </c>
      <c r="AT55" s="382">
        <v>0</v>
      </c>
      <c r="AU55" s="199"/>
      <c r="AV55" s="205">
        <v>1.1000000000000001E-2</v>
      </c>
      <c r="AW55" s="206" t="s">
        <v>1540</v>
      </c>
      <c r="AX55" s="393">
        <v>3</v>
      </c>
      <c r="AY55" s="199"/>
      <c r="AZ55" s="255">
        <v>1</v>
      </c>
      <c r="BA55" s="256" t="s">
        <v>1540</v>
      </c>
      <c r="BB55" s="392">
        <v>3</v>
      </c>
      <c r="BC55" s="503"/>
    </row>
    <row r="56" spans="1:55" ht="18" customHeight="1" thickBot="1" x14ac:dyDescent="0.3">
      <c r="A56" s="520" t="s">
        <v>49</v>
      </c>
      <c r="B56" s="505">
        <v>890022</v>
      </c>
      <c r="C56" s="397" t="s">
        <v>5</v>
      </c>
      <c r="D56" s="219">
        <v>241.68</v>
      </c>
      <c r="E56" s="219">
        <v>14.27</v>
      </c>
      <c r="F56" s="219">
        <v>13.67</v>
      </c>
      <c r="G56" s="336">
        <v>3.6</v>
      </c>
      <c r="H56" s="335">
        <f t="shared" si="0"/>
        <v>273.22000000000003</v>
      </c>
      <c r="I56" s="158">
        <f t="shared" si="2"/>
        <v>255.95000000000002</v>
      </c>
      <c r="J56" s="158">
        <v>8.4499999999999993</v>
      </c>
      <c r="K56" s="319">
        <v>13.67</v>
      </c>
      <c r="L56" s="319">
        <v>11.75</v>
      </c>
      <c r="M56" s="112">
        <f t="shared" si="1"/>
        <v>289.82000000000005</v>
      </c>
      <c r="N56" s="199"/>
      <c r="O56" s="208" t="s">
        <v>1540</v>
      </c>
      <c r="P56" s="209">
        <v>4</v>
      </c>
      <c r="Q56" s="208">
        <v>11.75</v>
      </c>
      <c r="R56" s="199"/>
      <c r="S56" s="224" t="s">
        <v>1540</v>
      </c>
      <c r="T56" s="224" t="s">
        <v>435</v>
      </c>
      <c r="U56" s="224" t="s">
        <v>435</v>
      </c>
      <c r="V56" s="224" t="s">
        <v>435</v>
      </c>
      <c r="W56" s="223" t="s">
        <v>1540</v>
      </c>
      <c r="X56" s="224">
        <v>4</v>
      </c>
      <c r="Y56" s="199"/>
      <c r="Z56" s="230">
        <v>4.08</v>
      </c>
      <c r="AA56" s="212" t="s">
        <v>1540</v>
      </c>
      <c r="AB56" s="212" t="s">
        <v>1917</v>
      </c>
      <c r="AC56" s="378">
        <v>4.5</v>
      </c>
      <c r="AD56" s="199"/>
      <c r="AE56" s="437">
        <v>0.42969000000000035</v>
      </c>
      <c r="AF56" s="201">
        <v>0.11773312564474575</v>
      </c>
      <c r="AG56" s="202" t="s">
        <v>1540</v>
      </c>
      <c r="AH56" s="382">
        <v>1.25</v>
      </c>
      <c r="AI56" s="199"/>
      <c r="AJ56" s="245">
        <v>0.63629999999999998</v>
      </c>
      <c r="AK56" s="246" t="s">
        <v>435</v>
      </c>
      <c r="AL56" s="384">
        <v>0</v>
      </c>
      <c r="AM56" s="199"/>
      <c r="AN56" s="203">
        <v>0</v>
      </c>
      <c r="AO56" s="204" t="s">
        <v>1540</v>
      </c>
      <c r="AP56" s="388">
        <v>3</v>
      </c>
      <c r="AQ56" s="199"/>
      <c r="AR56" s="252">
        <v>6.7299999999999999E-2</v>
      </c>
      <c r="AS56" s="202" t="s">
        <v>1540</v>
      </c>
      <c r="AT56" s="382">
        <v>3</v>
      </c>
      <c r="AU56" s="199"/>
      <c r="AV56" s="205">
        <v>3.0299999999999997E-2</v>
      </c>
      <c r="AW56" s="206" t="s">
        <v>435</v>
      </c>
      <c r="AX56" s="393">
        <v>0</v>
      </c>
      <c r="AY56" s="199"/>
      <c r="AZ56" s="255">
        <v>0.59</v>
      </c>
      <c r="BA56" s="256" t="s">
        <v>435</v>
      </c>
      <c r="BB56" s="392">
        <v>0</v>
      </c>
      <c r="BC56" s="503"/>
    </row>
    <row r="57" spans="1:55" ht="18" customHeight="1" thickBot="1" x14ac:dyDescent="0.3">
      <c r="A57" s="521" t="s">
        <v>50</v>
      </c>
      <c r="B57" s="397">
        <v>895172</v>
      </c>
      <c r="C57" s="397" t="s">
        <v>5</v>
      </c>
      <c r="D57" s="219">
        <v>227.69</v>
      </c>
      <c r="E57" s="219">
        <v>14.27</v>
      </c>
      <c r="F57" s="338">
        <v>0</v>
      </c>
      <c r="G57" s="336">
        <v>5.4</v>
      </c>
      <c r="H57" s="335">
        <f t="shared" si="0"/>
        <v>247.36</v>
      </c>
      <c r="I57" s="158">
        <f t="shared" si="2"/>
        <v>241.96</v>
      </c>
      <c r="J57" s="158">
        <v>8.4499999999999993</v>
      </c>
      <c r="K57" s="320">
        <v>0</v>
      </c>
      <c r="L57" s="319">
        <v>0</v>
      </c>
      <c r="M57" s="112">
        <f t="shared" si="1"/>
        <v>250.41</v>
      </c>
      <c r="N57" s="199"/>
      <c r="O57" s="208" t="s">
        <v>435</v>
      </c>
      <c r="P57" s="209" t="s">
        <v>1900</v>
      </c>
      <c r="Q57" s="208">
        <v>0</v>
      </c>
      <c r="R57" s="199"/>
      <c r="S57" s="224" t="s">
        <v>1540</v>
      </c>
      <c r="T57" s="224" t="s">
        <v>435</v>
      </c>
      <c r="U57" s="224" t="s">
        <v>1540</v>
      </c>
      <c r="V57" s="224" t="s">
        <v>435</v>
      </c>
      <c r="W57" s="223" t="s">
        <v>435</v>
      </c>
      <c r="X57" s="224" t="s">
        <v>1900</v>
      </c>
      <c r="Y57" s="199"/>
      <c r="Z57" s="230">
        <v>2.61</v>
      </c>
      <c r="AA57" s="212" t="s">
        <v>435</v>
      </c>
      <c r="AB57" s="212" t="s">
        <v>406</v>
      </c>
      <c r="AC57" s="377">
        <v>0</v>
      </c>
      <c r="AD57" s="199"/>
      <c r="AE57" s="437">
        <v>-0.63171750000000015</v>
      </c>
      <c r="AF57" s="201">
        <v>-0.19508894104567501</v>
      </c>
      <c r="AG57" s="202" t="s">
        <v>435</v>
      </c>
      <c r="AH57" s="382">
        <v>0</v>
      </c>
      <c r="AI57" s="199"/>
      <c r="AJ57" s="245" t="s">
        <v>405</v>
      </c>
      <c r="AK57" s="246" t="s">
        <v>435</v>
      </c>
      <c r="AL57" s="384">
        <v>0</v>
      </c>
      <c r="AM57" s="199"/>
      <c r="AN57" s="203">
        <v>8.9200000000000002E-2</v>
      </c>
      <c r="AO57" s="204" t="s">
        <v>435</v>
      </c>
      <c r="AP57" s="388">
        <v>0</v>
      </c>
      <c r="AQ57" s="199"/>
      <c r="AR57" s="252">
        <v>9.6300000000000011E-2</v>
      </c>
      <c r="AS57" s="202" t="s">
        <v>435</v>
      </c>
      <c r="AT57" s="382">
        <v>0</v>
      </c>
      <c r="AU57" s="199"/>
      <c r="AV57" s="205">
        <v>1.7500000000000002E-2</v>
      </c>
      <c r="AW57" s="206" t="s">
        <v>1540</v>
      </c>
      <c r="AX57" s="393">
        <v>3</v>
      </c>
      <c r="AY57" s="199"/>
      <c r="AZ57" s="255">
        <v>0.84</v>
      </c>
      <c r="BA57" s="256" t="s">
        <v>435</v>
      </c>
      <c r="BB57" s="392">
        <v>0</v>
      </c>
      <c r="BC57" s="503"/>
    </row>
    <row r="58" spans="1:55" ht="18" customHeight="1" thickBot="1" x14ac:dyDescent="0.3">
      <c r="A58" s="504" t="s">
        <v>51</v>
      </c>
      <c r="B58" s="397">
        <v>860191</v>
      </c>
      <c r="C58" s="397" t="s">
        <v>5</v>
      </c>
      <c r="D58" s="365">
        <v>247.08</v>
      </c>
      <c r="E58" s="365">
        <v>14.27</v>
      </c>
      <c r="F58" s="365">
        <v>13.67</v>
      </c>
      <c r="G58" s="366">
        <v>7.2</v>
      </c>
      <c r="H58" s="367">
        <f t="shared" si="0"/>
        <v>282.22000000000003</v>
      </c>
      <c r="I58" s="368">
        <f t="shared" si="2"/>
        <v>261.35000000000002</v>
      </c>
      <c r="J58" s="368">
        <v>8.4499999999999993</v>
      </c>
      <c r="K58" s="369">
        <v>13.67</v>
      </c>
      <c r="L58" s="369">
        <v>7.5</v>
      </c>
      <c r="M58" s="370">
        <f t="shared" si="1"/>
        <v>290.97000000000003</v>
      </c>
      <c r="N58" s="199"/>
      <c r="O58" s="208" t="s">
        <v>1540</v>
      </c>
      <c r="P58" s="209">
        <v>2</v>
      </c>
      <c r="Q58" s="208">
        <v>7.5</v>
      </c>
      <c r="R58" s="199"/>
      <c r="S58" s="224" t="s">
        <v>1540</v>
      </c>
      <c r="T58" s="224" t="s">
        <v>435</v>
      </c>
      <c r="U58" s="224" t="s">
        <v>435</v>
      </c>
      <c r="V58" s="224" t="s">
        <v>435</v>
      </c>
      <c r="W58" s="223" t="s">
        <v>1540</v>
      </c>
      <c r="X58" s="224">
        <v>2</v>
      </c>
      <c r="Y58" s="199"/>
      <c r="Z58" s="230">
        <v>3.89</v>
      </c>
      <c r="AA58" s="212" t="s">
        <v>1540</v>
      </c>
      <c r="AB58" s="212" t="s">
        <v>1917</v>
      </c>
      <c r="AC58" s="378">
        <v>4.5</v>
      </c>
      <c r="AD58" s="503"/>
      <c r="AE58" s="437">
        <v>-1.3064550000000006</v>
      </c>
      <c r="AF58" s="201">
        <v>-0.2515984223763727</v>
      </c>
      <c r="AG58" s="202" t="s">
        <v>435</v>
      </c>
      <c r="AH58" s="382">
        <v>0</v>
      </c>
      <c r="AI58" s="503"/>
      <c r="AJ58" s="245" t="s">
        <v>405</v>
      </c>
      <c r="AK58" s="246" t="s">
        <v>435</v>
      </c>
      <c r="AL58" s="384">
        <v>0</v>
      </c>
      <c r="AM58" s="503"/>
      <c r="AN58" s="228">
        <v>8.9099999999999999E-2</v>
      </c>
      <c r="AO58" s="223" t="s">
        <v>435</v>
      </c>
      <c r="AP58" s="388">
        <v>0</v>
      </c>
      <c r="AQ58" s="503"/>
      <c r="AR58" s="252">
        <v>0.12839999999999999</v>
      </c>
      <c r="AS58" s="202" t="s">
        <v>435</v>
      </c>
      <c r="AT58" s="382">
        <v>0</v>
      </c>
      <c r="AU58" s="503"/>
      <c r="AV58" s="205">
        <v>2.1000000000000001E-2</v>
      </c>
      <c r="AW58" s="206" t="s">
        <v>435</v>
      </c>
      <c r="AX58" s="393">
        <v>0</v>
      </c>
      <c r="AY58" s="503"/>
      <c r="AZ58" s="255">
        <v>0.86</v>
      </c>
      <c r="BA58" s="256" t="s">
        <v>1540</v>
      </c>
      <c r="BB58" s="392">
        <v>3</v>
      </c>
      <c r="BC58" s="503"/>
    </row>
    <row r="59" spans="1:55" ht="18" customHeight="1" thickBot="1" x14ac:dyDescent="0.3">
      <c r="A59" s="518" t="s">
        <v>52</v>
      </c>
      <c r="B59" s="397">
        <v>899038</v>
      </c>
      <c r="C59" s="397" t="s">
        <v>5</v>
      </c>
      <c r="D59" s="219">
        <v>241.19</v>
      </c>
      <c r="E59" s="219">
        <v>14.27</v>
      </c>
      <c r="F59" s="219">
        <v>13.67</v>
      </c>
      <c r="G59" s="336">
        <v>0</v>
      </c>
      <c r="H59" s="335">
        <f t="shared" si="0"/>
        <v>269.13</v>
      </c>
      <c r="I59" s="158">
        <f t="shared" si="2"/>
        <v>255.46</v>
      </c>
      <c r="J59" s="158">
        <v>8.4499999999999993</v>
      </c>
      <c r="K59" s="319">
        <v>13.67</v>
      </c>
      <c r="L59" s="319">
        <v>0</v>
      </c>
      <c r="M59" s="112">
        <f t="shared" si="1"/>
        <v>277.58000000000004</v>
      </c>
      <c r="N59" s="199"/>
      <c r="O59" s="208" t="s">
        <v>435</v>
      </c>
      <c r="P59" s="209" t="s">
        <v>1900</v>
      </c>
      <c r="Q59" s="208">
        <v>0</v>
      </c>
      <c r="R59" s="199"/>
      <c r="S59" s="224" t="s">
        <v>1540</v>
      </c>
      <c r="T59" s="224" t="s">
        <v>435</v>
      </c>
      <c r="U59" s="224" t="s">
        <v>1540</v>
      </c>
      <c r="V59" s="224" t="s">
        <v>435</v>
      </c>
      <c r="W59" s="223" t="s">
        <v>435</v>
      </c>
      <c r="X59" s="224" t="s">
        <v>1900</v>
      </c>
      <c r="Y59" s="199"/>
      <c r="Z59" s="230">
        <v>3.44</v>
      </c>
      <c r="AA59" s="212" t="s">
        <v>435</v>
      </c>
      <c r="AB59" s="212" t="s">
        <v>406</v>
      </c>
      <c r="AC59" s="377">
        <v>0</v>
      </c>
      <c r="AD59" s="199"/>
      <c r="AE59" s="437">
        <v>0.33654499999999965</v>
      </c>
      <c r="AF59" s="201">
        <v>0.10848958526415201</v>
      </c>
      <c r="AG59" s="202" t="s">
        <v>435</v>
      </c>
      <c r="AH59" s="382">
        <v>0</v>
      </c>
      <c r="AI59" s="199"/>
      <c r="AJ59" s="245">
        <v>0.39829999999999999</v>
      </c>
      <c r="AK59" s="246" t="s">
        <v>435</v>
      </c>
      <c r="AL59" s="384">
        <v>0</v>
      </c>
      <c r="AM59" s="199"/>
      <c r="AN59" s="203">
        <v>3.4500000000000003E-2</v>
      </c>
      <c r="AO59" s="204" t="s">
        <v>1540</v>
      </c>
      <c r="AP59" s="388">
        <v>3</v>
      </c>
      <c r="AQ59" s="199"/>
      <c r="AR59" s="252">
        <v>5.7099999999999998E-2</v>
      </c>
      <c r="AS59" s="202" t="s">
        <v>1540</v>
      </c>
      <c r="AT59" s="382">
        <v>3</v>
      </c>
      <c r="AU59" s="199"/>
      <c r="AV59" s="205">
        <v>1.23E-2</v>
      </c>
      <c r="AW59" s="206" t="s">
        <v>1540</v>
      </c>
      <c r="AX59" s="393">
        <v>3</v>
      </c>
      <c r="AY59" s="199"/>
      <c r="AZ59" s="255">
        <v>0.81</v>
      </c>
      <c r="BA59" s="256" t="s">
        <v>435</v>
      </c>
      <c r="BB59" s="392">
        <v>0</v>
      </c>
      <c r="BC59" s="503"/>
    </row>
    <row r="60" spans="1:55" ht="18" customHeight="1" thickBot="1" x14ac:dyDescent="0.3">
      <c r="A60" s="504" t="s">
        <v>1932</v>
      </c>
      <c r="B60" s="397">
        <v>537489</v>
      </c>
      <c r="C60" s="397" t="s">
        <v>5</v>
      </c>
      <c r="D60" s="219">
        <v>228.86</v>
      </c>
      <c r="E60" s="219">
        <v>14.27</v>
      </c>
      <c r="F60" s="219">
        <v>13.67</v>
      </c>
      <c r="G60" s="336">
        <v>0</v>
      </c>
      <c r="H60" s="335">
        <f t="shared" si="0"/>
        <v>256.8</v>
      </c>
      <c r="I60" s="158">
        <f t="shared" si="2"/>
        <v>243.13000000000002</v>
      </c>
      <c r="J60" s="158">
        <v>8.4499999999999993</v>
      </c>
      <c r="K60" s="319">
        <v>13.67</v>
      </c>
      <c r="L60" s="319">
        <v>6</v>
      </c>
      <c r="M60" s="112">
        <f t="shared" si="1"/>
        <v>271.25</v>
      </c>
      <c r="N60" s="199"/>
      <c r="O60" s="208" t="s">
        <v>1540</v>
      </c>
      <c r="P60" s="209">
        <v>2</v>
      </c>
      <c r="Q60" s="208">
        <v>6</v>
      </c>
      <c r="R60" s="199"/>
      <c r="S60" s="224" t="s">
        <v>1540</v>
      </c>
      <c r="T60" s="224" t="s">
        <v>435</v>
      </c>
      <c r="U60" s="224" t="s">
        <v>435</v>
      </c>
      <c r="V60" s="224" t="s">
        <v>435</v>
      </c>
      <c r="W60" s="223" t="s">
        <v>1540</v>
      </c>
      <c r="X60" s="224">
        <v>2</v>
      </c>
      <c r="Y60" s="199"/>
      <c r="Z60" s="230">
        <v>3.29</v>
      </c>
      <c r="AA60" s="212" t="s">
        <v>435</v>
      </c>
      <c r="AB60" s="212" t="s">
        <v>406</v>
      </c>
      <c r="AC60" s="377">
        <v>0</v>
      </c>
      <c r="AD60" s="199"/>
      <c r="AE60" s="437">
        <v>-0.35329499999999925</v>
      </c>
      <c r="AF60" s="201">
        <v>-9.6861019741914856E-2</v>
      </c>
      <c r="AG60" s="202" t="s">
        <v>435</v>
      </c>
      <c r="AH60" s="382">
        <v>0</v>
      </c>
      <c r="AI60" s="199"/>
      <c r="AJ60" s="245">
        <v>0.54500000000000004</v>
      </c>
      <c r="AK60" s="246" t="s">
        <v>435</v>
      </c>
      <c r="AL60" s="384">
        <v>0</v>
      </c>
      <c r="AM60" s="199"/>
      <c r="AN60" s="203">
        <v>3.44E-2</v>
      </c>
      <c r="AO60" s="204" t="s">
        <v>1540</v>
      </c>
      <c r="AP60" s="388">
        <v>3</v>
      </c>
      <c r="AQ60" s="199"/>
      <c r="AR60" s="252">
        <v>5.4100000000000002E-2</v>
      </c>
      <c r="AS60" s="202" t="s">
        <v>1540</v>
      </c>
      <c r="AT60" s="382">
        <v>3</v>
      </c>
      <c r="AU60" s="199"/>
      <c r="AV60" s="205">
        <v>1.9599999999999999E-2</v>
      </c>
      <c r="AW60" s="206" t="s">
        <v>435</v>
      </c>
      <c r="AX60" s="393">
        <v>0</v>
      </c>
      <c r="AY60" s="199"/>
      <c r="AZ60" s="255">
        <v>0.77</v>
      </c>
      <c r="BA60" s="256" t="s">
        <v>435</v>
      </c>
      <c r="BB60" s="392">
        <v>0</v>
      </c>
      <c r="BC60" s="503"/>
    </row>
    <row r="61" spans="1:55" ht="18" customHeight="1" thickBot="1" x14ac:dyDescent="0.3">
      <c r="A61" s="504" t="s">
        <v>54</v>
      </c>
      <c r="B61" s="397">
        <v>4499204</v>
      </c>
      <c r="C61" s="397" t="s">
        <v>5</v>
      </c>
      <c r="D61" s="219">
        <v>226.22</v>
      </c>
      <c r="E61" s="219">
        <v>14.27</v>
      </c>
      <c r="F61" s="219">
        <v>13.67</v>
      </c>
      <c r="G61" s="336">
        <v>7.2</v>
      </c>
      <c r="H61" s="335">
        <f t="shared" si="0"/>
        <v>261.36</v>
      </c>
      <c r="I61" s="158">
        <f t="shared" si="2"/>
        <v>240.49</v>
      </c>
      <c r="J61" s="158">
        <v>8.4499999999999993</v>
      </c>
      <c r="K61" s="319">
        <v>13.67</v>
      </c>
      <c r="L61" s="319">
        <v>6</v>
      </c>
      <c r="M61" s="112">
        <f t="shared" si="1"/>
        <v>268.61</v>
      </c>
      <c r="N61" s="199"/>
      <c r="O61" s="208" t="s">
        <v>1540</v>
      </c>
      <c r="P61" s="209">
        <v>2</v>
      </c>
      <c r="Q61" s="208">
        <v>6</v>
      </c>
      <c r="R61" s="199"/>
      <c r="S61" s="224" t="s">
        <v>1540</v>
      </c>
      <c r="T61" s="224" t="s">
        <v>435</v>
      </c>
      <c r="U61" s="224" t="s">
        <v>435</v>
      </c>
      <c r="V61" s="224" t="s">
        <v>435</v>
      </c>
      <c r="W61" s="223" t="s">
        <v>1540</v>
      </c>
      <c r="X61" s="224">
        <v>2</v>
      </c>
      <c r="Y61" s="199"/>
      <c r="Z61" s="230">
        <v>3.72</v>
      </c>
      <c r="AA61" s="212" t="s">
        <v>435</v>
      </c>
      <c r="AB61" s="212" t="s">
        <v>1916</v>
      </c>
      <c r="AC61" s="377">
        <v>0</v>
      </c>
      <c r="AD61" s="199"/>
      <c r="AE61" s="437">
        <v>-0.10952249999999975</v>
      </c>
      <c r="AF61" s="201">
        <v>-2.8628281283694969E-2</v>
      </c>
      <c r="AG61" s="202" t="s">
        <v>435</v>
      </c>
      <c r="AH61" s="382">
        <v>0</v>
      </c>
      <c r="AI61" s="199"/>
      <c r="AJ61" s="245">
        <v>0.40529999999999999</v>
      </c>
      <c r="AK61" s="246" t="s">
        <v>435</v>
      </c>
      <c r="AL61" s="384">
        <v>0</v>
      </c>
      <c r="AM61" s="199"/>
      <c r="AN61" s="203">
        <v>6.2100000000000002E-2</v>
      </c>
      <c r="AO61" s="204" t="s">
        <v>435</v>
      </c>
      <c r="AP61" s="388">
        <v>0</v>
      </c>
      <c r="AQ61" s="199"/>
      <c r="AR61" s="252">
        <v>6.5700000000000008E-2</v>
      </c>
      <c r="AS61" s="202" t="s">
        <v>1540</v>
      </c>
      <c r="AT61" s="382">
        <v>3</v>
      </c>
      <c r="AU61" s="199"/>
      <c r="AV61" s="205">
        <v>2.3700000000000002E-2</v>
      </c>
      <c r="AW61" s="206" t="s">
        <v>435</v>
      </c>
      <c r="AX61" s="393">
        <v>0</v>
      </c>
      <c r="AY61" s="199"/>
      <c r="AZ61" s="255">
        <v>0.95</v>
      </c>
      <c r="BA61" s="256" t="s">
        <v>1540</v>
      </c>
      <c r="BB61" s="392">
        <v>3</v>
      </c>
      <c r="BC61" s="503"/>
    </row>
    <row r="62" spans="1:55" ht="18" customHeight="1" thickBot="1" x14ac:dyDescent="0.3">
      <c r="A62" s="504" t="s">
        <v>55</v>
      </c>
      <c r="B62" s="397">
        <v>292087</v>
      </c>
      <c r="C62" s="397" t="s">
        <v>5</v>
      </c>
      <c r="D62" s="219">
        <v>245.58</v>
      </c>
      <c r="E62" s="219">
        <v>14.27</v>
      </c>
      <c r="F62" s="219">
        <v>13.67</v>
      </c>
      <c r="G62" s="336">
        <v>0</v>
      </c>
      <c r="H62" s="335">
        <f t="shared" si="0"/>
        <v>273.52000000000004</v>
      </c>
      <c r="I62" s="158">
        <f t="shared" si="2"/>
        <v>259.85000000000002</v>
      </c>
      <c r="J62" s="158">
        <v>8.4499999999999993</v>
      </c>
      <c r="K62" s="319">
        <v>13.67</v>
      </c>
      <c r="L62" s="319">
        <v>0</v>
      </c>
      <c r="M62" s="112">
        <f t="shared" si="1"/>
        <v>281.97000000000003</v>
      </c>
      <c r="N62" s="199"/>
      <c r="O62" s="208" t="s">
        <v>435</v>
      </c>
      <c r="P62" s="209" t="s">
        <v>1900</v>
      </c>
      <c r="Q62" s="208">
        <v>0</v>
      </c>
      <c r="R62" s="199"/>
      <c r="S62" s="224" t="s">
        <v>1540</v>
      </c>
      <c r="T62" s="224" t="s">
        <v>435</v>
      </c>
      <c r="U62" s="224" t="s">
        <v>1540</v>
      </c>
      <c r="V62" s="224" t="s">
        <v>435</v>
      </c>
      <c r="W62" s="223" t="s">
        <v>435</v>
      </c>
      <c r="X62" s="224" t="s">
        <v>1900</v>
      </c>
      <c r="Y62" s="199"/>
      <c r="Z62" s="230">
        <v>4.03</v>
      </c>
      <c r="AA62" s="212" t="s">
        <v>1540</v>
      </c>
      <c r="AB62" s="212" t="s">
        <v>1917</v>
      </c>
      <c r="AC62" s="378">
        <v>4.5</v>
      </c>
      <c r="AD62" s="199"/>
      <c r="AE62" s="437">
        <v>-4.4545000000000279E-2</v>
      </c>
      <c r="AF62" s="201">
        <v>-1.0938347939897473E-2</v>
      </c>
      <c r="AG62" s="202" t="s">
        <v>435</v>
      </c>
      <c r="AH62" s="382">
        <v>0</v>
      </c>
      <c r="AI62" s="199"/>
      <c r="AJ62" s="245">
        <v>0.46079999999999999</v>
      </c>
      <c r="AK62" s="246" t="s">
        <v>435</v>
      </c>
      <c r="AL62" s="384">
        <v>0</v>
      </c>
      <c r="AM62" s="199"/>
      <c r="AN62" s="203">
        <v>0.11449999999999999</v>
      </c>
      <c r="AO62" s="204" t="s">
        <v>435</v>
      </c>
      <c r="AP62" s="388">
        <v>0</v>
      </c>
      <c r="AQ62" s="199"/>
      <c r="AR62" s="252">
        <v>7.5199999999999989E-2</v>
      </c>
      <c r="AS62" s="202" t="s">
        <v>1540</v>
      </c>
      <c r="AT62" s="382">
        <v>3</v>
      </c>
      <c r="AU62" s="199"/>
      <c r="AV62" s="205">
        <v>6.6E-3</v>
      </c>
      <c r="AW62" s="206" t="s">
        <v>1540</v>
      </c>
      <c r="AX62" s="393">
        <v>3</v>
      </c>
      <c r="AY62" s="199"/>
      <c r="AZ62" s="255" t="s">
        <v>1909</v>
      </c>
      <c r="BA62" s="256" t="s">
        <v>435</v>
      </c>
      <c r="BB62" s="392">
        <v>0</v>
      </c>
      <c r="BC62" s="503"/>
    </row>
    <row r="63" spans="1:55" ht="18" customHeight="1" thickBot="1" x14ac:dyDescent="0.3">
      <c r="A63" s="504" t="s">
        <v>56</v>
      </c>
      <c r="B63" s="397">
        <v>385948</v>
      </c>
      <c r="C63" s="397" t="s">
        <v>5</v>
      </c>
      <c r="D63" s="219">
        <v>232.8</v>
      </c>
      <c r="E63" s="219">
        <v>14.27</v>
      </c>
      <c r="F63" s="219">
        <v>13.67</v>
      </c>
      <c r="G63" s="336">
        <v>0</v>
      </c>
      <c r="H63" s="335">
        <f t="shared" si="0"/>
        <v>260.74</v>
      </c>
      <c r="I63" s="158">
        <f t="shared" si="2"/>
        <v>247.07000000000002</v>
      </c>
      <c r="J63" s="158">
        <v>8.4499999999999993</v>
      </c>
      <c r="K63" s="319">
        <v>13.67</v>
      </c>
      <c r="L63" s="319">
        <v>6.75</v>
      </c>
      <c r="M63" s="112">
        <f t="shared" si="1"/>
        <v>275.94</v>
      </c>
      <c r="N63" s="199"/>
      <c r="O63" s="208" t="s">
        <v>1540</v>
      </c>
      <c r="P63" s="209">
        <v>1</v>
      </c>
      <c r="Q63" s="208">
        <v>6.75</v>
      </c>
      <c r="R63" s="199"/>
      <c r="S63" s="224" t="s">
        <v>1540</v>
      </c>
      <c r="T63" s="224" t="s">
        <v>435</v>
      </c>
      <c r="U63" s="224" t="s">
        <v>435</v>
      </c>
      <c r="V63" s="224" t="s">
        <v>435</v>
      </c>
      <c r="W63" s="223" t="s">
        <v>1540</v>
      </c>
      <c r="X63" s="224">
        <v>1</v>
      </c>
      <c r="Y63" s="199"/>
      <c r="Z63" s="230">
        <v>5.01</v>
      </c>
      <c r="AA63" s="212" t="s">
        <v>1540</v>
      </c>
      <c r="AB63" s="212" t="s">
        <v>1915</v>
      </c>
      <c r="AC63" s="378">
        <v>6.75</v>
      </c>
      <c r="AD63" s="199"/>
      <c r="AE63" s="437">
        <v>-0.86504750000000019</v>
      </c>
      <c r="AF63" s="201">
        <v>-0.14728675241179456</v>
      </c>
      <c r="AG63" s="202" t="s">
        <v>435</v>
      </c>
      <c r="AH63" s="382">
        <v>0</v>
      </c>
      <c r="AI63" s="199"/>
      <c r="AJ63" s="245" t="s">
        <v>405</v>
      </c>
      <c r="AK63" s="246" t="s">
        <v>435</v>
      </c>
      <c r="AL63" s="384">
        <v>0</v>
      </c>
      <c r="AM63" s="199"/>
      <c r="AN63" s="203" t="s">
        <v>1538</v>
      </c>
      <c r="AO63" s="204" t="s">
        <v>435</v>
      </c>
      <c r="AP63" s="388">
        <v>0</v>
      </c>
      <c r="AQ63" s="199"/>
      <c r="AR63" s="252" t="s">
        <v>1538</v>
      </c>
      <c r="AS63" s="202" t="s">
        <v>435</v>
      </c>
      <c r="AT63" s="382">
        <v>0</v>
      </c>
      <c r="AU63" s="199"/>
      <c r="AV63" s="205" t="s">
        <v>1538</v>
      </c>
      <c r="AW63" s="206" t="s">
        <v>435</v>
      </c>
      <c r="AX63" s="393">
        <v>0</v>
      </c>
      <c r="AY63" s="199"/>
      <c r="AZ63" s="255" t="s">
        <v>406</v>
      </c>
      <c r="BA63" s="256" t="s">
        <v>435</v>
      </c>
      <c r="BB63" s="392">
        <v>0</v>
      </c>
      <c r="BC63" s="503"/>
    </row>
    <row r="64" spans="1:55" ht="18" customHeight="1" thickBot="1" x14ac:dyDescent="0.3">
      <c r="A64" s="504" t="s">
        <v>57</v>
      </c>
      <c r="B64" s="397">
        <v>564745</v>
      </c>
      <c r="C64" s="397" t="s">
        <v>5</v>
      </c>
      <c r="D64" s="219">
        <v>253.56</v>
      </c>
      <c r="E64" s="219">
        <v>14.27</v>
      </c>
      <c r="F64" s="219">
        <v>13.67</v>
      </c>
      <c r="G64" s="336">
        <v>0</v>
      </c>
      <c r="H64" s="335">
        <f t="shared" si="0"/>
        <v>281.5</v>
      </c>
      <c r="I64" s="158">
        <f t="shared" si="2"/>
        <v>267.83</v>
      </c>
      <c r="J64" s="158">
        <v>8.4499999999999993</v>
      </c>
      <c r="K64" s="319">
        <v>13.67</v>
      </c>
      <c r="L64" s="319">
        <v>12.75</v>
      </c>
      <c r="M64" s="112">
        <f t="shared" si="1"/>
        <v>302.7</v>
      </c>
      <c r="N64" s="199"/>
      <c r="O64" s="208" t="s">
        <v>1540</v>
      </c>
      <c r="P64" s="209">
        <v>3</v>
      </c>
      <c r="Q64" s="208">
        <v>12.75</v>
      </c>
      <c r="R64" s="199"/>
      <c r="S64" s="224" t="s">
        <v>1540</v>
      </c>
      <c r="T64" s="224" t="s">
        <v>435</v>
      </c>
      <c r="U64" s="224" t="s">
        <v>435</v>
      </c>
      <c r="V64" s="224" t="s">
        <v>435</v>
      </c>
      <c r="W64" s="223" t="s">
        <v>1540</v>
      </c>
      <c r="X64" s="224">
        <v>3</v>
      </c>
      <c r="Y64" s="199"/>
      <c r="Z64" s="230">
        <v>4.62</v>
      </c>
      <c r="AA64" s="212" t="s">
        <v>1540</v>
      </c>
      <c r="AB64" s="212" t="s">
        <v>1915</v>
      </c>
      <c r="AC64" s="378">
        <v>6.75</v>
      </c>
      <c r="AD64" s="199"/>
      <c r="AE64" s="437">
        <v>0.52579749999999947</v>
      </c>
      <c r="AF64" s="201">
        <v>0.12851450530662561</v>
      </c>
      <c r="AG64" s="202" t="s">
        <v>435</v>
      </c>
      <c r="AH64" s="382">
        <v>0</v>
      </c>
      <c r="AI64" s="199"/>
      <c r="AJ64" s="245">
        <v>0.50479999999999992</v>
      </c>
      <c r="AK64" s="246" t="s">
        <v>435</v>
      </c>
      <c r="AL64" s="384">
        <v>0</v>
      </c>
      <c r="AM64" s="199"/>
      <c r="AN64" s="203">
        <v>6.8400000000000002E-2</v>
      </c>
      <c r="AO64" s="204" t="s">
        <v>435</v>
      </c>
      <c r="AP64" s="388">
        <v>0</v>
      </c>
      <c r="AQ64" s="199"/>
      <c r="AR64" s="252">
        <v>1.7899999999999999E-2</v>
      </c>
      <c r="AS64" s="202" t="s">
        <v>1540</v>
      </c>
      <c r="AT64" s="382">
        <v>3</v>
      </c>
      <c r="AU64" s="199"/>
      <c r="AV64" s="205" t="s">
        <v>1538</v>
      </c>
      <c r="AW64" s="206" t="s">
        <v>435</v>
      </c>
      <c r="AX64" s="393">
        <v>0</v>
      </c>
      <c r="AY64" s="199"/>
      <c r="AZ64" s="255">
        <v>0.86</v>
      </c>
      <c r="BA64" s="256" t="s">
        <v>1540</v>
      </c>
      <c r="BB64" s="392">
        <v>3</v>
      </c>
      <c r="BC64" s="503"/>
    </row>
    <row r="65" spans="1:55" ht="18" customHeight="1" thickBot="1" x14ac:dyDescent="0.3">
      <c r="A65" s="507" t="s">
        <v>58</v>
      </c>
      <c r="B65" s="397">
        <v>944581</v>
      </c>
      <c r="C65" s="397" t="s">
        <v>5</v>
      </c>
      <c r="D65" s="219">
        <v>246.12</v>
      </c>
      <c r="E65" s="219">
        <v>14.27</v>
      </c>
      <c r="F65" s="219">
        <v>13.67</v>
      </c>
      <c r="G65" s="336">
        <v>7.2</v>
      </c>
      <c r="H65" s="335">
        <f t="shared" si="0"/>
        <v>281.26</v>
      </c>
      <c r="I65" s="158">
        <f t="shared" si="2"/>
        <v>260.39</v>
      </c>
      <c r="J65" s="158">
        <v>8.4499999999999993</v>
      </c>
      <c r="K65" s="319">
        <v>13.67</v>
      </c>
      <c r="L65" s="319">
        <v>0</v>
      </c>
      <c r="M65" s="112">
        <f t="shared" si="1"/>
        <v>282.51</v>
      </c>
      <c r="N65" s="199"/>
      <c r="O65" s="208" t="s">
        <v>1540</v>
      </c>
      <c r="P65" s="209">
        <v>0</v>
      </c>
      <c r="Q65" s="208">
        <v>0</v>
      </c>
      <c r="R65" s="199"/>
      <c r="S65" s="224" t="s">
        <v>1540</v>
      </c>
      <c r="T65" s="224" t="s">
        <v>435</v>
      </c>
      <c r="U65" s="224" t="s">
        <v>435</v>
      </c>
      <c r="V65" s="224" t="s">
        <v>435</v>
      </c>
      <c r="W65" s="223" t="s">
        <v>1540</v>
      </c>
      <c r="X65" s="224">
        <v>0</v>
      </c>
      <c r="Y65" s="199"/>
      <c r="Z65" s="230">
        <v>3.79</v>
      </c>
      <c r="AA65" s="212" t="s">
        <v>435</v>
      </c>
      <c r="AB65" s="212" t="s">
        <v>1916</v>
      </c>
      <c r="AC65" s="377">
        <v>0</v>
      </c>
      <c r="AD65" s="199"/>
      <c r="AE65" s="437">
        <v>-0.11194750000000031</v>
      </c>
      <c r="AF65" s="201">
        <v>-2.8705039199471864E-2</v>
      </c>
      <c r="AG65" s="202" t="s">
        <v>435</v>
      </c>
      <c r="AH65" s="382">
        <v>0</v>
      </c>
      <c r="AI65" s="199"/>
      <c r="AJ65" s="245">
        <v>0.31579999999999997</v>
      </c>
      <c r="AK65" s="246" t="s">
        <v>435</v>
      </c>
      <c r="AL65" s="384">
        <v>0</v>
      </c>
      <c r="AM65" s="199"/>
      <c r="AN65" s="203">
        <v>8.6500000000000007E-2</v>
      </c>
      <c r="AO65" s="204" t="s">
        <v>435</v>
      </c>
      <c r="AP65" s="388">
        <v>0</v>
      </c>
      <c r="AQ65" s="199"/>
      <c r="AR65" s="252">
        <v>0.10880000000000001</v>
      </c>
      <c r="AS65" s="202" t="s">
        <v>435</v>
      </c>
      <c r="AT65" s="382">
        <v>0</v>
      </c>
      <c r="AU65" s="199"/>
      <c r="AV65" s="205">
        <v>3.1699999999999999E-2</v>
      </c>
      <c r="AW65" s="206" t="s">
        <v>435</v>
      </c>
      <c r="AX65" s="393">
        <v>0</v>
      </c>
      <c r="AY65" s="199"/>
      <c r="AZ65" s="255">
        <v>0.8</v>
      </c>
      <c r="BA65" s="256" t="s">
        <v>435</v>
      </c>
      <c r="BB65" s="392">
        <v>0</v>
      </c>
      <c r="BC65" s="503"/>
    </row>
    <row r="66" spans="1:55" ht="18" customHeight="1" thickBot="1" x14ac:dyDescent="0.3">
      <c r="A66" s="504" t="s">
        <v>59</v>
      </c>
      <c r="B66" s="397">
        <v>8878005</v>
      </c>
      <c r="C66" s="397" t="s">
        <v>5</v>
      </c>
      <c r="D66" s="219">
        <v>243.06</v>
      </c>
      <c r="E66" s="219">
        <v>14.27</v>
      </c>
      <c r="F66" s="219">
        <v>13.67</v>
      </c>
      <c r="G66" s="336">
        <v>9</v>
      </c>
      <c r="H66" s="335">
        <f t="shared" si="0"/>
        <v>280</v>
      </c>
      <c r="I66" s="158">
        <f t="shared" si="2"/>
        <v>257.33</v>
      </c>
      <c r="J66" s="158">
        <v>8.4499999999999993</v>
      </c>
      <c r="K66" s="319">
        <v>13.67</v>
      </c>
      <c r="L66" s="319">
        <v>0</v>
      </c>
      <c r="M66" s="112">
        <f t="shared" si="1"/>
        <v>279.45</v>
      </c>
      <c r="N66" s="199"/>
      <c r="O66" s="208" t="s">
        <v>435</v>
      </c>
      <c r="P66" s="209" t="s">
        <v>1900</v>
      </c>
      <c r="Q66" s="208">
        <v>0</v>
      </c>
      <c r="R66" s="199"/>
      <c r="S66" s="224" t="s">
        <v>1540</v>
      </c>
      <c r="T66" s="224" t="s">
        <v>435</v>
      </c>
      <c r="U66" s="224" t="s">
        <v>435</v>
      </c>
      <c r="V66" s="224" t="s">
        <v>1540</v>
      </c>
      <c r="W66" s="223" t="s">
        <v>435</v>
      </c>
      <c r="X66" s="224" t="s">
        <v>1900</v>
      </c>
      <c r="Y66" s="199"/>
      <c r="Z66" s="230">
        <v>2.8</v>
      </c>
      <c r="AA66" s="212" t="s">
        <v>435</v>
      </c>
      <c r="AB66" s="212" t="s">
        <v>406</v>
      </c>
      <c r="AC66" s="377">
        <v>0</v>
      </c>
      <c r="AD66" s="199"/>
      <c r="AE66" s="437">
        <v>-0.29044000000000025</v>
      </c>
      <c r="AF66" s="201">
        <v>-9.3934020761928402E-2</v>
      </c>
      <c r="AG66" s="202" t="s">
        <v>435</v>
      </c>
      <c r="AH66" s="382">
        <v>0</v>
      </c>
      <c r="AI66" s="199"/>
      <c r="AJ66" s="245">
        <v>0.41</v>
      </c>
      <c r="AK66" s="246" t="s">
        <v>435</v>
      </c>
      <c r="AL66" s="384">
        <v>0</v>
      </c>
      <c r="AM66" s="199"/>
      <c r="AN66" s="203">
        <v>4.1399999999999999E-2</v>
      </c>
      <c r="AO66" s="204" t="s">
        <v>1540</v>
      </c>
      <c r="AP66" s="388">
        <v>3</v>
      </c>
      <c r="AQ66" s="199"/>
      <c r="AR66" s="252">
        <v>7.3700000000000002E-2</v>
      </c>
      <c r="AS66" s="202" t="s">
        <v>1540</v>
      </c>
      <c r="AT66" s="382">
        <v>3</v>
      </c>
      <c r="AU66" s="199"/>
      <c r="AV66" s="205">
        <v>1.3899999999999999E-2</v>
      </c>
      <c r="AW66" s="206" t="s">
        <v>1540</v>
      </c>
      <c r="AX66" s="393">
        <v>3</v>
      </c>
      <c r="AY66" s="199"/>
      <c r="AZ66" s="255">
        <v>0.87</v>
      </c>
      <c r="BA66" s="256" t="s">
        <v>1540</v>
      </c>
      <c r="BB66" s="392">
        <v>3</v>
      </c>
      <c r="BC66" s="503"/>
    </row>
    <row r="67" spans="1:55" ht="18" customHeight="1" thickBot="1" x14ac:dyDescent="0.3">
      <c r="A67" s="518" t="s">
        <v>60</v>
      </c>
      <c r="B67" s="397">
        <v>890677</v>
      </c>
      <c r="C67" s="397" t="s">
        <v>5</v>
      </c>
      <c r="D67" s="219">
        <v>220.12</v>
      </c>
      <c r="E67" s="219">
        <v>14.27</v>
      </c>
      <c r="F67" s="219">
        <v>13.67</v>
      </c>
      <c r="G67" s="336">
        <v>0</v>
      </c>
      <c r="H67" s="335">
        <f t="shared" si="0"/>
        <v>248.06</v>
      </c>
      <c r="I67" s="158">
        <f t="shared" si="2"/>
        <v>234.39000000000001</v>
      </c>
      <c r="J67" s="158">
        <v>8.4499999999999993</v>
      </c>
      <c r="K67" s="319">
        <v>13.67</v>
      </c>
      <c r="L67" s="319">
        <v>0</v>
      </c>
      <c r="M67" s="112">
        <f t="shared" si="1"/>
        <v>256.51</v>
      </c>
      <c r="N67" s="199"/>
      <c r="O67" s="208" t="s">
        <v>435</v>
      </c>
      <c r="P67" s="209" t="s">
        <v>1900</v>
      </c>
      <c r="Q67" s="208">
        <v>0</v>
      </c>
      <c r="R67" s="199"/>
      <c r="S67" s="224" t="s">
        <v>1540</v>
      </c>
      <c r="T67" s="224" t="s">
        <v>1540</v>
      </c>
      <c r="U67" s="224" t="s">
        <v>1540</v>
      </c>
      <c r="V67" s="224" t="s">
        <v>435</v>
      </c>
      <c r="W67" s="223" t="s">
        <v>435</v>
      </c>
      <c r="X67" s="224" t="s">
        <v>1900</v>
      </c>
      <c r="Y67" s="199"/>
      <c r="Z67" s="230">
        <v>3.55</v>
      </c>
      <c r="AA67" s="212" t="s">
        <v>435</v>
      </c>
      <c r="AB67" s="212" t="s">
        <v>406</v>
      </c>
      <c r="AC67" s="377">
        <v>0</v>
      </c>
      <c r="AD67" s="199"/>
      <c r="AE67" s="437">
        <v>-0.15014000000000038</v>
      </c>
      <c r="AF67" s="201">
        <v>-4.058098323878908E-2</v>
      </c>
      <c r="AG67" s="202" t="s">
        <v>435</v>
      </c>
      <c r="AH67" s="382">
        <v>0</v>
      </c>
      <c r="AI67" s="199"/>
      <c r="AJ67" s="245">
        <v>0.64349999999999996</v>
      </c>
      <c r="AK67" s="246" t="s">
        <v>435</v>
      </c>
      <c r="AL67" s="384">
        <v>0</v>
      </c>
      <c r="AM67" s="199"/>
      <c r="AN67" s="203">
        <v>6.88E-2</v>
      </c>
      <c r="AO67" s="204" t="s">
        <v>435</v>
      </c>
      <c r="AP67" s="388">
        <v>0</v>
      </c>
      <c r="AQ67" s="199"/>
      <c r="AR67" s="252">
        <v>5.5999999999999994E-2</v>
      </c>
      <c r="AS67" s="202" t="s">
        <v>1540</v>
      </c>
      <c r="AT67" s="382">
        <v>3</v>
      </c>
      <c r="AU67" s="199"/>
      <c r="AV67" s="205">
        <v>2.3399999999999997E-2</v>
      </c>
      <c r="AW67" s="206" t="s">
        <v>435</v>
      </c>
      <c r="AX67" s="393">
        <v>0</v>
      </c>
      <c r="AY67" s="199"/>
      <c r="AZ67" s="255" t="s">
        <v>1909</v>
      </c>
      <c r="BA67" s="256" t="s">
        <v>435</v>
      </c>
      <c r="BB67" s="392">
        <v>0</v>
      </c>
      <c r="BC67" s="503"/>
    </row>
    <row r="68" spans="1:55" ht="18" customHeight="1" thickBot="1" x14ac:dyDescent="0.3">
      <c r="A68" s="504" t="s">
        <v>61</v>
      </c>
      <c r="B68" s="397">
        <v>8864501</v>
      </c>
      <c r="C68" s="397" t="s">
        <v>5</v>
      </c>
      <c r="D68" s="219">
        <v>240.57</v>
      </c>
      <c r="E68" s="219">
        <v>14.27</v>
      </c>
      <c r="F68" s="219">
        <v>13.67</v>
      </c>
      <c r="G68" s="336">
        <v>0</v>
      </c>
      <c r="H68" s="335">
        <f t="shared" si="0"/>
        <v>268.51</v>
      </c>
      <c r="I68" s="158">
        <f t="shared" si="2"/>
        <v>254.84</v>
      </c>
      <c r="J68" s="158">
        <v>8.4499999999999993</v>
      </c>
      <c r="K68" s="319">
        <v>13.67</v>
      </c>
      <c r="L68" s="319">
        <v>0</v>
      </c>
      <c r="M68" s="112">
        <f t="shared" si="1"/>
        <v>276.96000000000004</v>
      </c>
      <c r="N68" s="199"/>
      <c r="O68" s="208" t="s">
        <v>435</v>
      </c>
      <c r="P68" s="209" t="s">
        <v>1900</v>
      </c>
      <c r="Q68" s="208">
        <v>0</v>
      </c>
      <c r="R68" s="199"/>
      <c r="S68" s="224" t="s">
        <v>1540</v>
      </c>
      <c r="T68" s="224" t="s">
        <v>435</v>
      </c>
      <c r="U68" s="224" t="s">
        <v>1540</v>
      </c>
      <c r="V68" s="224" t="s">
        <v>435</v>
      </c>
      <c r="W68" s="223" t="s">
        <v>435</v>
      </c>
      <c r="X68" s="224" t="s">
        <v>1900</v>
      </c>
      <c r="Y68" s="199"/>
      <c r="Z68" s="230">
        <v>2.93</v>
      </c>
      <c r="AA68" s="212" t="s">
        <v>435</v>
      </c>
      <c r="AB68" s="212" t="s">
        <v>406</v>
      </c>
      <c r="AC68" s="377">
        <v>0</v>
      </c>
      <c r="AD68" s="199"/>
      <c r="AE68" s="437">
        <v>-0.48529</v>
      </c>
      <c r="AF68" s="201">
        <v>-0.14192577623198749</v>
      </c>
      <c r="AG68" s="202" t="s">
        <v>435</v>
      </c>
      <c r="AH68" s="382">
        <v>0</v>
      </c>
      <c r="AI68" s="199"/>
      <c r="AJ68" s="245">
        <v>0.34600000000000003</v>
      </c>
      <c r="AK68" s="246" t="s">
        <v>435</v>
      </c>
      <c r="AL68" s="384">
        <v>0</v>
      </c>
      <c r="AM68" s="199"/>
      <c r="AN68" s="203">
        <v>8.2299999999999998E-2</v>
      </c>
      <c r="AO68" s="204" t="s">
        <v>435</v>
      </c>
      <c r="AP68" s="388">
        <v>0</v>
      </c>
      <c r="AQ68" s="199"/>
      <c r="AR68" s="252">
        <v>9.9000000000000005E-2</v>
      </c>
      <c r="AS68" s="202" t="s">
        <v>435</v>
      </c>
      <c r="AT68" s="382">
        <v>0</v>
      </c>
      <c r="AU68" s="199"/>
      <c r="AV68" s="205">
        <v>0.02</v>
      </c>
      <c r="AW68" s="206" t="s">
        <v>435</v>
      </c>
      <c r="AX68" s="393">
        <v>0</v>
      </c>
      <c r="AY68" s="199"/>
      <c r="AZ68" s="255">
        <v>0.99</v>
      </c>
      <c r="BA68" s="256" t="s">
        <v>1540</v>
      </c>
      <c r="BB68" s="392">
        <v>3</v>
      </c>
      <c r="BC68" s="503"/>
    </row>
    <row r="69" spans="1:55" ht="18" customHeight="1" thickBot="1" x14ac:dyDescent="0.3">
      <c r="A69" s="504" t="s">
        <v>62</v>
      </c>
      <c r="B69" s="397">
        <v>8781109</v>
      </c>
      <c r="C69" s="397" t="s">
        <v>5</v>
      </c>
      <c r="D69" s="219">
        <v>241.57</v>
      </c>
      <c r="E69" s="219">
        <v>14.27</v>
      </c>
      <c r="F69" s="219">
        <v>13.67</v>
      </c>
      <c r="G69" s="336">
        <v>7.2</v>
      </c>
      <c r="H69" s="335">
        <f t="shared" si="0"/>
        <v>276.70999999999998</v>
      </c>
      <c r="I69" s="158">
        <f t="shared" si="2"/>
        <v>255.84</v>
      </c>
      <c r="J69" s="158">
        <v>8.4499999999999993</v>
      </c>
      <c r="K69" s="319">
        <v>13.67</v>
      </c>
      <c r="L69" s="319">
        <v>0</v>
      </c>
      <c r="M69" s="112">
        <f t="shared" si="1"/>
        <v>277.96000000000004</v>
      </c>
      <c r="N69" s="199"/>
      <c r="O69" s="208" t="s">
        <v>1540</v>
      </c>
      <c r="P69" s="209">
        <v>0</v>
      </c>
      <c r="Q69" s="208">
        <v>0</v>
      </c>
      <c r="R69" s="199"/>
      <c r="S69" s="224" t="s">
        <v>1540</v>
      </c>
      <c r="T69" s="224" t="s">
        <v>435</v>
      </c>
      <c r="U69" s="224" t="s">
        <v>435</v>
      </c>
      <c r="V69" s="224" t="s">
        <v>435</v>
      </c>
      <c r="W69" s="223" t="s">
        <v>1540</v>
      </c>
      <c r="X69" s="224">
        <v>0</v>
      </c>
      <c r="Y69" s="199"/>
      <c r="Z69" s="230">
        <v>3.81</v>
      </c>
      <c r="AA69" s="212" t="s">
        <v>435</v>
      </c>
      <c r="AB69" s="212" t="s">
        <v>1916</v>
      </c>
      <c r="AC69" s="377">
        <v>0</v>
      </c>
      <c r="AD69" s="199"/>
      <c r="AE69" s="437">
        <v>-0.29214500000000054</v>
      </c>
      <c r="AF69" s="201">
        <v>-7.1149671978933723E-2</v>
      </c>
      <c r="AG69" s="202" t="s">
        <v>435</v>
      </c>
      <c r="AH69" s="382">
        <v>0</v>
      </c>
      <c r="AI69" s="199"/>
      <c r="AJ69" s="245">
        <v>0.4118</v>
      </c>
      <c r="AK69" s="246" t="s">
        <v>435</v>
      </c>
      <c r="AL69" s="384">
        <v>0</v>
      </c>
      <c r="AM69" s="199"/>
      <c r="AN69" s="203">
        <v>8.3800000000000013E-2</v>
      </c>
      <c r="AO69" s="204" t="s">
        <v>435</v>
      </c>
      <c r="AP69" s="388">
        <v>0</v>
      </c>
      <c r="AQ69" s="199"/>
      <c r="AR69" s="252">
        <v>0.1464</v>
      </c>
      <c r="AS69" s="202" t="s">
        <v>435</v>
      </c>
      <c r="AT69" s="382">
        <v>0</v>
      </c>
      <c r="AU69" s="199"/>
      <c r="AV69" s="205">
        <v>2.0400000000000001E-2</v>
      </c>
      <c r="AW69" s="206" t="s">
        <v>435</v>
      </c>
      <c r="AX69" s="393">
        <v>0</v>
      </c>
      <c r="AY69" s="199"/>
      <c r="AZ69" s="255">
        <v>0.72</v>
      </c>
      <c r="BA69" s="256" t="s">
        <v>435</v>
      </c>
      <c r="BB69" s="392">
        <v>0</v>
      </c>
      <c r="BC69" s="503"/>
    </row>
    <row r="70" spans="1:55" ht="18" customHeight="1" thickBot="1" x14ac:dyDescent="0.3">
      <c r="A70" s="504" t="s">
        <v>63</v>
      </c>
      <c r="B70" s="397">
        <v>8299901</v>
      </c>
      <c r="C70" s="397" t="s">
        <v>5</v>
      </c>
      <c r="D70" s="219">
        <v>226.39</v>
      </c>
      <c r="E70" s="219">
        <v>14.27</v>
      </c>
      <c r="F70" s="219">
        <v>13.67</v>
      </c>
      <c r="G70" s="336">
        <v>7.2</v>
      </c>
      <c r="H70" s="335">
        <f t="shared" si="0"/>
        <v>261.52999999999997</v>
      </c>
      <c r="I70" s="158">
        <f t="shared" si="2"/>
        <v>240.66</v>
      </c>
      <c r="J70" s="158">
        <v>8.4499999999999993</v>
      </c>
      <c r="K70" s="319">
        <v>13.67</v>
      </c>
      <c r="L70" s="319">
        <v>6</v>
      </c>
      <c r="M70" s="112">
        <f t="shared" si="1"/>
        <v>268.77999999999997</v>
      </c>
      <c r="N70" s="199"/>
      <c r="O70" s="208" t="s">
        <v>1540</v>
      </c>
      <c r="P70" s="209">
        <v>2</v>
      </c>
      <c r="Q70" s="208">
        <v>6</v>
      </c>
      <c r="R70" s="199"/>
      <c r="S70" s="224" t="s">
        <v>1540</v>
      </c>
      <c r="T70" s="224" t="s">
        <v>435</v>
      </c>
      <c r="U70" s="224" t="s">
        <v>435</v>
      </c>
      <c r="V70" s="224" t="s">
        <v>435</v>
      </c>
      <c r="W70" s="223" t="s">
        <v>1540</v>
      </c>
      <c r="X70" s="224">
        <v>2</v>
      </c>
      <c r="Y70" s="199"/>
      <c r="Z70" s="230">
        <v>3.58</v>
      </c>
      <c r="AA70" s="212" t="s">
        <v>435</v>
      </c>
      <c r="AB70" s="212" t="s">
        <v>406</v>
      </c>
      <c r="AC70" s="377">
        <v>0</v>
      </c>
      <c r="AD70" s="199"/>
      <c r="AE70" s="437">
        <v>4.115750000000018E-2</v>
      </c>
      <c r="AF70" s="201">
        <v>1.1620142804306203E-2</v>
      </c>
      <c r="AG70" s="202" t="s">
        <v>435</v>
      </c>
      <c r="AH70" s="382">
        <v>0</v>
      </c>
      <c r="AI70" s="199"/>
      <c r="AJ70" s="245">
        <v>0.62229999999999996</v>
      </c>
      <c r="AK70" s="246" t="s">
        <v>435</v>
      </c>
      <c r="AL70" s="384">
        <v>0</v>
      </c>
      <c r="AM70" s="199"/>
      <c r="AN70" s="203">
        <v>2.6800000000000001E-2</v>
      </c>
      <c r="AO70" s="204" t="s">
        <v>1540</v>
      </c>
      <c r="AP70" s="388">
        <v>3</v>
      </c>
      <c r="AQ70" s="199"/>
      <c r="AR70" s="252">
        <v>0.10050000000000001</v>
      </c>
      <c r="AS70" s="202" t="s">
        <v>435</v>
      </c>
      <c r="AT70" s="382">
        <v>0</v>
      </c>
      <c r="AU70" s="199"/>
      <c r="AV70" s="205">
        <v>1.2699999999999999E-2</v>
      </c>
      <c r="AW70" s="206" t="s">
        <v>1540</v>
      </c>
      <c r="AX70" s="393">
        <v>3</v>
      </c>
      <c r="AY70" s="199"/>
      <c r="AZ70" s="255">
        <v>0.7</v>
      </c>
      <c r="BA70" s="256" t="s">
        <v>435</v>
      </c>
      <c r="BB70" s="392">
        <v>0</v>
      </c>
      <c r="BC70" s="503"/>
    </row>
    <row r="71" spans="1:55" ht="18" customHeight="1" thickBot="1" x14ac:dyDescent="0.3">
      <c r="A71" s="504" t="s">
        <v>64</v>
      </c>
      <c r="B71" s="397">
        <v>546500</v>
      </c>
      <c r="C71" s="397" t="s">
        <v>5</v>
      </c>
      <c r="D71" s="219">
        <v>253.38</v>
      </c>
      <c r="E71" s="219">
        <v>14.27</v>
      </c>
      <c r="F71" s="219">
        <v>13.67</v>
      </c>
      <c r="G71" s="336">
        <v>3.6</v>
      </c>
      <c r="H71" s="335">
        <f t="shared" ref="H71:H135" si="4">SUM(D71:G71)</f>
        <v>284.92</v>
      </c>
      <c r="I71" s="158">
        <f t="shared" si="2"/>
        <v>267.64999999999998</v>
      </c>
      <c r="J71" s="158">
        <v>8.4499999999999993</v>
      </c>
      <c r="K71" s="319">
        <v>13.67</v>
      </c>
      <c r="L71" s="319">
        <v>6</v>
      </c>
      <c r="M71" s="112">
        <f t="shared" ref="M71:M135" si="5">SUM(I71:L71)</f>
        <v>295.77</v>
      </c>
      <c r="N71" s="199"/>
      <c r="O71" s="208" t="s">
        <v>1540</v>
      </c>
      <c r="P71" s="209">
        <v>2</v>
      </c>
      <c r="Q71" s="208">
        <v>6</v>
      </c>
      <c r="R71" s="199"/>
      <c r="S71" s="224" t="s">
        <v>1540</v>
      </c>
      <c r="T71" s="224" t="s">
        <v>435</v>
      </c>
      <c r="U71" s="224" t="s">
        <v>435</v>
      </c>
      <c r="V71" s="224" t="s">
        <v>435</v>
      </c>
      <c r="W71" s="223" t="s">
        <v>1540</v>
      </c>
      <c r="X71" s="224">
        <v>2</v>
      </c>
      <c r="Y71" s="199"/>
      <c r="Z71" s="230">
        <v>3.56</v>
      </c>
      <c r="AA71" s="212" t="s">
        <v>435</v>
      </c>
      <c r="AB71" s="212" t="s">
        <v>406</v>
      </c>
      <c r="AC71" s="377">
        <v>0</v>
      </c>
      <c r="AD71" s="199"/>
      <c r="AE71" s="437">
        <v>-0.44755749999999939</v>
      </c>
      <c r="AF71" s="201">
        <v>-0.11171161389439041</v>
      </c>
      <c r="AG71" s="202" t="s">
        <v>435</v>
      </c>
      <c r="AH71" s="382">
        <v>0</v>
      </c>
      <c r="AI71" s="199"/>
      <c r="AJ71" s="245">
        <v>0.57050000000000001</v>
      </c>
      <c r="AK71" s="246" t="s">
        <v>435</v>
      </c>
      <c r="AL71" s="384">
        <v>0</v>
      </c>
      <c r="AM71" s="199"/>
      <c r="AN71" s="203">
        <v>9.4600000000000004E-2</v>
      </c>
      <c r="AO71" s="204" t="s">
        <v>435</v>
      </c>
      <c r="AP71" s="388">
        <v>0</v>
      </c>
      <c r="AQ71" s="199"/>
      <c r="AR71" s="252">
        <v>7.7399999999999997E-2</v>
      </c>
      <c r="AS71" s="202" t="s">
        <v>1540</v>
      </c>
      <c r="AT71" s="382">
        <v>3</v>
      </c>
      <c r="AU71" s="199"/>
      <c r="AV71" s="205">
        <v>1.3000000000000001E-2</v>
      </c>
      <c r="AW71" s="206" t="s">
        <v>1540</v>
      </c>
      <c r="AX71" s="393">
        <v>3</v>
      </c>
      <c r="AY71" s="199"/>
      <c r="AZ71" s="255" t="s">
        <v>406</v>
      </c>
      <c r="BA71" s="256" t="s">
        <v>435</v>
      </c>
      <c r="BB71" s="392">
        <v>0</v>
      </c>
      <c r="BC71" s="503"/>
    </row>
    <row r="72" spans="1:55" ht="18" customHeight="1" thickBot="1" x14ac:dyDescent="0.3">
      <c r="A72" s="504" t="s">
        <v>65</v>
      </c>
      <c r="B72" s="397">
        <v>4488202</v>
      </c>
      <c r="C72" s="397" t="s">
        <v>5</v>
      </c>
      <c r="D72" s="219">
        <v>224.98</v>
      </c>
      <c r="E72" s="219">
        <v>14.27</v>
      </c>
      <c r="F72" s="219">
        <v>13.67</v>
      </c>
      <c r="G72" s="336">
        <v>7.2</v>
      </c>
      <c r="H72" s="335">
        <f t="shared" si="4"/>
        <v>260.12</v>
      </c>
      <c r="I72" s="158">
        <f t="shared" ref="I72:I136" si="6">D72+E72</f>
        <v>239.25</v>
      </c>
      <c r="J72" s="158">
        <v>8.4499999999999993</v>
      </c>
      <c r="K72" s="319">
        <v>13.67</v>
      </c>
      <c r="L72" s="319">
        <v>3</v>
      </c>
      <c r="M72" s="112">
        <f t="shared" si="5"/>
        <v>264.37</v>
      </c>
      <c r="N72" s="199"/>
      <c r="O72" s="208" t="s">
        <v>1540</v>
      </c>
      <c r="P72" s="209">
        <v>1</v>
      </c>
      <c r="Q72" s="208">
        <v>3</v>
      </c>
      <c r="R72" s="199"/>
      <c r="S72" s="224" t="s">
        <v>1540</v>
      </c>
      <c r="T72" s="224" t="s">
        <v>435</v>
      </c>
      <c r="U72" s="224" t="s">
        <v>435</v>
      </c>
      <c r="V72" s="224" t="s">
        <v>435</v>
      </c>
      <c r="W72" s="223" t="s">
        <v>1540</v>
      </c>
      <c r="X72" s="224">
        <v>1</v>
      </c>
      <c r="Y72" s="199"/>
      <c r="Z72" s="230">
        <v>3.34</v>
      </c>
      <c r="AA72" s="212" t="s">
        <v>435</v>
      </c>
      <c r="AB72" s="212" t="s">
        <v>406</v>
      </c>
      <c r="AC72" s="377">
        <v>0</v>
      </c>
      <c r="AD72" s="199"/>
      <c r="AE72" s="437">
        <v>1.9672500000000426E-2</v>
      </c>
      <c r="AF72" s="201">
        <v>5.9278309743294334E-3</v>
      </c>
      <c r="AG72" s="202" t="s">
        <v>435</v>
      </c>
      <c r="AH72" s="382">
        <v>0</v>
      </c>
      <c r="AI72" s="199"/>
      <c r="AJ72" s="245">
        <v>0.55830000000000002</v>
      </c>
      <c r="AK72" s="246" t="s">
        <v>435</v>
      </c>
      <c r="AL72" s="384">
        <v>0</v>
      </c>
      <c r="AM72" s="199"/>
      <c r="AN72" s="203">
        <v>1.5300000000000001E-2</v>
      </c>
      <c r="AO72" s="204" t="s">
        <v>1540</v>
      </c>
      <c r="AP72" s="388">
        <v>3</v>
      </c>
      <c r="AQ72" s="199"/>
      <c r="AR72" s="252">
        <v>0.16449999999999998</v>
      </c>
      <c r="AS72" s="202" t="s">
        <v>435</v>
      </c>
      <c r="AT72" s="382">
        <v>0</v>
      </c>
      <c r="AU72" s="199"/>
      <c r="AV72" s="205">
        <v>2.0099999999999996E-2</v>
      </c>
      <c r="AW72" s="206" t="s">
        <v>435</v>
      </c>
      <c r="AX72" s="393">
        <v>0</v>
      </c>
      <c r="AY72" s="199"/>
      <c r="AZ72" s="255" t="s">
        <v>406</v>
      </c>
      <c r="BA72" s="256" t="s">
        <v>435</v>
      </c>
      <c r="BB72" s="392">
        <v>0</v>
      </c>
      <c r="BC72" s="503"/>
    </row>
    <row r="73" spans="1:55" ht="18" customHeight="1" thickBot="1" x14ac:dyDescent="0.3">
      <c r="A73" s="504" t="s">
        <v>66</v>
      </c>
      <c r="B73" s="397">
        <v>4490304</v>
      </c>
      <c r="C73" s="397" t="s">
        <v>5</v>
      </c>
      <c r="D73" s="219">
        <v>244.81</v>
      </c>
      <c r="E73" s="219">
        <v>14.27</v>
      </c>
      <c r="F73" s="219">
        <v>13.67</v>
      </c>
      <c r="G73" s="336">
        <v>7.2</v>
      </c>
      <c r="H73" s="335">
        <f t="shared" si="4"/>
        <v>279.95</v>
      </c>
      <c r="I73" s="158">
        <f t="shared" si="6"/>
        <v>259.08</v>
      </c>
      <c r="J73" s="158">
        <v>8.4499999999999993</v>
      </c>
      <c r="K73" s="319">
        <v>13.67</v>
      </c>
      <c r="L73" s="319">
        <v>9</v>
      </c>
      <c r="M73" s="112">
        <f t="shared" si="5"/>
        <v>290.2</v>
      </c>
      <c r="N73" s="199"/>
      <c r="O73" s="208" t="s">
        <v>1540</v>
      </c>
      <c r="P73" s="209">
        <v>3</v>
      </c>
      <c r="Q73" s="208">
        <v>9</v>
      </c>
      <c r="R73" s="199"/>
      <c r="S73" s="224" t="s">
        <v>1540</v>
      </c>
      <c r="T73" s="224" t="s">
        <v>435</v>
      </c>
      <c r="U73" s="224" t="s">
        <v>435</v>
      </c>
      <c r="V73" s="224" t="s">
        <v>435</v>
      </c>
      <c r="W73" s="223" t="s">
        <v>1540</v>
      </c>
      <c r="X73" s="224">
        <v>3</v>
      </c>
      <c r="Y73" s="199"/>
      <c r="Z73" s="230">
        <v>3.39</v>
      </c>
      <c r="AA73" s="212" t="s">
        <v>435</v>
      </c>
      <c r="AB73" s="212" t="s">
        <v>406</v>
      </c>
      <c r="AC73" s="377">
        <v>0</v>
      </c>
      <c r="AD73" s="199"/>
      <c r="AE73" s="437">
        <v>-3.3840000000000092E-2</v>
      </c>
      <c r="AF73" s="201">
        <v>-9.8941293078495442E-3</v>
      </c>
      <c r="AG73" s="202" t="s">
        <v>435</v>
      </c>
      <c r="AH73" s="382">
        <v>0</v>
      </c>
      <c r="AI73" s="199"/>
      <c r="AJ73" s="245">
        <v>0.35600000000000004</v>
      </c>
      <c r="AK73" s="246" t="s">
        <v>435</v>
      </c>
      <c r="AL73" s="384">
        <v>0</v>
      </c>
      <c r="AM73" s="199"/>
      <c r="AN73" s="203">
        <v>5.7500000000000002E-2</v>
      </c>
      <c r="AO73" s="204" t="s">
        <v>1540</v>
      </c>
      <c r="AP73" s="388">
        <v>3</v>
      </c>
      <c r="AQ73" s="199"/>
      <c r="AR73" s="252">
        <v>5.1799999999999999E-2</v>
      </c>
      <c r="AS73" s="202" t="s">
        <v>1540</v>
      </c>
      <c r="AT73" s="382">
        <v>3</v>
      </c>
      <c r="AU73" s="199"/>
      <c r="AV73" s="205">
        <v>3.2300000000000002E-2</v>
      </c>
      <c r="AW73" s="206" t="s">
        <v>435</v>
      </c>
      <c r="AX73" s="393">
        <v>0</v>
      </c>
      <c r="AY73" s="199"/>
      <c r="AZ73" s="255">
        <v>0.9</v>
      </c>
      <c r="BA73" s="256" t="s">
        <v>1540</v>
      </c>
      <c r="BB73" s="392">
        <v>3</v>
      </c>
      <c r="BC73" s="503"/>
    </row>
    <row r="74" spans="1:55" ht="18" customHeight="1" thickBot="1" x14ac:dyDescent="0.3">
      <c r="A74" s="504" t="s">
        <v>67</v>
      </c>
      <c r="B74" s="397">
        <v>9035206</v>
      </c>
      <c r="C74" s="397" t="s">
        <v>5</v>
      </c>
      <c r="D74" s="219">
        <v>245.46</v>
      </c>
      <c r="E74" s="219">
        <v>14.27</v>
      </c>
      <c r="F74" s="219">
        <v>13.67</v>
      </c>
      <c r="G74" s="336">
        <v>7.2</v>
      </c>
      <c r="H74" s="335">
        <f t="shared" si="4"/>
        <v>280.60000000000002</v>
      </c>
      <c r="I74" s="158">
        <f t="shared" si="6"/>
        <v>259.73</v>
      </c>
      <c r="J74" s="158">
        <v>8.4499999999999993</v>
      </c>
      <c r="K74" s="319">
        <v>13.67</v>
      </c>
      <c r="L74" s="319">
        <v>1.25</v>
      </c>
      <c r="M74" s="112">
        <f t="shared" si="5"/>
        <v>283.10000000000002</v>
      </c>
      <c r="N74" s="199"/>
      <c r="O74" s="208" t="s">
        <v>1540</v>
      </c>
      <c r="P74" s="209">
        <v>1</v>
      </c>
      <c r="Q74" s="208">
        <v>1.25</v>
      </c>
      <c r="R74" s="199"/>
      <c r="S74" s="224" t="s">
        <v>1540</v>
      </c>
      <c r="T74" s="224" t="s">
        <v>435</v>
      </c>
      <c r="U74" s="224" t="s">
        <v>435</v>
      </c>
      <c r="V74" s="224" t="s">
        <v>435</v>
      </c>
      <c r="W74" s="223" t="s">
        <v>1540</v>
      </c>
      <c r="X74" s="224">
        <v>1</v>
      </c>
      <c r="Y74" s="199"/>
      <c r="Z74" s="230">
        <v>3.74</v>
      </c>
      <c r="AA74" s="212" t="s">
        <v>435</v>
      </c>
      <c r="AB74" s="212" t="s">
        <v>1916</v>
      </c>
      <c r="AC74" s="377">
        <v>0</v>
      </c>
      <c r="AD74" s="199"/>
      <c r="AE74" s="437">
        <v>0.27008749999999981</v>
      </c>
      <c r="AF74" s="201">
        <v>7.7885684995353546E-2</v>
      </c>
      <c r="AG74" s="202" t="s">
        <v>1540</v>
      </c>
      <c r="AH74" s="382">
        <v>1.25</v>
      </c>
      <c r="AI74" s="199"/>
      <c r="AJ74" s="245">
        <v>0.49079999999999996</v>
      </c>
      <c r="AK74" s="246" t="s">
        <v>435</v>
      </c>
      <c r="AL74" s="384">
        <v>0</v>
      </c>
      <c r="AM74" s="199"/>
      <c r="AN74" s="203">
        <v>0.10890000000000001</v>
      </c>
      <c r="AO74" s="204" t="s">
        <v>435</v>
      </c>
      <c r="AP74" s="388">
        <v>0</v>
      </c>
      <c r="AQ74" s="199"/>
      <c r="AR74" s="252">
        <v>8.9200000000000002E-2</v>
      </c>
      <c r="AS74" s="202" t="s">
        <v>435</v>
      </c>
      <c r="AT74" s="382">
        <v>0</v>
      </c>
      <c r="AU74" s="199"/>
      <c r="AV74" s="205">
        <v>2.18E-2</v>
      </c>
      <c r="AW74" s="206" t="s">
        <v>435</v>
      </c>
      <c r="AX74" s="393">
        <v>0</v>
      </c>
      <c r="AY74" s="199"/>
      <c r="AZ74" s="255" t="s">
        <v>406</v>
      </c>
      <c r="BA74" s="256" t="s">
        <v>435</v>
      </c>
      <c r="BB74" s="392">
        <v>0</v>
      </c>
      <c r="BC74" s="503"/>
    </row>
    <row r="75" spans="1:55" ht="18" customHeight="1" thickBot="1" x14ac:dyDescent="0.3">
      <c r="A75" s="504" t="s">
        <v>68</v>
      </c>
      <c r="B75" s="397">
        <v>58319</v>
      </c>
      <c r="C75" s="397" t="s">
        <v>5</v>
      </c>
      <c r="D75" s="219">
        <v>245.04</v>
      </c>
      <c r="E75" s="219">
        <v>14.27</v>
      </c>
      <c r="F75" s="219">
        <v>13.67</v>
      </c>
      <c r="G75" s="336">
        <v>3.6</v>
      </c>
      <c r="H75" s="335">
        <f t="shared" si="4"/>
        <v>276.58000000000004</v>
      </c>
      <c r="I75" s="158">
        <f t="shared" si="6"/>
        <v>259.31</v>
      </c>
      <c r="J75" s="158">
        <v>8.4499999999999993</v>
      </c>
      <c r="K75" s="319">
        <v>13.67</v>
      </c>
      <c r="L75" s="319">
        <v>12.75</v>
      </c>
      <c r="M75" s="112">
        <f t="shared" si="5"/>
        <v>294.18</v>
      </c>
      <c r="N75" s="199"/>
      <c r="O75" s="208" t="s">
        <v>1540</v>
      </c>
      <c r="P75" s="209">
        <v>3</v>
      </c>
      <c r="Q75" s="208">
        <v>12.75</v>
      </c>
      <c r="R75" s="199"/>
      <c r="S75" s="224" t="s">
        <v>1540</v>
      </c>
      <c r="T75" s="224" t="s">
        <v>435</v>
      </c>
      <c r="U75" s="224" t="s">
        <v>435</v>
      </c>
      <c r="V75" s="224" t="s">
        <v>435</v>
      </c>
      <c r="W75" s="223" t="s">
        <v>1540</v>
      </c>
      <c r="X75" s="224">
        <v>3</v>
      </c>
      <c r="Y75" s="199"/>
      <c r="Z75" s="230">
        <v>4.0999999999999996</v>
      </c>
      <c r="AA75" s="212" t="s">
        <v>1540</v>
      </c>
      <c r="AB75" s="212" t="s">
        <v>1915</v>
      </c>
      <c r="AC75" s="378">
        <v>6.75</v>
      </c>
      <c r="AD75" s="199"/>
      <c r="AE75" s="437">
        <v>-0.22085000000000043</v>
      </c>
      <c r="AF75" s="201">
        <v>-5.1109848568125928E-2</v>
      </c>
      <c r="AG75" s="202" t="s">
        <v>435</v>
      </c>
      <c r="AH75" s="382">
        <v>0</v>
      </c>
      <c r="AI75" s="199"/>
      <c r="AJ75" s="245">
        <v>0.60399999999999998</v>
      </c>
      <c r="AK75" s="246" t="s">
        <v>435</v>
      </c>
      <c r="AL75" s="384">
        <v>0</v>
      </c>
      <c r="AM75" s="199"/>
      <c r="AN75" s="203">
        <v>4.4900000000000002E-2</v>
      </c>
      <c r="AO75" s="204" t="s">
        <v>1540</v>
      </c>
      <c r="AP75" s="388">
        <v>3</v>
      </c>
      <c r="AQ75" s="199"/>
      <c r="AR75" s="252">
        <v>0.15789999999999998</v>
      </c>
      <c r="AS75" s="202" t="s">
        <v>435</v>
      </c>
      <c r="AT75" s="382">
        <v>0</v>
      </c>
      <c r="AU75" s="199"/>
      <c r="AV75" s="205">
        <v>1.83E-2</v>
      </c>
      <c r="AW75" s="206" t="s">
        <v>1540</v>
      </c>
      <c r="AX75" s="393">
        <v>3</v>
      </c>
      <c r="AY75" s="199"/>
      <c r="AZ75" s="255">
        <v>0.71</v>
      </c>
      <c r="BA75" s="256" t="s">
        <v>435</v>
      </c>
      <c r="BB75" s="392">
        <v>0</v>
      </c>
      <c r="BC75" s="503"/>
    </row>
    <row r="76" spans="1:55" ht="18" customHeight="1" thickBot="1" x14ac:dyDescent="0.3">
      <c r="A76" s="504" t="s">
        <v>69</v>
      </c>
      <c r="B76" s="397">
        <v>9081704</v>
      </c>
      <c r="C76" s="397" t="s">
        <v>5</v>
      </c>
      <c r="D76" s="219">
        <v>237.4</v>
      </c>
      <c r="E76" s="219">
        <v>14.27</v>
      </c>
      <c r="F76" s="219">
        <v>13.67</v>
      </c>
      <c r="G76" s="336">
        <v>0</v>
      </c>
      <c r="H76" s="335">
        <f t="shared" si="4"/>
        <v>265.34000000000003</v>
      </c>
      <c r="I76" s="158">
        <f t="shared" si="6"/>
        <v>251.67000000000002</v>
      </c>
      <c r="J76" s="158">
        <v>8.4499999999999993</v>
      </c>
      <c r="K76" s="319">
        <v>13.67</v>
      </c>
      <c r="L76" s="319">
        <v>3</v>
      </c>
      <c r="M76" s="112">
        <f t="shared" si="5"/>
        <v>276.79000000000002</v>
      </c>
      <c r="N76" s="199"/>
      <c r="O76" s="208" t="s">
        <v>1540</v>
      </c>
      <c r="P76" s="209">
        <v>1</v>
      </c>
      <c r="Q76" s="208">
        <v>3</v>
      </c>
      <c r="R76" s="199"/>
      <c r="S76" s="224" t="s">
        <v>1540</v>
      </c>
      <c r="T76" s="224" t="s">
        <v>435</v>
      </c>
      <c r="U76" s="224" t="s">
        <v>435</v>
      </c>
      <c r="V76" s="224" t="s">
        <v>435</v>
      </c>
      <c r="W76" s="223" t="s">
        <v>1540</v>
      </c>
      <c r="X76" s="224">
        <v>1</v>
      </c>
      <c r="Y76" s="199"/>
      <c r="Z76" s="230">
        <v>3.24</v>
      </c>
      <c r="AA76" s="212" t="s">
        <v>435</v>
      </c>
      <c r="AB76" s="212" t="s">
        <v>406</v>
      </c>
      <c r="AC76" s="377">
        <v>0</v>
      </c>
      <c r="AD76" s="199"/>
      <c r="AE76" s="437">
        <v>-0.63412500000000049</v>
      </c>
      <c r="AF76" s="201">
        <v>-0.16364410552189995</v>
      </c>
      <c r="AG76" s="202" t="s">
        <v>435</v>
      </c>
      <c r="AH76" s="382">
        <v>0</v>
      </c>
      <c r="AI76" s="199"/>
      <c r="AJ76" s="245">
        <v>0.48350000000000004</v>
      </c>
      <c r="AK76" s="246" t="s">
        <v>435</v>
      </c>
      <c r="AL76" s="384">
        <v>0</v>
      </c>
      <c r="AM76" s="199"/>
      <c r="AN76" s="203">
        <v>2.6800000000000001E-2</v>
      </c>
      <c r="AO76" s="204" t="s">
        <v>1540</v>
      </c>
      <c r="AP76" s="388">
        <v>3</v>
      </c>
      <c r="AQ76" s="199"/>
      <c r="AR76" s="252">
        <v>9.1999999999999998E-2</v>
      </c>
      <c r="AS76" s="202" t="s">
        <v>435</v>
      </c>
      <c r="AT76" s="382">
        <v>0</v>
      </c>
      <c r="AU76" s="199"/>
      <c r="AV76" s="205">
        <v>2.23E-2</v>
      </c>
      <c r="AW76" s="206" t="s">
        <v>435</v>
      </c>
      <c r="AX76" s="393">
        <v>0</v>
      </c>
      <c r="AY76" s="199"/>
      <c r="AZ76" s="255" t="s">
        <v>406</v>
      </c>
      <c r="BA76" s="256" t="s">
        <v>435</v>
      </c>
      <c r="BB76" s="392">
        <v>0</v>
      </c>
      <c r="BC76" s="503"/>
    </row>
    <row r="77" spans="1:55" ht="18" customHeight="1" thickBot="1" x14ac:dyDescent="0.3">
      <c r="A77" s="504" t="s">
        <v>70</v>
      </c>
      <c r="B77" s="397">
        <v>6419704</v>
      </c>
      <c r="C77" s="397" t="s">
        <v>5</v>
      </c>
      <c r="D77" s="219">
        <v>235.53</v>
      </c>
      <c r="E77" s="219">
        <v>14.27</v>
      </c>
      <c r="F77" s="219">
        <v>13.67</v>
      </c>
      <c r="G77" s="336">
        <v>7.2</v>
      </c>
      <c r="H77" s="335">
        <f t="shared" si="4"/>
        <v>270.67</v>
      </c>
      <c r="I77" s="158">
        <f t="shared" si="6"/>
        <v>249.8</v>
      </c>
      <c r="J77" s="158">
        <v>8.4499999999999993</v>
      </c>
      <c r="K77" s="319">
        <v>13.67</v>
      </c>
      <c r="L77" s="319">
        <v>0</v>
      </c>
      <c r="M77" s="112">
        <f t="shared" si="5"/>
        <v>271.92</v>
      </c>
      <c r="N77" s="199"/>
      <c r="O77" s="208" t="s">
        <v>1540</v>
      </c>
      <c r="P77" s="209">
        <v>0</v>
      </c>
      <c r="Q77" s="208">
        <v>0</v>
      </c>
      <c r="R77" s="199"/>
      <c r="S77" s="224" t="s">
        <v>1540</v>
      </c>
      <c r="T77" s="224" t="s">
        <v>435</v>
      </c>
      <c r="U77" s="224" t="s">
        <v>435</v>
      </c>
      <c r="V77" s="224" t="s">
        <v>435</v>
      </c>
      <c r="W77" s="223" t="s">
        <v>1540</v>
      </c>
      <c r="X77" s="224">
        <v>0</v>
      </c>
      <c r="Y77" s="199"/>
      <c r="Z77" s="230">
        <v>3.24</v>
      </c>
      <c r="AA77" s="212" t="s">
        <v>435</v>
      </c>
      <c r="AB77" s="212" t="s">
        <v>406</v>
      </c>
      <c r="AC77" s="377">
        <v>0</v>
      </c>
      <c r="AD77" s="199"/>
      <c r="AE77" s="437">
        <v>-0.55487249999999966</v>
      </c>
      <c r="AF77" s="201">
        <v>-0.14611780459560497</v>
      </c>
      <c r="AG77" s="202" t="s">
        <v>435</v>
      </c>
      <c r="AH77" s="382">
        <v>0</v>
      </c>
      <c r="AI77" s="199"/>
      <c r="AJ77" s="245">
        <v>0.51049999999999995</v>
      </c>
      <c r="AK77" s="246" t="s">
        <v>435</v>
      </c>
      <c r="AL77" s="384">
        <v>0</v>
      </c>
      <c r="AM77" s="199"/>
      <c r="AN77" s="203">
        <v>6.2899999999999998E-2</v>
      </c>
      <c r="AO77" s="204" t="s">
        <v>435</v>
      </c>
      <c r="AP77" s="388">
        <v>0</v>
      </c>
      <c r="AQ77" s="199"/>
      <c r="AR77" s="252">
        <v>0.1623</v>
      </c>
      <c r="AS77" s="202" t="s">
        <v>435</v>
      </c>
      <c r="AT77" s="382">
        <v>0</v>
      </c>
      <c r="AU77" s="199"/>
      <c r="AV77" s="205">
        <v>1.9099999999999999E-2</v>
      </c>
      <c r="AW77" s="206" t="s">
        <v>435</v>
      </c>
      <c r="AX77" s="393">
        <v>0</v>
      </c>
      <c r="AY77" s="199"/>
      <c r="AZ77" s="255">
        <v>0.84</v>
      </c>
      <c r="BA77" s="256" t="s">
        <v>435</v>
      </c>
      <c r="BB77" s="392">
        <v>0</v>
      </c>
      <c r="BC77" s="503"/>
    </row>
    <row r="78" spans="1:55" ht="18" customHeight="1" thickBot="1" x14ac:dyDescent="0.3">
      <c r="A78" s="504" t="s">
        <v>71</v>
      </c>
      <c r="B78" s="397">
        <v>4484703</v>
      </c>
      <c r="C78" s="397" t="s">
        <v>5</v>
      </c>
      <c r="D78" s="219">
        <v>228.74</v>
      </c>
      <c r="E78" s="219">
        <v>14.27</v>
      </c>
      <c r="F78" s="219">
        <v>13.67</v>
      </c>
      <c r="G78" s="336">
        <v>7.2</v>
      </c>
      <c r="H78" s="335">
        <f t="shared" si="4"/>
        <v>263.88</v>
      </c>
      <c r="I78" s="158">
        <f t="shared" si="6"/>
        <v>243.01000000000002</v>
      </c>
      <c r="J78" s="158">
        <v>8.4499999999999993</v>
      </c>
      <c r="K78" s="319">
        <v>13.67</v>
      </c>
      <c r="L78" s="319">
        <v>3</v>
      </c>
      <c r="M78" s="112">
        <f t="shared" si="5"/>
        <v>268.13</v>
      </c>
      <c r="N78" s="199"/>
      <c r="O78" s="208" t="s">
        <v>1540</v>
      </c>
      <c r="P78" s="209">
        <v>1</v>
      </c>
      <c r="Q78" s="208">
        <v>3</v>
      </c>
      <c r="R78" s="199"/>
      <c r="S78" s="224" t="s">
        <v>1540</v>
      </c>
      <c r="T78" s="224" t="s">
        <v>435</v>
      </c>
      <c r="U78" s="224" t="s">
        <v>435</v>
      </c>
      <c r="V78" s="224" t="s">
        <v>435</v>
      </c>
      <c r="W78" s="223" t="s">
        <v>1540</v>
      </c>
      <c r="X78" s="224">
        <v>1</v>
      </c>
      <c r="Y78" s="199"/>
      <c r="Z78" s="230">
        <v>3.24</v>
      </c>
      <c r="AA78" s="212" t="s">
        <v>435</v>
      </c>
      <c r="AB78" s="212" t="s">
        <v>406</v>
      </c>
      <c r="AC78" s="377">
        <v>0</v>
      </c>
      <c r="AD78" s="199"/>
      <c r="AE78" s="437">
        <v>-0.57481250000000017</v>
      </c>
      <c r="AF78" s="201">
        <v>-0.15067248058967547</v>
      </c>
      <c r="AG78" s="202" t="s">
        <v>435</v>
      </c>
      <c r="AH78" s="382">
        <v>0</v>
      </c>
      <c r="AI78" s="199"/>
      <c r="AJ78" s="245">
        <v>0.53500000000000003</v>
      </c>
      <c r="AK78" s="246" t="s">
        <v>435</v>
      </c>
      <c r="AL78" s="384">
        <v>0</v>
      </c>
      <c r="AM78" s="199"/>
      <c r="AN78" s="203">
        <v>5.3399999999999996E-2</v>
      </c>
      <c r="AO78" s="204" t="s">
        <v>1540</v>
      </c>
      <c r="AP78" s="388">
        <v>3</v>
      </c>
      <c r="AQ78" s="199"/>
      <c r="AR78" s="252">
        <v>0.12</v>
      </c>
      <c r="AS78" s="202" t="s">
        <v>435</v>
      </c>
      <c r="AT78" s="382">
        <v>0</v>
      </c>
      <c r="AU78" s="199"/>
      <c r="AV78" s="205">
        <v>1.9599999999999999E-2</v>
      </c>
      <c r="AW78" s="206" t="s">
        <v>435</v>
      </c>
      <c r="AX78" s="393">
        <v>0</v>
      </c>
      <c r="AY78" s="199"/>
      <c r="AZ78" s="255" t="s">
        <v>406</v>
      </c>
      <c r="BA78" s="256" t="s">
        <v>435</v>
      </c>
      <c r="BB78" s="392">
        <v>0</v>
      </c>
      <c r="BC78" s="503"/>
    </row>
    <row r="79" spans="1:55" ht="18" customHeight="1" thickBot="1" x14ac:dyDescent="0.3">
      <c r="A79" s="504" t="s">
        <v>72</v>
      </c>
      <c r="B79" s="397">
        <v>4653106</v>
      </c>
      <c r="C79" s="397" t="s">
        <v>5</v>
      </c>
      <c r="D79" s="219">
        <v>223.66</v>
      </c>
      <c r="E79" s="219">
        <v>14.27</v>
      </c>
      <c r="F79" s="219">
        <v>13.67</v>
      </c>
      <c r="G79" s="336">
        <v>7.2</v>
      </c>
      <c r="H79" s="335">
        <f t="shared" si="4"/>
        <v>258.8</v>
      </c>
      <c r="I79" s="158">
        <f t="shared" si="6"/>
        <v>237.93</v>
      </c>
      <c r="J79" s="158">
        <v>8.4499999999999993</v>
      </c>
      <c r="K79" s="319">
        <v>13.67</v>
      </c>
      <c r="L79" s="319">
        <v>3</v>
      </c>
      <c r="M79" s="112">
        <f t="shared" si="5"/>
        <v>263.05</v>
      </c>
      <c r="N79" s="199"/>
      <c r="O79" s="208" t="s">
        <v>1540</v>
      </c>
      <c r="P79" s="209">
        <v>1</v>
      </c>
      <c r="Q79" s="208">
        <v>3</v>
      </c>
      <c r="R79" s="199"/>
      <c r="S79" s="224" t="s">
        <v>1540</v>
      </c>
      <c r="T79" s="224" t="s">
        <v>435</v>
      </c>
      <c r="U79" s="224" t="s">
        <v>435</v>
      </c>
      <c r="V79" s="224" t="s">
        <v>435</v>
      </c>
      <c r="W79" s="223" t="s">
        <v>1540</v>
      </c>
      <c r="X79" s="224">
        <v>1</v>
      </c>
      <c r="Y79" s="199"/>
      <c r="Z79" s="230">
        <v>3.58</v>
      </c>
      <c r="AA79" s="212" t="s">
        <v>435</v>
      </c>
      <c r="AB79" s="212" t="s">
        <v>406</v>
      </c>
      <c r="AC79" s="377">
        <v>0</v>
      </c>
      <c r="AD79" s="199"/>
      <c r="AE79" s="437">
        <v>-6.3320000000000043E-2</v>
      </c>
      <c r="AF79" s="201">
        <v>-1.739221195865643E-2</v>
      </c>
      <c r="AG79" s="202" t="s">
        <v>435</v>
      </c>
      <c r="AH79" s="382">
        <v>0</v>
      </c>
      <c r="AI79" s="199"/>
      <c r="AJ79" s="245">
        <v>0.35600000000000004</v>
      </c>
      <c r="AK79" s="246" t="s">
        <v>435</v>
      </c>
      <c r="AL79" s="384">
        <v>0</v>
      </c>
      <c r="AM79" s="199"/>
      <c r="AN79" s="203">
        <v>7.9299999999999995E-2</v>
      </c>
      <c r="AO79" s="204" t="s">
        <v>435</v>
      </c>
      <c r="AP79" s="388">
        <v>0</v>
      </c>
      <c r="AQ79" s="199"/>
      <c r="AR79" s="252">
        <v>0.10150000000000001</v>
      </c>
      <c r="AS79" s="202" t="s">
        <v>435</v>
      </c>
      <c r="AT79" s="382">
        <v>0</v>
      </c>
      <c r="AU79" s="199"/>
      <c r="AV79" s="205">
        <v>1.5700000000000002E-2</v>
      </c>
      <c r="AW79" s="206" t="s">
        <v>1540</v>
      </c>
      <c r="AX79" s="393">
        <v>3</v>
      </c>
      <c r="AY79" s="199"/>
      <c r="AZ79" s="255" t="s">
        <v>406</v>
      </c>
      <c r="BA79" s="256" t="s">
        <v>435</v>
      </c>
      <c r="BB79" s="392">
        <v>0</v>
      </c>
      <c r="BC79" s="503"/>
    </row>
    <row r="80" spans="1:55" ht="18" customHeight="1" thickBot="1" x14ac:dyDescent="0.3">
      <c r="A80" s="504" t="s">
        <v>73</v>
      </c>
      <c r="B80" s="397">
        <v>49018</v>
      </c>
      <c r="C80" s="397" t="s">
        <v>5</v>
      </c>
      <c r="D80" s="219">
        <v>237.32</v>
      </c>
      <c r="E80" s="219">
        <v>14.27</v>
      </c>
      <c r="F80" s="219">
        <v>13.67</v>
      </c>
      <c r="G80" s="336">
        <v>7.2</v>
      </c>
      <c r="H80" s="335">
        <f t="shared" si="4"/>
        <v>272.45999999999998</v>
      </c>
      <c r="I80" s="158">
        <f t="shared" si="6"/>
        <v>251.59</v>
      </c>
      <c r="J80" s="158">
        <v>8.4499999999999993</v>
      </c>
      <c r="K80" s="319">
        <v>13.67</v>
      </c>
      <c r="L80" s="319">
        <v>7.5</v>
      </c>
      <c r="M80" s="112">
        <f t="shared" si="5"/>
        <v>281.21000000000004</v>
      </c>
      <c r="N80" s="199"/>
      <c r="O80" s="208" t="s">
        <v>1540</v>
      </c>
      <c r="P80" s="209">
        <v>2</v>
      </c>
      <c r="Q80" s="208">
        <v>7.5</v>
      </c>
      <c r="R80" s="199"/>
      <c r="S80" s="224" t="s">
        <v>1540</v>
      </c>
      <c r="T80" s="224" t="s">
        <v>435</v>
      </c>
      <c r="U80" s="224" t="s">
        <v>435</v>
      </c>
      <c r="V80" s="224" t="s">
        <v>435</v>
      </c>
      <c r="W80" s="223" t="s">
        <v>1540</v>
      </c>
      <c r="X80" s="224">
        <v>2</v>
      </c>
      <c r="Y80" s="199"/>
      <c r="Z80" s="230">
        <v>3.87</v>
      </c>
      <c r="AA80" s="212" t="s">
        <v>1540</v>
      </c>
      <c r="AB80" s="212" t="s">
        <v>1917</v>
      </c>
      <c r="AC80" s="378">
        <v>4.5</v>
      </c>
      <c r="AD80" s="199"/>
      <c r="AE80" s="437">
        <v>-9.7917500000000324E-2</v>
      </c>
      <c r="AF80" s="201">
        <v>-2.4658301802454138E-2</v>
      </c>
      <c r="AG80" s="202" t="s">
        <v>435</v>
      </c>
      <c r="AH80" s="382">
        <v>0</v>
      </c>
      <c r="AI80" s="199"/>
      <c r="AJ80" s="245">
        <v>0.61299999999999999</v>
      </c>
      <c r="AK80" s="246" t="s">
        <v>435</v>
      </c>
      <c r="AL80" s="384">
        <v>0</v>
      </c>
      <c r="AM80" s="199"/>
      <c r="AN80" s="203">
        <v>6.1200000000000004E-2</v>
      </c>
      <c r="AO80" s="204" t="s">
        <v>435</v>
      </c>
      <c r="AP80" s="388">
        <v>0</v>
      </c>
      <c r="AQ80" s="199"/>
      <c r="AR80" s="252">
        <v>0.1474</v>
      </c>
      <c r="AS80" s="202" t="s">
        <v>435</v>
      </c>
      <c r="AT80" s="382">
        <v>0</v>
      </c>
      <c r="AU80" s="199"/>
      <c r="AV80" s="205">
        <v>1.3300000000000001E-2</v>
      </c>
      <c r="AW80" s="206" t="s">
        <v>1540</v>
      </c>
      <c r="AX80" s="393">
        <v>3</v>
      </c>
      <c r="AY80" s="199"/>
      <c r="AZ80" s="255" t="s">
        <v>406</v>
      </c>
      <c r="BA80" s="256" t="s">
        <v>435</v>
      </c>
      <c r="BB80" s="392">
        <v>0</v>
      </c>
      <c r="BC80" s="503"/>
    </row>
    <row r="81" spans="1:55" ht="18" customHeight="1" thickBot="1" x14ac:dyDescent="0.3">
      <c r="A81" s="504" t="s">
        <v>74</v>
      </c>
      <c r="B81" s="397">
        <v>4464508</v>
      </c>
      <c r="C81" s="397" t="s">
        <v>5</v>
      </c>
      <c r="D81" s="219">
        <v>220.12</v>
      </c>
      <c r="E81" s="219">
        <v>14.27</v>
      </c>
      <c r="F81" s="219">
        <v>13.67</v>
      </c>
      <c r="G81" s="336">
        <v>5.4</v>
      </c>
      <c r="H81" s="335">
        <f t="shared" si="4"/>
        <v>253.46</v>
      </c>
      <c r="I81" s="158">
        <f t="shared" si="6"/>
        <v>234.39000000000001</v>
      </c>
      <c r="J81" s="158">
        <v>8.4499999999999993</v>
      </c>
      <c r="K81" s="319">
        <v>13.67</v>
      </c>
      <c r="L81" s="319">
        <v>0</v>
      </c>
      <c r="M81" s="112">
        <f t="shared" si="5"/>
        <v>256.51</v>
      </c>
      <c r="N81" s="199"/>
      <c r="O81" s="208" t="s">
        <v>435</v>
      </c>
      <c r="P81" s="209" t="s">
        <v>1900</v>
      </c>
      <c r="Q81" s="208">
        <v>0</v>
      </c>
      <c r="R81" s="199"/>
      <c r="S81" s="224" t="s">
        <v>1540</v>
      </c>
      <c r="T81" s="224" t="s">
        <v>435</v>
      </c>
      <c r="U81" s="224" t="s">
        <v>1540</v>
      </c>
      <c r="V81" s="224" t="s">
        <v>435</v>
      </c>
      <c r="W81" s="223" t="s">
        <v>435</v>
      </c>
      <c r="X81" s="224" t="s">
        <v>1900</v>
      </c>
      <c r="Y81" s="199"/>
      <c r="Z81" s="230">
        <v>3.17</v>
      </c>
      <c r="AA81" s="212" t="s">
        <v>435</v>
      </c>
      <c r="AB81" s="212" t="s">
        <v>406</v>
      </c>
      <c r="AC81" s="377">
        <v>0</v>
      </c>
      <c r="AD81" s="199"/>
      <c r="AE81" s="437">
        <v>6.4307499999999518E-2</v>
      </c>
      <c r="AF81" s="201">
        <v>2.0673331940269563E-2</v>
      </c>
      <c r="AG81" s="202" t="s">
        <v>435</v>
      </c>
      <c r="AH81" s="382">
        <v>0</v>
      </c>
      <c r="AI81" s="199"/>
      <c r="AJ81" s="245">
        <v>0.41749999999999998</v>
      </c>
      <c r="AK81" s="246" t="s">
        <v>435</v>
      </c>
      <c r="AL81" s="384">
        <v>0</v>
      </c>
      <c r="AM81" s="199"/>
      <c r="AN81" s="203">
        <v>9.6000000000000002E-2</v>
      </c>
      <c r="AO81" s="204" t="s">
        <v>435</v>
      </c>
      <c r="AP81" s="388">
        <v>0</v>
      </c>
      <c r="AQ81" s="199"/>
      <c r="AR81" s="252">
        <v>0.1137</v>
      </c>
      <c r="AS81" s="202" t="s">
        <v>435</v>
      </c>
      <c r="AT81" s="382">
        <v>0</v>
      </c>
      <c r="AU81" s="199"/>
      <c r="AV81" s="205">
        <v>2.2599999999999999E-2</v>
      </c>
      <c r="AW81" s="206" t="s">
        <v>435</v>
      </c>
      <c r="AX81" s="393">
        <v>0</v>
      </c>
      <c r="AY81" s="199"/>
      <c r="AZ81" s="255" t="s">
        <v>406</v>
      </c>
      <c r="BA81" s="256" t="s">
        <v>435</v>
      </c>
      <c r="BB81" s="392">
        <v>0</v>
      </c>
      <c r="BC81" s="503"/>
    </row>
    <row r="82" spans="1:55" ht="18" customHeight="1" thickBot="1" x14ac:dyDescent="0.3">
      <c r="A82" s="507" t="s">
        <v>75</v>
      </c>
      <c r="B82" s="397">
        <v>937789</v>
      </c>
      <c r="C82" s="397" t="s">
        <v>5</v>
      </c>
      <c r="D82" s="219">
        <v>228.09</v>
      </c>
      <c r="E82" s="219">
        <v>14.27</v>
      </c>
      <c r="F82" s="219">
        <v>13.67</v>
      </c>
      <c r="G82" s="336">
        <v>0</v>
      </c>
      <c r="H82" s="335">
        <f t="shared" si="4"/>
        <v>256.03000000000003</v>
      </c>
      <c r="I82" s="158">
        <f t="shared" si="6"/>
        <v>242.36</v>
      </c>
      <c r="J82" s="158">
        <v>8.4499999999999993</v>
      </c>
      <c r="K82" s="319">
        <v>13.67</v>
      </c>
      <c r="L82" s="319">
        <v>3</v>
      </c>
      <c r="M82" s="112">
        <f t="shared" si="5"/>
        <v>267.48</v>
      </c>
      <c r="N82" s="199"/>
      <c r="O82" s="208" t="s">
        <v>1540</v>
      </c>
      <c r="P82" s="209">
        <v>1</v>
      </c>
      <c r="Q82" s="208">
        <v>3</v>
      </c>
      <c r="R82" s="199"/>
      <c r="S82" s="224" t="s">
        <v>1540</v>
      </c>
      <c r="T82" s="224" t="s">
        <v>435</v>
      </c>
      <c r="U82" s="224" t="s">
        <v>435</v>
      </c>
      <c r="V82" s="224" t="s">
        <v>435</v>
      </c>
      <c r="W82" s="223" t="s">
        <v>1540</v>
      </c>
      <c r="X82" s="224">
        <v>1</v>
      </c>
      <c r="Y82" s="199"/>
      <c r="Z82" s="230">
        <v>2.83</v>
      </c>
      <c r="AA82" s="212" t="s">
        <v>435</v>
      </c>
      <c r="AB82" s="212" t="s">
        <v>406</v>
      </c>
      <c r="AC82" s="377">
        <v>0</v>
      </c>
      <c r="AD82" s="199"/>
      <c r="AE82" s="437">
        <v>-0.56917499999999999</v>
      </c>
      <c r="AF82" s="201">
        <v>-0.16741167447705452</v>
      </c>
      <c r="AG82" s="202" t="s">
        <v>435</v>
      </c>
      <c r="AH82" s="382">
        <v>0</v>
      </c>
      <c r="AI82" s="199"/>
      <c r="AJ82" s="245">
        <v>0.48530000000000001</v>
      </c>
      <c r="AK82" s="246" t="s">
        <v>435</v>
      </c>
      <c r="AL82" s="384">
        <v>0</v>
      </c>
      <c r="AM82" s="199"/>
      <c r="AN82" s="203">
        <v>6.08E-2</v>
      </c>
      <c r="AO82" s="204" t="s">
        <v>435</v>
      </c>
      <c r="AP82" s="388">
        <v>0</v>
      </c>
      <c r="AQ82" s="199"/>
      <c r="AR82" s="252">
        <v>0.11210000000000001</v>
      </c>
      <c r="AS82" s="202" t="s">
        <v>435</v>
      </c>
      <c r="AT82" s="382">
        <v>0</v>
      </c>
      <c r="AU82" s="199"/>
      <c r="AV82" s="205">
        <v>1.37E-2</v>
      </c>
      <c r="AW82" s="206" t="s">
        <v>1540</v>
      </c>
      <c r="AX82" s="393">
        <v>3</v>
      </c>
      <c r="AY82" s="199"/>
      <c r="AZ82" s="255">
        <v>0.84</v>
      </c>
      <c r="BA82" s="256" t="s">
        <v>435</v>
      </c>
      <c r="BB82" s="392">
        <v>0</v>
      </c>
      <c r="BC82" s="503"/>
    </row>
    <row r="83" spans="1:55" ht="18" customHeight="1" thickBot="1" x14ac:dyDescent="0.3">
      <c r="A83" s="504" t="s">
        <v>76</v>
      </c>
      <c r="B83" s="397">
        <v>141461</v>
      </c>
      <c r="C83" s="397" t="s">
        <v>5</v>
      </c>
      <c r="D83" s="219">
        <v>231.29</v>
      </c>
      <c r="E83" s="219">
        <v>14.27</v>
      </c>
      <c r="F83" s="219">
        <v>13.67</v>
      </c>
      <c r="G83" s="336">
        <v>7.2</v>
      </c>
      <c r="H83" s="335">
        <f t="shared" si="4"/>
        <v>266.43</v>
      </c>
      <c r="I83" s="158">
        <f t="shared" si="6"/>
        <v>245.56</v>
      </c>
      <c r="J83" s="158">
        <v>8.4499999999999993</v>
      </c>
      <c r="K83" s="319">
        <v>13.67</v>
      </c>
      <c r="L83" s="319">
        <v>15.75</v>
      </c>
      <c r="M83" s="112">
        <f t="shared" si="5"/>
        <v>283.43</v>
      </c>
      <c r="N83" s="199"/>
      <c r="O83" s="208" t="s">
        <v>1540</v>
      </c>
      <c r="P83" s="209">
        <v>4</v>
      </c>
      <c r="Q83" s="208">
        <v>15.75</v>
      </c>
      <c r="R83" s="199"/>
      <c r="S83" s="224" t="s">
        <v>1540</v>
      </c>
      <c r="T83" s="224" t="s">
        <v>435</v>
      </c>
      <c r="U83" s="224" t="s">
        <v>435</v>
      </c>
      <c r="V83" s="224" t="s">
        <v>435</v>
      </c>
      <c r="W83" s="223" t="s">
        <v>1540</v>
      </c>
      <c r="X83" s="224">
        <v>4</v>
      </c>
      <c r="Y83" s="199"/>
      <c r="Z83" s="230">
        <v>4.79</v>
      </c>
      <c r="AA83" s="212" t="s">
        <v>1540</v>
      </c>
      <c r="AB83" s="212" t="s">
        <v>1915</v>
      </c>
      <c r="AC83" s="378">
        <v>6.75</v>
      </c>
      <c r="AD83" s="199"/>
      <c r="AE83" s="437">
        <v>-0.36184749999999966</v>
      </c>
      <c r="AF83" s="201">
        <v>-7.0219280308047069E-2</v>
      </c>
      <c r="AG83" s="202" t="s">
        <v>435</v>
      </c>
      <c r="AH83" s="382">
        <v>0</v>
      </c>
      <c r="AI83" s="199"/>
      <c r="AJ83" s="245">
        <v>0.60150000000000003</v>
      </c>
      <c r="AK83" s="246" t="s">
        <v>435</v>
      </c>
      <c r="AL83" s="384">
        <v>0</v>
      </c>
      <c r="AM83" s="199"/>
      <c r="AN83" s="203">
        <v>3.2500000000000001E-2</v>
      </c>
      <c r="AO83" s="204" t="s">
        <v>1540</v>
      </c>
      <c r="AP83" s="388">
        <v>3</v>
      </c>
      <c r="AQ83" s="199"/>
      <c r="AR83" s="252">
        <v>3.1899999999999998E-2</v>
      </c>
      <c r="AS83" s="202" t="s">
        <v>1540</v>
      </c>
      <c r="AT83" s="382">
        <v>3</v>
      </c>
      <c r="AU83" s="199"/>
      <c r="AV83" s="205">
        <v>2.3199999999999998E-2</v>
      </c>
      <c r="AW83" s="206" t="s">
        <v>435</v>
      </c>
      <c r="AX83" s="393">
        <v>0</v>
      </c>
      <c r="AY83" s="199"/>
      <c r="AZ83" s="255">
        <v>1</v>
      </c>
      <c r="BA83" s="256" t="s">
        <v>1540</v>
      </c>
      <c r="BB83" s="392">
        <v>3</v>
      </c>
      <c r="BC83" s="503"/>
    </row>
    <row r="84" spans="1:55" ht="18" customHeight="1" thickBot="1" x14ac:dyDescent="0.3">
      <c r="A84" s="504" t="s">
        <v>77</v>
      </c>
      <c r="B84" s="397">
        <v>114260</v>
      </c>
      <c r="C84" s="397" t="s">
        <v>5</v>
      </c>
      <c r="D84" s="219">
        <v>237.61</v>
      </c>
      <c r="E84" s="219">
        <v>14.27</v>
      </c>
      <c r="F84" s="338">
        <v>0</v>
      </c>
      <c r="G84" s="336">
        <v>0</v>
      </c>
      <c r="H84" s="335">
        <f t="shared" si="4"/>
        <v>251.88000000000002</v>
      </c>
      <c r="I84" s="158">
        <f t="shared" si="6"/>
        <v>251.88000000000002</v>
      </c>
      <c r="J84" s="158">
        <v>8.4499999999999993</v>
      </c>
      <c r="K84" s="320">
        <v>0</v>
      </c>
      <c r="L84" s="319">
        <v>0</v>
      </c>
      <c r="M84" s="112">
        <f t="shared" si="5"/>
        <v>260.33000000000004</v>
      </c>
      <c r="N84" s="199"/>
      <c r="O84" s="208" t="s">
        <v>435</v>
      </c>
      <c r="P84" s="209" t="s">
        <v>1900</v>
      </c>
      <c r="Q84" s="208">
        <v>0</v>
      </c>
      <c r="R84" s="199"/>
      <c r="S84" s="224" t="s">
        <v>435</v>
      </c>
      <c r="T84" s="224" t="s">
        <v>435</v>
      </c>
      <c r="U84" s="224" t="s">
        <v>435</v>
      </c>
      <c r="V84" s="224" t="s">
        <v>435</v>
      </c>
      <c r="W84" s="223" t="s">
        <v>435</v>
      </c>
      <c r="X84" s="224" t="s">
        <v>1900</v>
      </c>
      <c r="Y84" s="199"/>
      <c r="Z84" s="230">
        <v>4.2300000000000004</v>
      </c>
      <c r="AA84" s="212" t="s">
        <v>1540</v>
      </c>
      <c r="AB84" s="212" t="s">
        <v>1915</v>
      </c>
      <c r="AC84" s="378">
        <v>6.75</v>
      </c>
      <c r="AD84" s="199"/>
      <c r="AE84" s="437">
        <v>-6.7255000000000287E-2</v>
      </c>
      <c r="AF84" s="201">
        <v>-1.5638179200210264E-2</v>
      </c>
      <c r="AG84" s="202" t="s">
        <v>435</v>
      </c>
      <c r="AH84" s="382">
        <v>0</v>
      </c>
      <c r="AI84" s="199"/>
      <c r="AJ84" s="245">
        <v>0.32549999999999996</v>
      </c>
      <c r="AK84" s="246" t="s">
        <v>435</v>
      </c>
      <c r="AL84" s="384">
        <v>0</v>
      </c>
      <c r="AM84" s="199"/>
      <c r="AN84" s="203">
        <v>5.1100000000000007E-2</v>
      </c>
      <c r="AO84" s="204" t="s">
        <v>1540</v>
      </c>
      <c r="AP84" s="388">
        <v>3</v>
      </c>
      <c r="AQ84" s="199"/>
      <c r="AR84" s="252">
        <v>8.2200000000000009E-2</v>
      </c>
      <c r="AS84" s="202" t="s">
        <v>435</v>
      </c>
      <c r="AT84" s="382">
        <v>0</v>
      </c>
      <c r="AU84" s="199"/>
      <c r="AV84" s="205">
        <v>1.8200000000000001E-2</v>
      </c>
      <c r="AW84" s="206" t="s">
        <v>1540</v>
      </c>
      <c r="AX84" s="393">
        <v>3</v>
      </c>
      <c r="AY84" s="199"/>
      <c r="AZ84" s="255" t="s">
        <v>1900</v>
      </c>
      <c r="BA84" s="256" t="s">
        <v>435</v>
      </c>
      <c r="BB84" s="392">
        <v>0</v>
      </c>
      <c r="BC84" s="503"/>
    </row>
    <row r="85" spans="1:55" ht="18" customHeight="1" thickBot="1" x14ac:dyDescent="0.3">
      <c r="A85" s="504" t="s">
        <v>1933</v>
      </c>
      <c r="B85" s="397">
        <v>727474</v>
      </c>
      <c r="C85" s="397" t="s">
        <v>5</v>
      </c>
      <c r="D85" s="219">
        <v>256.37</v>
      </c>
      <c r="E85" s="219">
        <v>14.27</v>
      </c>
      <c r="F85" s="219">
        <v>13.67</v>
      </c>
      <c r="G85" s="336">
        <v>0</v>
      </c>
      <c r="H85" s="335">
        <f t="shared" si="4"/>
        <v>284.31</v>
      </c>
      <c r="I85" s="158">
        <f t="shared" si="6"/>
        <v>270.64</v>
      </c>
      <c r="J85" s="158">
        <v>8.4499999999999993</v>
      </c>
      <c r="K85" s="319">
        <v>13.67</v>
      </c>
      <c r="L85" s="319">
        <v>0</v>
      </c>
      <c r="M85" s="112">
        <f t="shared" si="5"/>
        <v>292.76</v>
      </c>
      <c r="N85" s="199"/>
      <c r="O85" s="208" t="s">
        <v>435</v>
      </c>
      <c r="P85" s="209" t="s">
        <v>1900</v>
      </c>
      <c r="Q85" s="208">
        <v>0</v>
      </c>
      <c r="R85" s="199"/>
      <c r="S85" s="224" t="s">
        <v>1540</v>
      </c>
      <c r="T85" s="224" t="s">
        <v>435</v>
      </c>
      <c r="U85" s="224" t="s">
        <v>1540</v>
      </c>
      <c r="V85" s="224" t="s">
        <v>435</v>
      </c>
      <c r="W85" s="223" t="s">
        <v>435</v>
      </c>
      <c r="X85" s="224" t="s">
        <v>1900</v>
      </c>
      <c r="Y85" s="199"/>
      <c r="Z85" s="230">
        <v>3.19</v>
      </c>
      <c r="AA85" s="212" t="s">
        <v>435</v>
      </c>
      <c r="AB85" s="212" t="s">
        <v>406</v>
      </c>
      <c r="AC85" s="377">
        <v>0</v>
      </c>
      <c r="AD85" s="199"/>
      <c r="AE85" s="437">
        <v>9.1855000000000242E-2</v>
      </c>
      <c r="AF85" s="201">
        <v>2.9673216655185221E-2</v>
      </c>
      <c r="AG85" s="202" t="s">
        <v>435</v>
      </c>
      <c r="AH85" s="382">
        <v>0</v>
      </c>
      <c r="AI85" s="199"/>
      <c r="AJ85" s="245">
        <v>0.60150000000000003</v>
      </c>
      <c r="AK85" s="246" t="s">
        <v>435</v>
      </c>
      <c r="AL85" s="384">
        <v>0</v>
      </c>
      <c r="AM85" s="199"/>
      <c r="AN85" s="203">
        <v>6.3200000000000006E-2</v>
      </c>
      <c r="AO85" s="204" t="s">
        <v>435</v>
      </c>
      <c r="AP85" s="388">
        <v>0</v>
      </c>
      <c r="AQ85" s="199"/>
      <c r="AR85" s="252">
        <v>0.12</v>
      </c>
      <c r="AS85" s="202" t="s">
        <v>435</v>
      </c>
      <c r="AT85" s="382">
        <v>0</v>
      </c>
      <c r="AU85" s="199"/>
      <c r="AV85" s="205">
        <v>2.0400000000000001E-2</v>
      </c>
      <c r="AW85" s="206" t="s">
        <v>435</v>
      </c>
      <c r="AX85" s="393">
        <v>0</v>
      </c>
      <c r="AY85" s="199"/>
      <c r="AZ85" s="255">
        <v>0.88</v>
      </c>
      <c r="BA85" s="256" t="s">
        <v>1540</v>
      </c>
      <c r="BB85" s="392">
        <v>3</v>
      </c>
      <c r="BC85" s="503"/>
    </row>
    <row r="86" spans="1:55" ht="18" customHeight="1" thickBot="1" x14ac:dyDescent="0.3">
      <c r="A86" s="504" t="s">
        <v>78</v>
      </c>
      <c r="B86" s="397">
        <v>480185</v>
      </c>
      <c r="C86" s="397" t="s">
        <v>5</v>
      </c>
      <c r="D86" s="219">
        <v>232.34</v>
      </c>
      <c r="E86" s="219">
        <v>14.27</v>
      </c>
      <c r="F86" s="219">
        <v>13.67</v>
      </c>
      <c r="G86" s="336">
        <v>5.4</v>
      </c>
      <c r="H86" s="335">
        <f t="shared" si="4"/>
        <v>265.68</v>
      </c>
      <c r="I86" s="158">
        <f t="shared" si="6"/>
        <v>246.61</v>
      </c>
      <c r="J86" s="158">
        <v>8.4499999999999993</v>
      </c>
      <c r="K86" s="319">
        <v>13.67</v>
      </c>
      <c r="L86" s="319">
        <v>0</v>
      </c>
      <c r="M86" s="112">
        <f t="shared" si="5"/>
        <v>268.73</v>
      </c>
      <c r="N86" s="199"/>
      <c r="O86" s="208" t="s">
        <v>435</v>
      </c>
      <c r="P86" s="209" t="s">
        <v>1900</v>
      </c>
      <c r="Q86" s="208">
        <v>0</v>
      </c>
      <c r="R86" s="199"/>
      <c r="S86" s="224" t="s">
        <v>1540</v>
      </c>
      <c r="T86" s="224" t="s">
        <v>435</v>
      </c>
      <c r="U86" s="224" t="s">
        <v>435</v>
      </c>
      <c r="V86" s="224" t="s">
        <v>1540</v>
      </c>
      <c r="W86" s="223" t="s">
        <v>435</v>
      </c>
      <c r="X86" s="224" t="s">
        <v>1900</v>
      </c>
      <c r="Y86" s="199"/>
      <c r="Z86" s="230">
        <v>3.25</v>
      </c>
      <c r="AA86" s="212" t="s">
        <v>435</v>
      </c>
      <c r="AB86" s="212" t="s">
        <v>406</v>
      </c>
      <c r="AC86" s="377">
        <v>0</v>
      </c>
      <c r="AD86" s="199"/>
      <c r="AE86" s="437">
        <v>-7.4375000000000302E-2</v>
      </c>
      <c r="AF86" s="201">
        <v>-2.2353815439385936E-2</v>
      </c>
      <c r="AG86" s="202" t="s">
        <v>435</v>
      </c>
      <c r="AH86" s="382">
        <v>0</v>
      </c>
      <c r="AI86" s="199"/>
      <c r="AJ86" s="245">
        <v>0.70550000000000002</v>
      </c>
      <c r="AK86" s="246" t="s">
        <v>435</v>
      </c>
      <c r="AL86" s="384">
        <v>0</v>
      </c>
      <c r="AM86" s="199"/>
      <c r="AN86" s="203">
        <v>5.2900000000000003E-2</v>
      </c>
      <c r="AO86" s="204" t="s">
        <v>1540</v>
      </c>
      <c r="AP86" s="388">
        <v>3</v>
      </c>
      <c r="AQ86" s="199"/>
      <c r="AR86" s="252">
        <v>5.5399999999999998E-2</v>
      </c>
      <c r="AS86" s="202" t="s">
        <v>1540</v>
      </c>
      <c r="AT86" s="382">
        <v>3</v>
      </c>
      <c r="AU86" s="199"/>
      <c r="AV86" s="205">
        <v>1.6399999999999998E-2</v>
      </c>
      <c r="AW86" s="206" t="s">
        <v>1540</v>
      </c>
      <c r="AX86" s="393">
        <v>3</v>
      </c>
      <c r="AY86" s="199"/>
      <c r="AZ86" s="255" t="s">
        <v>406</v>
      </c>
      <c r="BA86" s="256" t="s">
        <v>435</v>
      </c>
      <c r="BB86" s="392">
        <v>0</v>
      </c>
      <c r="BC86" s="503"/>
    </row>
    <row r="87" spans="1:55" ht="18" customHeight="1" thickBot="1" x14ac:dyDescent="0.3">
      <c r="A87" s="513" t="s">
        <v>79</v>
      </c>
      <c r="B87" s="508">
        <v>4463501</v>
      </c>
      <c r="C87" s="397" t="s">
        <v>5</v>
      </c>
      <c r="D87" s="219">
        <v>250.97</v>
      </c>
      <c r="E87" s="219">
        <v>14.27</v>
      </c>
      <c r="F87" s="219">
        <v>13.67</v>
      </c>
      <c r="G87" s="339">
        <v>7.2</v>
      </c>
      <c r="H87" s="335">
        <f t="shared" si="4"/>
        <v>286.11</v>
      </c>
      <c r="I87" s="158">
        <f t="shared" si="6"/>
        <v>265.24</v>
      </c>
      <c r="J87" s="158">
        <v>8.4499999999999993</v>
      </c>
      <c r="K87" s="319">
        <v>13.67</v>
      </c>
      <c r="L87" s="319">
        <v>10.5</v>
      </c>
      <c r="M87" s="112">
        <f t="shared" si="5"/>
        <v>297.86</v>
      </c>
      <c r="N87" s="199"/>
      <c r="O87" s="208" t="s">
        <v>1540</v>
      </c>
      <c r="P87" s="209">
        <v>3</v>
      </c>
      <c r="Q87" s="208">
        <v>10.5</v>
      </c>
      <c r="R87" s="199"/>
      <c r="S87" s="224" t="s">
        <v>1540</v>
      </c>
      <c r="T87" s="224" t="s">
        <v>435</v>
      </c>
      <c r="U87" s="224" t="s">
        <v>435</v>
      </c>
      <c r="V87" s="224" t="s">
        <v>435</v>
      </c>
      <c r="W87" s="223" t="s">
        <v>1540</v>
      </c>
      <c r="X87" s="224">
        <v>3</v>
      </c>
      <c r="Y87" s="199"/>
      <c r="Z87" s="230">
        <v>3.51</v>
      </c>
      <c r="AA87" s="212" t="s">
        <v>435</v>
      </c>
      <c r="AB87" s="212" t="s">
        <v>406</v>
      </c>
      <c r="AC87" s="377">
        <v>0</v>
      </c>
      <c r="AD87" s="199"/>
      <c r="AE87" s="437">
        <v>0.12019749999999974</v>
      </c>
      <c r="AF87" s="201">
        <v>3.5416815528917012E-2</v>
      </c>
      <c r="AG87" s="202" t="s">
        <v>435</v>
      </c>
      <c r="AH87" s="382">
        <v>0</v>
      </c>
      <c r="AI87" s="199"/>
      <c r="AJ87" s="245">
        <v>0.2445</v>
      </c>
      <c r="AK87" s="246" t="s">
        <v>1540</v>
      </c>
      <c r="AL87" s="385">
        <v>4.5</v>
      </c>
      <c r="AM87" s="199"/>
      <c r="AN87" s="203">
        <v>7.0000000000000007E-2</v>
      </c>
      <c r="AO87" s="204" t="s">
        <v>435</v>
      </c>
      <c r="AP87" s="388">
        <v>0</v>
      </c>
      <c r="AQ87" s="199"/>
      <c r="AR87" s="252">
        <v>0.1013</v>
      </c>
      <c r="AS87" s="202" t="s">
        <v>435</v>
      </c>
      <c r="AT87" s="382">
        <v>0</v>
      </c>
      <c r="AU87" s="199"/>
      <c r="AV87" s="205">
        <v>1.8600000000000002E-2</v>
      </c>
      <c r="AW87" s="206" t="s">
        <v>1540</v>
      </c>
      <c r="AX87" s="393">
        <v>3</v>
      </c>
      <c r="AY87" s="199"/>
      <c r="AZ87" s="255">
        <v>0.86</v>
      </c>
      <c r="BA87" s="256" t="s">
        <v>1540</v>
      </c>
      <c r="BB87" s="392">
        <v>3</v>
      </c>
      <c r="BC87" s="503"/>
    </row>
    <row r="88" spans="1:55" ht="18" customHeight="1" thickBot="1" x14ac:dyDescent="0.3">
      <c r="A88" s="504" t="s">
        <v>81</v>
      </c>
      <c r="B88" s="522">
        <v>690970</v>
      </c>
      <c r="C88" s="397" t="s">
        <v>5</v>
      </c>
      <c r="D88" s="219">
        <v>225.41</v>
      </c>
      <c r="E88" s="219">
        <v>14.27</v>
      </c>
      <c r="F88" s="219">
        <v>13.67</v>
      </c>
      <c r="G88" s="336">
        <v>9</v>
      </c>
      <c r="H88" s="335">
        <f t="shared" si="4"/>
        <v>262.35000000000002</v>
      </c>
      <c r="I88" s="158">
        <f t="shared" si="6"/>
        <v>239.68</v>
      </c>
      <c r="J88" s="158">
        <v>8.4499999999999993</v>
      </c>
      <c r="K88" s="319">
        <v>13.67</v>
      </c>
      <c r="L88" s="319">
        <v>0</v>
      </c>
      <c r="M88" s="112">
        <f t="shared" si="5"/>
        <v>261.8</v>
      </c>
      <c r="N88" s="199"/>
      <c r="O88" s="208" t="s">
        <v>1540</v>
      </c>
      <c r="P88" s="209">
        <v>0</v>
      </c>
      <c r="Q88" s="208">
        <v>0</v>
      </c>
      <c r="R88" s="199"/>
      <c r="S88" s="224" t="s">
        <v>1540</v>
      </c>
      <c r="T88" s="224" t="s">
        <v>435</v>
      </c>
      <c r="U88" s="224" t="s">
        <v>435</v>
      </c>
      <c r="V88" s="224" t="s">
        <v>435</v>
      </c>
      <c r="W88" s="223" t="s">
        <v>1540</v>
      </c>
      <c r="X88" s="224">
        <v>0</v>
      </c>
      <c r="Y88" s="199"/>
      <c r="Z88" s="230">
        <v>3.34</v>
      </c>
      <c r="AA88" s="212" t="s">
        <v>435</v>
      </c>
      <c r="AB88" s="212" t="s">
        <v>406</v>
      </c>
      <c r="AC88" s="377">
        <v>0</v>
      </c>
      <c r="AD88" s="199"/>
      <c r="AE88" s="437">
        <v>-8.6475000000003632E-3</v>
      </c>
      <c r="AF88" s="201">
        <v>-2.5818943446139584E-3</v>
      </c>
      <c r="AG88" s="202" t="s">
        <v>435</v>
      </c>
      <c r="AH88" s="382">
        <v>0</v>
      </c>
      <c r="AI88" s="199"/>
      <c r="AJ88" s="245">
        <v>0.4138</v>
      </c>
      <c r="AK88" s="246" t="s">
        <v>435</v>
      </c>
      <c r="AL88" s="384">
        <v>0</v>
      </c>
      <c r="AM88" s="199"/>
      <c r="AN88" s="203">
        <v>7.1300000000000002E-2</v>
      </c>
      <c r="AO88" s="204" t="s">
        <v>435</v>
      </c>
      <c r="AP88" s="388">
        <v>0</v>
      </c>
      <c r="AQ88" s="199"/>
      <c r="AR88" s="252">
        <v>8.6500000000000007E-2</v>
      </c>
      <c r="AS88" s="202" t="s">
        <v>435</v>
      </c>
      <c r="AT88" s="382">
        <v>0</v>
      </c>
      <c r="AU88" s="199"/>
      <c r="AV88" s="205">
        <v>3.7000000000000005E-2</v>
      </c>
      <c r="AW88" s="206" t="s">
        <v>435</v>
      </c>
      <c r="AX88" s="393">
        <v>0</v>
      </c>
      <c r="AY88" s="199"/>
      <c r="AZ88" s="255">
        <v>0.84</v>
      </c>
      <c r="BA88" s="256" t="s">
        <v>435</v>
      </c>
      <c r="BB88" s="392">
        <v>0</v>
      </c>
      <c r="BC88" s="503"/>
    </row>
    <row r="89" spans="1:55" ht="18" customHeight="1" thickBot="1" x14ac:dyDescent="0.3">
      <c r="A89" s="504" t="s">
        <v>82</v>
      </c>
      <c r="B89" s="397">
        <v>890006</v>
      </c>
      <c r="C89" s="397" t="s">
        <v>5</v>
      </c>
      <c r="D89" s="219">
        <v>238.1</v>
      </c>
      <c r="E89" s="219">
        <v>14.27</v>
      </c>
      <c r="F89" s="219">
        <v>13.67</v>
      </c>
      <c r="G89" s="336">
        <v>0</v>
      </c>
      <c r="H89" s="335">
        <f t="shared" si="4"/>
        <v>266.04000000000002</v>
      </c>
      <c r="I89" s="158">
        <f t="shared" si="6"/>
        <v>252.37</v>
      </c>
      <c r="J89" s="158">
        <v>8.4499999999999993</v>
      </c>
      <c r="K89" s="319">
        <v>13.67</v>
      </c>
      <c r="L89" s="319">
        <v>0</v>
      </c>
      <c r="M89" s="112">
        <f t="shared" si="5"/>
        <v>274.49</v>
      </c>
      <c r="N89" s="199"/>
      <c r="O89" s="208" t="s">
        <v>1540</v>
      </c>
      <c r="P89" s="209">
        <v>0</v>
      </c>
      <c r="Q89" s="208">
        <v>0</v>
      </c>
      <c r="R89" s="199"/>
      <c r="S89" s="224" t="s">
        <v>1540</v>
      </c>
      <c r="T89" s="224" t="s">
        <v>435</v>
      </c>
      <c r="U89" s="224" t="s">
        <v>435</v>
      </c>
      <c r="V89" s="224" t="s">
        <v>435</v>
      </c>
      <c r="W89" s="223" t="s">
        <v>1540</v>
      </c>
      <c r="X89" s="224">
        <v>0</v>
      </c>
      <c r="Y89" s="199"/>
      <c r="Z89" s="230" t="s">
        <v>405</v>
      </c>
      <c r="AA89" s="212" t="s">
        <v>435</v>
      </c>
      <c r="AB89" s="212" t="s">
        <v>406</v>
      </c>
      <c r="AC89" s="377">
        <v>0</v>
      </c>
      <c r="AD89" s="199"/>
      <c r="AE89" s="437">
        <v>3.6277724999999998</v>
      </c>
      <c r="AF89" s="201" t="s">
        <v>1559</v>
      </c>
      <c r="AG89" s="202" t="s">
        <v>435</v>
      </c>
      <c r="AH89" s="382">
        <v>0</v>
      </c>
      <c r="AI89" s="199"/>
      <c r="AJ89" s="245" t="s">
        <v>405</v>
      </c>
      <c r="AK89" s="246" t="s">
        <v>435</v>
      </c>
      <c r="AL89" s="384">
        <v>0</v>
      </c>
      <c r="AM89" s="199"/>
      <c r="AN89" s="203" t="s">
        <v>1538</v>
      </c>
      <c r="AO89" s="204" t="s">
        <v>435</v>
      </c>
      <c r="AP89" s="388">
        <v>0</v>
      </c>
      <c r="AQ89" s="199"/>
      <c r="AR89" s="252" t="s">
        <v>1538</v>
      </c>
      <c r="AS89" s="202" t="s">
        <v>435</v>
      </c>
      <c r="AT89" s="382">
        <v>0</v>
      </c>
      <c r="AU89" s="199"/>
      <c r="AV89" s="205" t="s">
        <v>1538</v>
      </c>
      <c r="AW89" s="206" t="s">
        <v>435</v>
      </c>
      <c r="AX89" s="393">
        <v>0</v>
      </c>
      <c r="AY89" s="199"/>
      <c r="AZ89" s="255" t="s">
        <v>406</v>
      </c>
      <c r="BA89" s="256" t="s">
        <v>435</v>
      </c>
      <c r="BB89" s="392">
        <v>0</v>
      </c>
      <c r="BC89" s="503"/>
    </row>
    <row r="90" spans="1:55" ht="18" customHeight="1" thickBot="1" x14ac:dyDescent="0.3">
      <c r="A90" s="504" t="s">
        <v>83</v>
      </c>
      <c r="B90" s="397">
        <v>709018</v>
      </c>
      <c r="C90" s="397" t="s">
        <v>5</v>
      </c>
      <c r="D90" s="219">
        <v>227.47</v>
      </c>
      <c r="E90" s="219">
        <v>14.27</v>
      </c>
      <c r="F90" s="219">
        <v>13.67</v>
      </c>
      <c r="G90" s="336">
        <v>7.2</v>
      </c>
      <c r="H90" s="335">
        <f t="shared" si="4"/>
        <v>262.61</v>
      </c>
      <c r="I90" s="158">
        <f t="shared" si="6"/>
        <v>241.74</v>
      </c>
      <c r="J90" s="158">
        <v>8.4499999999999993</v>
      </c>
      <c r="K90" s="319">
        <v>13.67</v>
      </c>
      <c r="L90" s="319">
        <v>6</v>
      </c>
      <c r="M90" s="112">
        <f t="shared" si="5"/>
        <v>269.86</v>
      </c>
      <c r="N90" s="199"/>
      <c r="O90" s="208" t="s">
        <v>1540</v>
      </c>
      <c r="P90" s="209">
        <v>2</v>
      </c>
      <c r="Q90" s="208">
        <v>6</v>
      </c>
      <c r="R90" s="199"/>
      <c r="S90" s="224" t="s">
        <v>1540</v>
      </c>
      <c r="T90" s="224" t="s">
        <v>435</v>
      </c>
      <c r="U90" s="224" t="s">
        <v>435</v>
      </c>
      <c r="V90" s="224" t="s">
        <v>435</v>
      </c>
      <c r="W90" s="223" t="s">
        <v>1540</v>
      </c>
      <c r="X90" s="224">
        <v>2</v>
      </c>
      <c r="Y90" s="199"/>
      <c r="Z90" s="230">
        <v>3.5</v>
      </c>
      <c r="AA90" s="212" t="s">
        <v>435</v>
      </c>
      <c r="AB90" s="212" t="s">
        <v>406</v>
      </c>
      <c r="AC90" s="377">
        <v>0</v>
      </c>
      <c r="AD90" s="199"/>
      <c r="AE90" s="437">
        <v>-0.14709999999999956</v>
      </c>
      <c r="AF90" s="201">
        <v>-4.0304544536042104E-2</v>
      </c>
      <c r="AG90" s="202" t="s">
        <v>435</v>
      </c>
      <c r="AH90" s="382">
        <v>0</v>
      </c>
      <c r="AI90" s="199"/>
      <c r="AJ90" s="245">
        <v>0.60399999999999998</v>
      </c>
      <c r="AK90" s="246" t="s">
        <v>435</v>
      </c>
      <c r="AL90" s="384">
        <v>0</v>
      </c>
      <c r="AM90" s="199"/>
      <c r="AN90" s="203">
        <v>0.1091</v>
      </c>
      <c r="AO90" s="204" t="s">
        <v>435</v>
      </c>
      <c r="AP90" s="388">
        <v>0</v>
      </c>
      <c r="AQ90" s="199"/>
      <c r="AR90" s="252">
        <v>8.7400000000000005E-2</v>
      </c>
      <c r="AS90" s="202" t="s">
        <v>435</v>
      </c>
      <c r="AT90" s="382">
        <v>0</v>
      </c>
      <c r="AU90" s="199"/>
      <c r="AV90" s="205">
        <v>1.01E-2</v>
      </c>
      <c r="AW90" s="206" t="s">
        <v>1540</v>
      </c>
      <c r="AX90" s="393">
        <v>3</v>
      </c>
      <c r="AY90" s="199"/>
      <c r="AZ90" s="255">
        <v>0.88</v>
      </c>
      <c r="BA90" s="256" t="s">
        <v>1540</v>
      </c>
      <c r="BB90" s="392">
        <v>3</v>
      </c>
      <c r="BC90" s="503"/>
    </row>
    <row r="91" spans="1:55" ht="18" customHeight="1" thickBot="1" x14ac:dyDescent="0.3">
      <c r="A91" s="511" t="s">
        <v>84</v>
      </c>
      <c r="B91" s="515">
        <v>874159</v>
      </c>
      <c r="C91" s="397" t="s">
        <v>5</v>
      </c>
      <c r="D91" s="219">
        <v>242.41</v>
      </c>
      <c r="E91" s="219">
        <v>14.27</v>
      </c>
      <c r="F91" s="219">
        <v>13.67</v>
      </c>
      <c r="G91" s="336">
        <v>7.2</v>
      </c>
      <c r="H91" s="335">
        <f t="shared" si="4"/>
        <v>277.55</v>
      </c>
      <c r="I91" s="158">
        <f t="shared" si="6"/>
        <v>256.68</v>
      </c>
      <c r="J91" s="158">
        <v>8.4499999999999993</v>
      </c>
      <c r="K91" s="319">
        <v>13.67</v>
      </c>
      <c r="L91" s="319">
        <v>3</v>
      </c>
      <c r="M91" s="112">
        <f t="shared" si="5"/>
        <v>281.8</v>
      </c>
      <c r="N91" s="199"/>
      <c r="O91" s="208" t="s">
        <v>1540</v>
      </c>
      <c r="P91" s="209">
        <v>1</v>
      </c>
      <c r="Q91" s="208">
        <v>3</v>
      </c>
      <c r="R91" s="199"/>
      <c r="S91" s="224" t="s">
        <v>1540</v>
      </c>
      <c r="T91" s="224" t="s">
        <v>435</v>
      </c>
      <c r="U91" s="224" t="s">
        <v>435</v>
      </c>
      <c r="V91" s="224" t="s">
        <v>435</v>
      </c>
      <c r="W91" s="223" t="s">
        <v>1540</v>
      </c>
      <c r="X91" s="224">
        <v>1</v>
      </c>
      <c r="Y91" s="199"/>
      <c r="Z91" s="230">
        <v>3.68</v>
      </c>
      <c r="AA91" s="212" t="s">
        <v>435</v>
      </c>
      <c r="AB91" s="212" t="s">
        <v>1916</v>
      </c>
      <c r="AC91" s="377">
        <v>0</v>
      </c>
      <c r="AD91" s="199"/>
      <c r="AE91" s="437">
        <v>-8.5652500000000575E-2</v>
      </c>
      <c r="AF91" s="201">
        <v>-2.2766175739646698E-2</v>
      </c>
      <c r="AG91" s="202" t="s">
        <v>435</v>
      </c>
      <c r="AH91" s="382">
        <v>0</v>
      </c>
      <c r="AI91" s="199"/>
      <c r="AJ91" s="245">
        <v>0.52500000000000002</v>
      </c>
      <c r="AK91" s="246" t="s">
        <v>435</v>
      </c>
      <c r="AL91" s="384">
        <v>0</v>
      </c>
      <c r="AM91" s="199"/>
      <c r="AN91" s="203">
        <v>0.11689999999999999</v>
      </c>
      <c r="AO91" s="204" t="s">
        <v>435</v>
      </c>
      <c r="AP91" s="388">
        <v>0</v>
      </c>
      <c r="AQ91" s="199"/>
      <c r="AR91" s="252">
        <v>9.0999999999999998E-2</v>
      </c>
      <c r="AS91" s="202" t="s">
        <v>435</v>
      </c>
      <c r="AT91" s="382">
        <v>0</v>
      </c>
      <c r="AU91" s="199"/>
      <c r="AV91" s="205">
        <v>1.77E-2</v>
      </c>
      <c r="AW91" s="206" t="s">
        <v>1540</v>
      </c>
      <c r="AX91" s="393">
        <v>3</v>
      </c>
      <c r="AY91" s="199"/>
      <c r="AZ91" s="255">
        <v>0.82</v>
      </c>
      <c r="BA91" s="256" t="s">
        <v>435</v>
      </c>
      <c r="BB91" s="392">
        <v>0</v>
      </c>
      <c r="BC91" s="503"/>
    </row>
    <row r="92" spans="1:55" ht="18" customHeight="1" thickBot="1" x14ac:dyDescent="0.3">
      <c r="A92" s="507" t="s">
        <v>85</v>
      </c>
      <c r="B92" s="397">
        <v>943517</v>
      </c>
      <c r="C92" s="397" t="s">
        <v>5</v>
      </c>
      <c r="D92" s="219">
        <v>241.8</v>
      </c>
      <c r="E92" s="219">
        <v>14.27</v>
      </c>
      <c r="F92" s="219">
        <v>13.67</v>
      </c>
      <c r="G92" s="336">
        <v>7.2</v>
      </c>
      <c r="H92" s="336">
        <f t="shared" si="4"/>
        <v>276.94</v>
      </c>
      <c r="I92" s="158">
        <f t="shared" si="6"/>
        <v>256.07</v>
      </c>
      <c r="J92" s="158">
        <v>8.4499999999999993</v>
      </c>
      <c r="K92" s="319">
        <v>13.67</v>
      </c>
      <c r="L92" s="319">
        <v>0</v>
      </c>
      <c r="M92" s="111">
        <f t="shared" si="5"/>
        <v>278.19</v>
      </c>
      <c r="N92" s="199"/>
      <c r="O92" s="208" t="s">
        <v>435</v>
      </c>
      <c r="P92" s="209" t="s">
        <v>1900</v>
      </c>
      <c r="Q92" s="208">
        <v>0</v>
      </c>
      <c r="R92" s="199"/>
      <c r="S92" s="224" t="s">
        <v>1540</v>
      </c>
      <c r="T92" s="224" t="s">
        <v>435</v>
      </c>
      <c r="U92" s="224" t="s">
        <v>1540</v>
      </c>
      <c r="V92" s="224" t="s">
        <v>435</v>
      </c>
      <c r="W92" s="223" t="s">
        <v>435</v>
      </c>
      <c r="X92" s="224" t="s">
        <v>1900</v>
      </c>
      <c r="Y92" s="199"/>
      <c r="Z92" s="230">
        <v>4.2300000000000004</v>
      </c>
      <c r="AA92" s="212" t="s">
        <v>1540</v>
      </c>
      <c r="AB92" s="212" t="s">
        <v>1915</v>
      </c>
      <c r="AC92" s="378">
        <v>6.75</v>
      </c>
      <c r="AD92" s="199"/>
      <c r="AE92" s="437">
        <v>0.21763999999999939</v>
      </c>
      <c r="AF92" s="201">
        <v>5.4282842441580437E-2</v>
      </c>
      <c r="AG92" s="202" t="s">
        <v>435</v>
      </c>
      <c r="AH92" s="382">
        <v>0</v>
      </c>
      <c r="AI92" s="199"/>
      <c r="AJ92" s="245">
        <v>0.61829999999999996</v>
      </c>
      <c r="AK92" s="246" t="s">
        <v>435</v>
      </c>
      <c r="AL92" s="384">
        <v>0</v>
      </c>
      <c r="AM92" s="199"/>
      <c r="AN92" s="203">
        <v>4.4999999999999998E-2</v>
      </c>
      <c r="AO92" s="204" t="s">
        <v>1540</v>
      </c>
      <c r="AP92" s="388">
        <v>3</v>
      </c>
      <c r="AQ92" s="199"/>
      <c r="AR92" s="252">
        <v>8.5199999999999998E-2</v>
      </c>
      <c r="AS92" s="202" t="s">
        <v>435</v>
      </c>
      <c r="AT92" s="382">
        <v>0</v>
      </c>
      <c r="AU92" s="199"/>
      <c r="AV92" s="205">
        <v>3.0699999999999998E-2</v>
      </c>
      <c r="AW92" s="206" t="s">
        <v>435</v>
      </c>
      <c r="AX92" s="393">
        <v>0</v>
      </c>
      <c r="AY92" s="199"/>
      <c r="AZ92" s="255">
        <v>0.85</v>
      </c>
      <c r="BA92" s="256" t="s">
        <v>1540</v>
      </c>
      <c r="BB92" s="392">
        <v>3</v>
      </c>
      <c r="BC92" s="503"/>
    </row>
    <row r="93" spans="1:55" ht="18" customHeight="1" thickBot="1" x14ac:dyDescent="0.3">
      <c r="A93" s="510" t="s">
        <v>86</v>
      </c>
      <c r="B93" s="397">
        <v>642754</v>
      </c>
      <c r="C93" s="397" t="s">
        <v>5</v>
      </c>
      <c r="D93" s="219">
        <v>220.18</v>
      </c>
      <c r="E93" s="219">
        <v>14.27</v>
      </c>
      <c r="F93" s="219">
        <v>13.67</v>
      </c>
      <c r="G93" s="336">
        <v>12.6</v>
      </c>
      <c r="H93" s="335">
        <f t="shared" si="4"/>
        <v>260.72000000000003</v>
      </c>
      <c r="I93" s="158">
        <f t="shared" si="6"/>
        <v>234.45000000000002</v>
      </c>
      <c r="J93" s="158">
        <v>8.4499999999999993</v>
      </c>
      <c r="K93" s="319">
        <v>13.67</v>
      </c>
      <c r="L93" s="319">
        <v>3</v>
      </c>
      <c r="M93" s="112">
        <f t="shared" si="5"/>
        <v>259.57</v>
      </c>
      <c r="N93" s="199"/>
      <c r="O93" s="208" t="s">
        <v>1540</v>
      </c>
      <c r="P93" s="209">
        <v>1</v>
      </c>
      <c r="Q93" s="208">
        <v>3</v>
      </c>
      <c r="R93" s="199"/>
      <c r="S93" s="224" t="s">
        <v>1540</v>
      </c>
      <c r="T93" s="224" t="s">
        <v>435</v>
      </c>
      <c r="U93" s="224" t="s">
        <v>435</v>
      </c>
      <c r="V93" s="224" t="s">
        <v>435</v>
      </c>
      <c r="W93" s="223" t="s">
        <v>1540</v>
      </c>
      <c r="X93" s="224">
        <v>1</v>
      </c>
      <c r="Y93" s="199"/>
      <c r="Z93" s="230">
        <v>3.51</v>
      </c>
      <c r="AA93" s="212" t="s">
        <v>435</v>
      </c>
      <c r="AB93" s="212" t="s">
        <v>406</v>
      </c>
      <c r="AC93" s="377">
        <v>0</v>
      </c>
      <c r="AD93" s="199"/>
      <c r="AE93" s="437">
        <v>-2.3994999999999767E-2</v>
      </c>
      <c r="AF93" s="201">
        <v>-6.7900016200357453E-3</v>
      </c>
      <c r="AG93" s="202" t="s">
        <v>435</v>
      </c>
      <c r="AH93" s="382">
        <v>0</v>
      </c>
      <c r="AI93" s="199"/>
      <c r="AJ93" s="245">
        <v>0.503</v>
      </c>
      <c r="AK93" s="246" t="s">
        <v>435</v>
      </c>
      <c r="AL93" s="384">
        <v>0</v>
      </c>
      <c r="AM93" s="199"/>
      <c r="AN93" s="203">
        <v>0.1024</v>
      </c>
      <c r="AO93" s="204" t="s">
        <v>435</v>
      </c>
      <c r="AP93" s="388">
        <v>0</v>
      </c>
      <c r="AQ93" s="199"/>
      <c r="AR93" s="252">
        <v>0.1105</v>
      </c>
      <c r="AS93" s="202" t="s">
        <v>435</v>
      </c>
      <c r="AT93" s="382">
        <v>0</v>
      </c>
      <c r="AU93" s="199"/>
      <c r="AV93" s="205">
        <v>2.35E-2</v>
      </c>
      <c r="AW93" s="206" t="s">
        <v>435</v>
      </c>
      <c r="AX93" s="393">
        <v>0</v>
      </c>
      <c r="AY93" s="199"/>
      <c r="AZ93" s="255">
        <v>0.9</v>
      </c>
      <c r="BA93" s="256" t="s">
        <v>1540</v>
      </c>
      <c r="BB93" s="392">
        <v>3</v>
      </c>
      <c r="BC93" s="503"/>
    </row>
    <row r="94" spans="1:55" ht="18" customHeight="1" thickBot="1" x14ac:dyDescent="0.3">
      <c r="A94" s="518" t="s">
        <v>1934</v>
      </c>
      <c r="B94" s="397">
        <v>808644</v>
      </c>
      <c r="C94" s="397" t="s">
        <v>5</v>
      </c>
      <c r="D94" s="219">
        <v>230.69</v>
      </c>
      <c r="E94" s="219">
        <v>14.27</v>
      </c>
      <c r="F94" s="219">
        <v>13.67</v>
      </c>
      <c r="G94" s="336">
        <v>7.2</v>
      </c>
      <c r="H94" s="335">
        <f t="shared" si="4"/>
        <v>265.83</v>
      </c>
      <c r="I94" s="158">
        <f t="shared" si="6"/>
        <v>244.96</v>
      </c>
      <c r="J94" s="158">
        <v>8.4499999999999993</v>
      </c>
      <c r="K94" s="319">
        <v>13.67</v>
      </c>
      <c r="L94" s="319">
        <v>6</v>
      </c>
      <c r="M94" s="112">
        <f t="shared" si="5"/>
        <v>273.08</v>
      </c>
      <c r="N94" s="199"/>
      <c r="O94" s="208" t="s">
        <v>1540</v>
      </c>
      <c r="P94" s="209">
        <v>2</v>
      </c>
      <c r="Q94" s="208">
        <v>6</v>
      </c>
      <c r="R94" s="199"/>
      <c r="S94" s="224" t="s">
        <v>1540</v>
      </c>
      <c r="T94" s="224" t="s">
        <v>435</v>
      </c>
      <c r="U94" s="224" t="s">
        <v>435</v>
      </c>
      <c r="V94" s="224" t="s">
        <v>435</v>
      </c>
      <c r="W94" s="223" t="s">
        <v>1540</v>
      </c>
      <c r="X94" s="224">
        <v>2</v>
      </c>
      <c r="Y94" s="199"/>
      <c r="Z94" s="230">
        <v>3.26</v>
      </c>
      <c r="AA94" s="212" t="s">
        <v>435</v>
      </c>
      <c r="AB94" s="212" t="s">
        <v>406</v>
      </c>
      <c r="AC94" s="377">
        <v>0</v>
      </c>
      <c r="AD94" s="199"/>
      <c r="AE94" s="437">
        <v>0.32178249999999986</v>
      </c>
      <c r="AF94" s="201">
        <v>0.10967085026797196</v>
      </c>
      <c r="AG94" s="202" t="s">
        <v>435</v>
      </c>
      <c r="AH94" s="382">
        <v>0</v>
      </c>
      <c r="AI94" s="199"/>
      <c r="AJ94" s="245">
        <v>0.42599999999999999</v>
      </c>
      <c r="AK94" s="246" t="s">
        <v>435</v>
      </c>
      <c r="AL94" s="384">
        <v>0</v>
      </c>
      <c r="AM94" s="199"/>
      <c r="AN94" s="203">
        <v>9.4600000000000004E-2</v>
      </c>
      <c r="AO94" s="204" t="s">
        <v>435</v>
      </c>
      <c r="AP94" s="388">
        <v>0</v>
      </c>
      <c r="AQ94" s="199"/>
      <c r="AR94" s="252">
        <v>0.14349999999999999</v>
      </c>
      <c r="AS94" s="202" t="s">
        <v>435</v>
      </c>
      <c r="AT94" s="382">
        <v>0</v>
      </c>
      <c r="AU94" s="199"/>
      <c r="AV94" s="205">
        <v>1.6500000000000001E-2</v>
      </c>
      <c r="AW94" s="206" t="s">
        <v>1540</v>
      </c>
      <c r="AX94" s="393">
        <v>3</v>
      </c>
      <c r="AY94" s="199"/>
      <c r="AZ94" s="255">
        <v>0.85</v>
      </c>
      <c r="BA94" s="256" t="s">
        <v>1540</v>
      </c>
      <c r="BB94" s="392">
        <v>3</v>
      </c>
      <c r="BC94" s="503"/>
    </row>
    <row r="95" spans="1:55" ht="18" customHeight="1" thickBot="1" x14ac:dyDescent="0.3">
      <c r="A95" s="507" t="s">
        <v>87</v>
      </c>
      <c r="B95" s="397">
        <v>944785</v>
      </c>
      <c r="C95" s="397" t="s">
        <v>5</v>
      </c>
      <c r="D95" s="219">
        <v>254.7</v>
      </c>
      <c r="E95" s="219">
        <v>14.27</v>
      </c>
      <c r="F95" s="219">
        <v>13.67</v>
      </c>
      <c r="G95" s="336">
        <v>9</v>
      </c>
      <c r="H95" s="335">
        <f t="shared" si="4"/>
        <v>291.64</v>
      </c>
      <c r="I95" s="158">
        <f t="shared" si="6"/>
        <v>268.96999999999997</v>
      </c>
      <c r="J95" s="158">
        <v>8.4499999999999993</v>
      </c>
      <c r="K95" s="319">
        <v>13.67</v>
      </c>
      <c r="L95" s="319">
        <v>12.75</v>
      </c>
      <c r="M95" s="112">
        <f t="shared" si="5"/>
        <v>303.83999999999997</v>
      </c>
      <c r="N95" s="199"/>
      <c r="O95" s="208" t="s">
        <v>1540</v>
      </c>
      <c r="P95" s="209">
        <v>3</v>
      </c>
      <c r="Q95" s="208">
        <v>12.75</v>
      </c>
      <c r="R95" s="199"/>
      <c r="S95" s="224" t="s">
        <v>1540</v>
      </c>
      <c r="T95" s="224" t="s">
        <v>435</v>
      </c>
      <c r="U95" s="224" t="s">
        <v>435</v>
      </c>
      <c r="V95" s="224" t="s">
        <v>435</v>
      </c>
      <c r="W95" s="223" t="s">
        <v>1540</v>
      </c>
      <c r="X95" s="224">
        <v>3</v>
      </c>
      <c r="Y95" s="199"/>
      <c r="Z95" s="230">
        <v>5.45</v>
      </c>
      <c r="AA95" s="212" t="s">
        <v>1540</v>
      </c>
      <c r="AB95" s="212" t="s">
        <v>1915</v>
      </c>
      <c r="AC95" s="378">
        <v>6.75</v>
      </c>
      <c r="AD95" s="199"/>
      <c r="AE95" s="437">
        <v>0.24291250000000009</v>
      </c>
      <c r="AF95" s="201">
        <v>4.6624929041718929E-2</v>
      </c>
      <c r="AG95" s="202" t="s">
        <v>435</v>
      </c>
      <c r="AH95" s="382">
        <v>0</v>
      </c>
      <c r="AI95" s="199"/>
      <c r="AJ95" s="245">
        <v>0.66150000000000009</v>
      </c>
      <c r="AK95" s="246" t="s">
        <v>435</v>
      </c>
      <c r="AL95" s="384">
        <v>0</v>
      </c>
      <c r="AM95" s="199"/>
      <c r="AN95" s="203">
        <v>4.0199999999999993E-2</v>
      </c>
      <c r="AO95" s="204" t="s">
        <v>1540</v>
      </c>
      <c r="AP95" s="388">
        <v>3</v>
      </c>
      <c r="AQ95" s="199"/>
      <c r="AR95" s="252">
        <v>0.11199999999999999</v>
      </c>
      <c r="AS95" s="202" t="s">
        <v>435</v>
      </c>
      <c r="AT95" s="382">
        <v>0</v>
      </c>
      <c r="AU95" s="199"/>
      <c r="AV95" s="205">
        <v>4.3099999999999999E-2</v>
      </c>
      <c r="AW95" s="206" t="s">
        <v>435</v>
      </c>
      <c r="AX95" s="393">
        <v>0</v>
      </c>
      <c r="AY95" s="199"/>
      <c r="AZ95" s="255">
        <v>0.88</v>
      </c>
      <c r="BA95" s="256" t="s">
        <v>1540</v>
      </c>
      <c r="BB95" s="392">
        <v>3</v>
      </c>
      <c r="BC95" s="503"/>
    </row>
    <row r="96" spans="1:55" ht="18" customHeight="1" thickBot="1" x14ac:dyDescent="0.3">
      <c r="A96" s="518" t="s">
        <v>88</v>
      </c>
      <c r="B96" s="397">
        <v>806846</v>
      </c>
      <c r="C96" s="397" t="s">
        <v>5</v>
      </c>
      <c r="D96" s="219">
        <v>242</v>
      </c>
      <c r="E96" s="219">
        <v>14.27</v>
      </c>
      <c r="F96" s="219">
        <v>13.67</v>
      </c>
      <c r="G96" s="336">
        <v>0</v>
      </c>
      <c r="H96" s="335">
        <f t="shared" si="4"/>
        <v>269.94</v>
      </c>
      <c r="I96" s="158">
        <f t="shared" si="6"/>
        <v>256.27</v>
      </c>
      <c r="J96" s="158">
        <v>8.4499999999999993</v>
      </c>
      <c r="K96" s="319">
        <v>13.67</v>
      </c>
      <c r="L96" s="319">
        <v>0</v>
      </c>
      <c r="M96" s="112">
        <f t="shared" si="5"/>
        <v>278.39</v>
      </c>
      <c r="N96" s="199"/>
      <c r="O96" s="208" t="s">
        <v>435</v>
      </c>
      <c r="P96" s="209" t="s">
        <v>1900</v>
      </c>
      <c r="Q96" s="208">
        <v>0</v>
      </c>
      <c r="R96" s="199"/>
      <c r="S96" s="224" t="s">
        <v>1540</v>
      </c>
      <c r="T96" s="224" t="s">
        <v>435</v>
      </c>
      <c r="U96" s="224" t="s">
        <v>1540</v>
      </c>
      <c r="V96" s="224" t="s">
        <v>435</v>
      </c>
      <c r="W96" s="223" t="s">
        <v>435</v>
      </c>
      <c r="X96" s="224" t="s">
        <v>1900</v>
      </c>
      <c r="Y96" s="199"/>
      <c r="Z96" s="230">
        <v>4.0199999999999996</v>
      </c>
      <c r="AA96" s="212" t="s">
        <v>1540</v>
      </c>
      <c r="AB96" s="212" t="s">
        <v>1917</v>
      </c>
      <c r="AC96" s="378">
        <v>4.5</v>
      </c>
      <c r="AD96" s="199"/>
      <c r="AE96" s="437">
        <v>0.17894249999999934</v>
      </c>
      <c r="AF96" s="201">
        <v>4.6620096722192195E-2</v>
      </c>
      <c r="AG96" s="202" t="s">
        <v>1540</v>
      </c>
      <c r="AH96" s="382">
        <v>1.25</v>
      </c>
      <c r="AI96" s="199"/>
      <c r="AJ96" s="245">
        <v>0.5605</v>
      </c>
      <c r="AK96" s="246" t="s">
        <v>435</v>
      </c>
      <c r="AL96" s="384">
        <v>0</v>
      </c>
      <c r="AM96" s="199"/>
      <c r="AN96" s="203">
        <v>6.6100000000000006E-2</v>
      </c>
      <c r="AO96" s="204" t="s">
        <v>435</v>
      </c>
      <c r="AP96" s="388">
        <v>0</v>
      </c>
      <c r="AQ96" s="199"/>
      <c r="AR96" s="252">
        <v>7.51E-2</v>
      </c>
      <c r="AS96" s="202" t="s">
        <v>1540</v>
      </c>
      <c r="AT96" s="382">
        <v>3</v>
      </c>
      <c r="AU96" s="199"/>
      <c r="AV96" s="205">
        <v>2.64E-2</v>
      </c>
      <c r="AW96" s="206" t="s">
        <v>435</v>
      </c>
      <c r="AX96" s="393">
        <v>0</v>
      </c>
      <c r="AY96" s="199"/>
      <c r="AZ96" s="255">
        <v>0.85</v>
      </c>
      <c r="BA96" s="256" t="s">
        <v>1540</v>
      </c>
      <c r="BB96" s="392">
        <v>3</v>
      </c>
      <c r="BC96" s="503"/>
    </row>
    <row r="97" spans="1:55" ht="18" customHeight="1" thickBot="1" x14ac:dyDescent="0.3">
      <c r="A97" s="507" t="s">
        <v>80</v>
      </c>
      <c r="B97" s="397">
        <v>945668</v>
      </c>
      <c r="C97" s="397" t="s">
        <v>5</v>
      </c>
      <c r="D97" s="219">
        <v>233.55</v>
      </c>
      <c r="E97" s="219">
        <v>14.27</v>
      </c>
      <c r="F97" s="219">
        <v>13.67</v>
      </c>
      <c r="G97" s="336">
        <v>0</v>
      </c>
      <c r="H97" s="335">
        <f>SUM(D97:G97)</f>
        <v>261.49</v>
      </c>
      <c r="I97" s="158">
        <f>D97+E97</f>
        <v>247.82000000000002</v>
      </c>
      <c r="J97" s="158">
        <v>8.4499999999999993</v>
      </c>
      <c r="K97" s="319">
        <v>13.67</v>
      </c>
      <c r="L97" s="319">
        <v>9</v>
      </c>
      <c r="M97" s="112">
        <f>SUM(I97:L97)</f>
        <v>278.94000000000005</v>
      </c>
      <c r="N97" s="199"/>
      <c r="O97" s="208" t="s">
        <v>1540</v>
      </c>
      <c r="P97" s="209">
        <v>3</v>
      </c>
      <c r="Q97" s="208">
        <v>9</v>
      </c>
      <c r="R97" s="199"/>
      <c r="S97" s="224" t="s">
        <v>1540</v>
      </c>
      <c r="T97" s="224" t="s">
        <v>435</v>
      </c>
      <c r="U97" s="224" t="s">
        <v>435</v>
      </c>
      <c r="V97" s="224" t="s">
        <v>435</v>
      </c>
      <c r="W97" s="223" t="s">
        <v>1540</v>
      </c>
      <c r="X97" s="224">
        <v>3</v>
      </c>
      <c r="Y97" s="199"/>
      <c r="Z97" s="230" t="s">
        <v>405</v>
      </c>
      <c r="AA97" s="212" t="s">
        <v>435</v>
      </c>
      <c r="AB97" s="212" t="s">
        <v>406</v>
      </c>
      <c r="AC97" s="377">
        <v>0</v>
      </c>
      <c r="AD97" s="199"/>
      <c r="AE97" s="437">
        <v>4.4252625000000005</v>
      </c>
      <c r="AF97" s="201" t="s">
        <v>1559</v>
      </c>
      <c r="AG97" s="202" t="s">
        <v>435</v>
      </c>
      <c r="AH97" s="382">
        <v>0</v>
      </c>
      <c r="AI97" s="199"/>
      <c r="AJ97" s="245" t="s">
        <v>405</v>
      </c>
      <c r="AK97" s="246" t="s">
        <v>435</v>
      </c>
      <c r="AL97" s="384">
        <v>0</v>
      </c>
      <c r="AM97" s="199"/>
      <c r="AN97" s="203">
        <v>3.4000000000000002E-2</v>
      </c>
      <c r="AO97" s="204" t="s">
        <v>1540</v>
      </c>
      <c r="AP97" s="388">
        <v>3</v>
      </c>
      <c r="AQ97" s="199"/>
      <c r="AR97" s="252">
        <v>0.11289999999999999</v>
      </c>
      <c r="AS97" s="202" t="s">
        <v>435</v>
      </c>
      <c r="AT97" s="382">
        <v>0</v>
      </c>
      <c r="AU97" s="199"/>
      <c r="AV97" s="205">
        <v>9.300000000000001E-3</v>
      </c>
      <c r="AW97" s="206" t="s">
        <v>1540</v>
      </c>
      <c r="AX97" s="393">
        <v>3</v>
      </c>
      <c r="AY97" s="199"/>
      <c r="AZ97" s="255">
        <v>0.88</v>
      </c>
      <c r="BA97" s="256" t="s">
        <v>1540</v>
      </c>
      <c r="BB97" s="392">
        <v>3</v>
      </c>
      <c r="BC97" s="503"/>
    </row>
    <row r="98" spans="1:55" ht="18" customHeight="1" thickBot="1" x14ac:dyDescent="0.3">
      <c r="A98" s="518" t="s">
        <v>89</v>
      </c>
      <c r="B98" s="397">
        <v>845159</v>
      </c>
      <c r="C98" s="397" t="s">
        <v>5</v>
      </c>
      <c r="D98" s="219">
        <v>231.48</v>
      </c>
      <c r="E98" s="219">
        <v>14.27</v>
      </c>
      <c r="F98" s="340">
        <v>13.67</v>
      </c>
      <c r="G98" s="336">
        <v>0</v>
      </c>
      <c r="H98" s="335">
        <f t="shared" si="4"/>
        <v>259.42</v>
      </c>
      <c r="I98" s="158">
        <f t="shared" si="6"/>
        <v>245.75</v>
      </c>
      <c r="J98" s="158">
        <v>8.4499999999999993</v>
      </c>
      <c r="K98" s="321">
        <v>13.67</v>
      </c>
      <c r="L98" s="319">
        <v>0</v>
      </c>
      <c r="M98" s="112">
        <f t="shared" si="5"/>
        <v>267.87</v>
      </c>
      <c r="N98" s="199"/>
      <c r="O98" s="208" t="s">
        <v>1540</v>
      </c>
      <c r="P98" s="209">
        <v>0</v>
      </c>
      <c r="Q98" s="208">
        <v>0</v>
      </c>
      <c r="R98" s="199"/>
      <c r="S98" s="224" t="s">
        <v>1540</v>
      </c>
      <c r="T98" s="224" t="s">
        <v>435</v>
      </c>
      <c r="U98" s="224" t="s">
        <v>435</v>
      </c>
      <c r="V98" s="224" t="s">
        <v>435</v>
      </c>
      <c r="W98" s="223" t="s">
        <v>1540</v>
      </c>
      <c r="X98" s="224">
        <v>0</v>
      </c>
      <c r="Y98" s="199"/>
      <c r="Z98" s="230">
        <v>3.54</v>
      </c>
      <c r="AA98" s="212" t="s">
        <v>435</v>
      </c>
      <c r="AB98" s="212" t="s">
        <v>406</v>
      </c>
      <c r="AC98" s="377">
        <v>0</v>
      </c>
      <c r="AD98" s="199"/>
      <c r="AE98" s="437">
        <v>6.4750000000035612E-4</v>
      </c>
      <c r="AF98" s="201">
        <v>1.8318787932809124E-4</v>
      </c>
      <c r="AG98" s="202" t="s">
        <v>435</v>
      </c>
      <c r="AH98" s="382">
        <v>0</v>
      </c>
      <c r="AI98" s="199"/>
      <c r="AJ98" s="245">
        <v>0.69599999999999995</v>
      </c>
      <c r="AK98" s="246" t="s">
        <v>435</v>
      </c>
      <c r="AL98" s="384">
        <v>0</v>
      </c>
      <c r="AM98" s="199"/>
      <c r="AN98" s="203">
        <v>7.3200000000000001E-2</v>
      </c>
      <c r="AO98" s="204" t="s">
        <v>435</v>
      </c>
      <c r="AP98" s="388">
        <v>0</v>
      </c>
      <c r="AQ98" s="199"/>
      <c r="AR98" s="252">
        <v>0.10349999999999999</v>
      </c>
      <c r="AS98" s="202" t="s">
        <v>435</v>
      </c>
      <c r="AT98" s="382">
        <v>0</v>
      </c>
      <c r="AU98" s="199"/>
      <c r="AV98" s="205">
        <v>2.1499999999999998E-2</v>
      </c>
      <c r="AW98" s="206" t="s">
        <v>435</v>
      </c>
      <c r="AX98" s="393">
        <v>0</v>
      </c>
      <c r="AY98" s="199"/>
      <c r="AZ98" s="255">
        <v>0.82</v>
      </c>
      <c r="BA98" s="256" t="s">
        <v>435</v>
      </c>
      <c r="BB98" s="392">
        <v>0</v>
      </c>
      <c r="BC98" s="503"/>
    </row>
    <row r="99" spans="1:55" ht="18" customHeight="1" thickBot="1" x14ac:dyDescent="0.3">
      <c r="A99" s="518" t="s">
        <v>1935</v>
      </c>
      <c r="B99" s="397">
        <v>784982</v>
      </c>
      <c r="C99" s="397" t="s">
        <v>5</v>
      </c>
      <c r="D99" s="219">
        <v>221.58</v>
      </c>
      <c r="E99" s="219">
        <v>14.27</v>
      </c>
      <c r="F99" s="219">
        <v>13.67</v>
      </c>
      <c r="G99" s="336">
        <v>0</v>
      </c>
      <c r="H99" s="335">
        <f t="shared" si="4"/>
        <v>249.52</v>
      </c>
      <c r="I99" s="158">
        <f t="shared" si="6"/>
        <v>235.85000000000002</v>
      </c>
      <c r="J99" s="158">
        <v>8.4499999999999993</v>
      </c>
      <c r="K99" s="319">
        <v>13.67</v>
      </c>
      <c r="L99" s="319">
        <v>0</v>
      </c>
      <c r="M99" s="112">
        <f t="shared" si="5"/>
        <v>257.97000000000003</v>
      </c>
      <c r="N99" s="199"/>
      <c r="O99" s="208" t="s">
        <v>435</v>
      </c>
      <c r="P99" s="209" t="s">
        <v>1900</v>
      </c>
      <c r="Q99" s="208">
        <v>0</v>
      </c>
      <c r="R99" s="199"/>
      <c r="S99" s="224" t="s">
        <v>1540</v>
      </c>
      <c r="T99" s="224" t="s">
        <v>435</v>
      </c>
      <c r="U99" s="224" t="s">
        <v>1540</v>
      </c>
      <c r="V99" s="224" t="s">
        <v>435</v>
      </c>
      <c r="W99" s="223" t="s">
        <v>435</v>
      </c>
      <c r="X99" s="224" t="s">
        <v>1900</v>
      </c>
      <c r="Y99" s="199"/>
      <c r="Z99" s="230">
        <v>3.86</v>
      </c>
      <c r="AA99" s="212" t="s">
        <v>1540</v>
      </c>
      <c r="AB99" s="212" t="s">
        <v>1917</v>
      </c>
      <c r="AC99" s="378">
        <v>4.5</v>
      </c>
      <c r="AD99" s="199"/>
      <c r="AE99" s="437">
        <v>0.45911750000000007</v>
      </c>
      <c r="AF99" s="201">
        <v>0.13488568866273329</v>
      </c>
      <c r="AG99" s="202" t="s">
        <v>1540</v>
      </c>
      <c r="AH99" s="382">
        <v>1.25</v>
      </c>
      <c r="AI99" s="199"/>
      <c r="AJ99" s="245">
        <v>0.36780000000000002</v>
      </c>
      <c r="AK99" s="246" t="s">
        <v>435</v>
      </c>
      <c r="AL99" s="384">
        <v>0</v>
      </c>
      <c r="AM99" s="199"/>
      <c r="AN99" s="203">
        <v>0.1012</v>
      </c>
      <c r="AO99" s="204" t="s">
        <v>435</v>
      </c>
      <c r="AP99" s="388">
        <v>0</v>
      </c>
      <c r="AQ99" s="199"/>
      <c r="AR99" s="252">
        <v>0.1263</v>
      </c>
      <c r="AS99" s="202" t="s">
        <v>435</v>
      </c>
      <c r="AT99" s="382">
        <v>0</v>
      </c>
      <c r="AU99" s="199"/>
      <c r="AV99" s="205">
        <v>2.5899999999999999E-2</v>
      </c>
      <c r="AW99" s="206" t="s">
        <v>435</v>
      </c>
      <c r="AX99" s="393">
        <v>0</v>
      </c>
      <c r="AY99" s="199"/>
      <c r="AZ99" s="255">
        <v>1</v>
      </c>
      <c r="BA99" s="256" t="s">
        <v>1540</v>
      </c>
      <c r="BB99" s="392">
        <v>3</v>
      </c>
      <c r="BC99" s="503"/>
    </row>
    <row r="100" spans="1:55" ht="18" customHeight="1" thickBot="1" x14ac:dyDescent="0.3">
      <c r="A100" s="518" t="s">
        <v>90</v>
      </c>
      <c r="B100" s="397">
        <v>806731</v>
      </c>
      <c r="C100" s="397" t="s">
        <v>5</v>
      </c>
      <c r="D100" s="219">
        <v>235.44</v>
      </c>
      <c r="E100" s="219">
        <v>14.27</v>
      </c>
      <c r="F100" s="219">
        <v>13.67</v>
      </c>
      <c r="G100" s="336">
        <v>10.8</v>
      </c>
      <c r="H100" s="335">
        <f t="shared" si="4"/>
        <v>274.18</v>
      </c>
      <c r="I100" s="158">
        <f t="shared" si="6"/>
        <v>249.71</v>
      </c>
      <c r="J100" s="158">
        <v>8.4499999999999993</v>
      </c>
      <c r="K100" s="319">
        <v>13.67</v>
      </c>
      <c r="L100" s="319">
        <v>6</v>
      </c>
      <c r="M100" s="112">
        <f t="shared" si="5"/>
        <v>277.83000000000004</v>
      </c>
      <c r="N100" s="199"/>
      <c r="O100" s="208" t="s">
        <v>1540</v>
      </c>
      <c r="P100" s="209">
        <v>2</v>
      </c>
      <c r="Q100" s="208">
        <v>6</v>
      </c>
      <c r="R100" s="199"/>
      <c r="S100" s="224" t="s">
        <v>1540</v>
      </c>
      <c r="T100" s="224" t="s">
        <v>435</v>
      </c>
      <c r="U100" s="224" t="s">
        <v>435</v>
      </c>
      <c r="V100" s="224" t="s">
        <v>435</v>
      </c>
      <c r="W100" s="223" t="s">
        <v>1540</v>
      </c>
      <c r="X100" s="224">
        <v>2</v>
      </c>
      <c r="Y100" s="199"/>
      <c r="Z100" s="230">
        <v>3.63</v>
      </c>
      <c r="AA100" s="212" t="s">
        <v>435</v>
      </c>
      <c r="AB100" s="212" t="s">
        <v>1916</v>
      </c>
      <c r="AC100" s="377">
        <v>0</v>
      </c>
      <c r="AD100" s="199"/>
      <c r="AE100" s="437">
        <v>-0.18901250000000003</v>
      </c>
      <c r="AF100" s="201">
        <v>-4.9444699499438229E-2</v>
      </c>
      <c r="AG100" s="202" t="s">
        <v>435</v>
      </c>
      <c r="AH100" s="382">
        <v>0</v>
      </c>
      <c r="AI100" s="199"/>
      <c r="AJ100" s="245">
        <v>0.60580000000000001</v>
      </c>
      <c r="AK100" s="246" t="s">
        <v>435</v>
      </c>
      <c r="AL100" s="384">
        <v>0</v>
      </c>
      <c r="AM100" s="199"/>
      <c r="AN100" s="203">
        <v>9.8400000000000001E-2</v>
      </c>
      <c r="AO100" s="204" t="s">
        <v>435</v>
      </c>
      <c r="AP100" s="388">
        <v>0</v>
      </c>
      <c r="AQ100" s="199"/>
      <c r="AR100" s="252">
        <v>9.5700000000000007E-2</v>
      </c>
      <c r="AS100" s="202" t="s">
        <v>435</v>
      </c>
      <c r="AT100" s="382">
        <v>0</v>
      </c>
      <c r="AU100" s="199"/>
      <c r="AV100" s="205">
        <v>1.54E-2</v>
      </c>
      <c r="AW100" s="206" t="s">
        <v>1540</v>
      </c>
      <c r="AX100" s="393">
        <v>3</v>
      </c>
      <c r="AY100" s="199"/>
      <c r="AZ100" s="255">
        <v>0.95</v>
      </c>
      <c r="BA100" s="256" t="s">
        <v>1540</v>
      </c>
      <c r="BB100" s="392">
        <v>3</v>
      </c>
      <c r="BC100" s="503"/>
    </row>
    <row r="101" spans="1:55" ht="18" customHeight="1" thickBot="1" x14ac:dyDescent="0.3">
      <c r="A101" s="504" t="s">
        <v>91</v>
      </c>
      <c r="B101" s="397">
        <v>597597</v>
      </c>
      <c r="C101" s="397" t="s">
        <v>5</v>
      </c>
      <c r="D101" s="219">
        <v>226.1</v>
      </c>
      <c r="E101" s="219">
        <v>14.27</v>
      </c>
      <c r="F101" s="219">
        <v>13.67</v>
      </c>
      <c r="G101" s="336">
        <v>12.6</v>
      </c>
      <c r="H101" s="335">
        <f t="shared" si="4"/>
        <v>266.64</v>
      </c>
      <c r="I101" s="158">
        <f t="shared" si="6"/>
        <v>240.37</v>
      </c>
      <c r="J101" s="158">
        <v>8.4499999999999993</v>
      </c>
      <c r="K101" s="319">
        <v>13.67</v>
      </c>
      <c r="L101" s="319">
        <v>9</v>
      </c>
      <c r="M101" s="112">
        <f t="shared" si="5"/>
        <v>271.49</v>
      </c>
      <c r="N101" s="199"/>
      <c r="O101" s="208" t="s">
        <v>1540</v>
      </c>
      <c r="P101" s="209">
        <v>3</v>
      </c>
      <c r="Q101" s="208">
        <v>9</v>
      </c>
      <c r="R101" s="199"/>
      <c r="S101" s="224" t="s">
        <v>1540</v>
      </c>
      <c r="T101" s="224" t="s">
        <v>435</v>
      </c>
      <c r="U101" s="224" t="s">
        <v>435</v>
      </c>
      <c r="V101" s="224" t="s">
        <v>435</v>
      </c>
      <c r="W101" s="223" t="s">
        <v>1540</v>
      </c>
      <c r="X101" s="224">
        <v>3</v>
      </c>
      <c r="Y101" s="199"/>
      <c r="Z101" s="230">
        <v>3.37</v>
      </c>
      <c r="AA101" s="212" t="s">
        <v>435</v>
      </c>
      <c r="AB101" s="212" t="s">
        <v>406</v>
      </c>
      <c r="AC101" s="377">
        <v>0</v>
      </c>
      <c r="AD101" s="199"/>
      <c r="AE101" s="437">
        <v>3.3673899999999999</v>
      </c>
      <c r="AF101" s="201" t="s">
        <v>1559</v>
      </c>
      <c r="AG101" s="202" t="s">
        <v>435</v>
      </c>
      <c r="AH101" s="382">
        <v>0</v>
      </c>
      <c r="AI101" s="199"/>
      <c r="AJ101" s="245" t="s">
        <v>405</v>
      </c>
      <c r="AK101" s="246" t="s">
        <v>435</v>
      </c>
      <c r="AL101" s="384">
        <v>0</v>
      </c>
      <c r="AM101" s="199"/>
      <c r="AN101" s="203">
        <v>8.1900000000000001E-2</v>
      </c>
      <c r="AO101" s="204" t="s">
        <v>435</v>
      </c>
      <c r="AP101" s="388">
        <v>0</v>
      </c>
      <c r="AQ101" s="199"/>
      <c r="AR101" s="252">
        <v>3.3700000000000001E-2</v>
      </c>
      <c r="AS101" s="202" t="s">
        <v>1540</v>
      </c>
      <c r="AT101" s="382">
        <v>3</v>
      </c>
      <c r="AU101" s="199"/>
      <c r="AV101" s="205">
        <v>4.6999999999999993E-3</v>
      </c>
      <c r="AW101" s="206" t="s">
        <v>1540</v>
      </c>
      <c r="AX101" s="393">
        <v>3</v>
      </c>
      <c r="AY101" s="199"/>
      <c r="AZ101" s="255">
        <v>0.91</v>
      </c>
      <c r="BA101" s="256" t="s">
        <v>1540</v>
      </c>
      <c r="BB101" s="392">
        <v>3</v>
      </c>
      <c r="BC101" s="503"/>
    </row>
    <row r="102" spans="1:55" ht="18" customHeight="1" thickBot="1" x14ac:dyDescent="0.3">
      <c r="A102" s="504" t="s">
        <v>92</v>
      </c>
      <c r="B102" s="522">
        <v>685119</v>
      </c>
      <c r="C102" s="397" t="s">
        <v>5</v>
      </c>
      <c r="D102" s="219">
        <v>236.97</v>
      </c>
      <c r="E102" s="219">
        <v>14.27</v>
      </c>
      <c r="F102" s="219">
        <v>13.67</v>
      </c>
      <c r="G102" s="336">
        <v>0</v>
      </c>
      <c r="H102" s="335">
        <f t="shared" si="4"/>
        <v>264.91000000000003</v>
      </c>
      <c r="I102" s="158">
        <f t="shared" si="6"/>
        <v>251.24</v>
      </c>
      <c r="J102" s="158">
        <v>8.4499999999999993</v>
      </c>
      <c r="K102" s="319">
        <v>13.67</v>
      </c>
      <c r="L102" s="319">
        <v>0</v>
      </c>
      <c r="M102" s="112">
        <f t="shared" si="5"/>
        <v>273.36</v>
      </c>
      <c r="N102" s="199"/>
      <c r="O102" s="208" t="s">
        <v>435</v>
      </c>
      <c r="P102" s="209" t="s">
        <v>1900</v>
      </c>
      <c r="Q102" s="208">
        <v>0</v>
      </c>
      <c r="R102" s="199"/>
      <c r="S102" s="224" t="s">
        <v>1540</v>
      </c>
      <c r="T102" s="224" t="s">
        <v>435</v>
      </c>
      <c r="U102" s="224" t="s">
        <v>1540</v>
      </c>
      <c r="V102" s="224" t="s">
        <v>435</v>
      </c>
      <c r="W102" s="223" t="s">
        <v>435</v>
      </c>
      <c r="X102" s="224" t="s">
        <v>1900</v>
      </c>
      <c r="Y102" s="199"/>
      <c r="Z102" s="230">
        <v>3.28</v>
      </c>
      <c r="AA102" s="212" t="s">
        <v>435</v>
      </c>
      <c r="AB102" s="212" t="s">
        <v>406</v>
      </c>
      <c r="AC102" s="377">
        <v>0</v>
      </c>
      <c r="AD102" s="199"/>
      <c r="AE102" s="437">
        <v>-0.88184249999999986</v>
      </c>
      <c r="AF102" s="201">
        <v>-0.21212695251188013</v>
      </c>
      <c r="AG102" s="202" t="s">
        <v>435</v>
      </c>
      <c r="AH102" s="382">
        <v>0</v>
      </c>
      <c r="AI102" s="199"/>
      <c r="AJ102" s="245">
        <v>0.58679999999999999</v>
      </c>
      <c r="AK102" s="246" t="s">
        <v>435</v>
      </c>
      <c r="AL102" s="384">
        <v>0</v>
      </c>
      <c r="AM102" s="199"/>
      <c r="AN102" s="203">
        <v>3.56E-2</v>
      </c>
      <c r="AO102" s="204" t="s">
        <v>1540</v>
      </c>
      <c r="AP102" s="388">
        <v>3</v>
      </c>
      <c r="AQ102" s="199"/>
      <c r="AR102" s="252">
        <v>8.77E-2</v>
      </c>
      <c r="AS102" s="202" t="s">
        <v>435</v>
      </c>
      <c r="AT102" s="382">
        <v>0</v>
      </c>
      <c r="AU102" s="199"/>
      <c r="AV102" s="205">
        <v>2.0099999999999996E-2</v>
      </c>
      <c r="AW102" s="206" t="s">
        <v>435</v>
      </c>
      <c r="AX102" s="393">
        <v>0</v>
      </c>
      <c r="AY102" s="199"/>
      <c r="AZ102" s="255">
        <v>0.86</v>
      </c>
      <c r="BA102" s="256" t="s">
        <v>1540</v>
      </c>
      <c r="BB102" s="392">
        <v>3</v>
      </c>
      <c r="BC102" s="503"/>
    </row>
    <row r="103" spans="1:55" ht="18" customHeight="1" thickBot="1" x14ac:dyDescent="0.3">
      <c r="A103" s="504" t="s">
        <v>93</v>
      </c>
      <c r="B103" s="397">
        <v>628930</v>
      </c>
      <c r="C103" s="397" t="s">
        <v>5</v>
      </c>
      <c r="D103" s="219">
        <v>220.24</v>
      </c>
      <c r="E103" s="219">
        <v>14.27</v>
      </c>
      <c r="F103" s="219">
        <v>13.67</v>
      </c>
      <c r="G103" s="336">
        <v>10.8</v>
      </c>
      <c r="H103" s="335">
        <f t="shared" si="4"/>
        <v>258.98</v>
      </c>
      <c r="I103" s="158">
        <f t="shared" si="6"/>
        <v>234.51000000000002</v>
      </c>
      <c r="J103" s="158">
        <v>8.4499999999999993</v>
      </c>
      <c r="K103" s="319">
        <v>13.67</v>
      </c>
      <c r="L103" s="319">
        <v>0</v>
      </c>
      <c r="M103" s="112">
        <f t="shared" si="5"/>
        <v>256.63</v>
      </c>
      <c r="N103" s="199"/>
      <c r="O103" s="208" t="s">
        <v>435</v>
      </c>
      <c r="P103" s="209" t="s">
        <v>1900</v>
      </c>
      <c r="Q103" s="208">
        <v>0</v>
      </c>
      <c r="R103" s="199"/>
      <c r="S103" s="224" t="s">
        <v>1540</v>
      </c>
      <c r="T103" s="224" t="s">
        <v>435</v>
      </c>
      <c r="U103" s="224" t="s">
        <v>1540</v>
      </c>
      <c r="V103" s="224" t="s">
        <v>435</v>
      </c>
      <c r="W103" s="223" t="s">
        <v>435</v>
      </c>
      <c r="X103" s="224" t="s">
        <v>1900</v>
      </c>
      <c r="Y103" s="199"/>
      <c r="Z103" s="230">
        <v>3.82</v>
      </c>
      <c r="AA103" s="212" t="s">
        <v>435</v>
      </c>
      <c r="AB103" s="212" t="s">
        <v>1916</v>
      </c>
      <c r="AC103" s="377">
        <v>0</v>
      </c>
      <c r="AD103" s="199"/>
      <c r="AE103" s="437">
        <v>0.2246699999999997</v>
      </c>
      <c r="AF103" s="201">
        <v>6.2456607085893387E-2</v>
      </c>
      <c r="AG103" s="202" t="s">
        <v>1540</v>
      </c>
      <c r="AH103" s="382">
        <v>1.25</v>
      </c>
      <c r="AI103" s="199"/>
      <c r="AJ103" s="245">
        <v>0.36829999999999996</v>
      </c>
      <c r="AK103" s="246" t="s">
        <v>435</v>
      </c>
      <c r="AL103" s="384">
        <v>0</v>
      </c>
      <c r="AM103" s="199"/>
      <c r="AN103" s="203">
        <v>4.4800000000000006E-2</v>
      </c>
      <c r="AO103" s="204" t="s">
        <v>1540</v>
      </c>
      <c r="AP103" s="388">
        <v>3</v>
      </c>
      <c r="AQ103" s="199"/>
      <c r="AR103" s="252">
        <v>6.88E-2</v>
      </c>
      <c r="AS103" s="202" t="s">
        <v>1540</v>
      </c>
      <c r="AT103" s="382">
        <v>3</v>
      </c>
      <c r="AU103" s="199"/>
      <c r="AV103" s="205">
        <v>1.61E-2</v>
      </c>
      <c r="AW103" s="206" t="s">
        <v>1540</v>
      </c>
      <c r="AX103" s="393">
        <v>3</v>
      </c>
      <c r="AY103" s="199"/>
      <c r="AZ103" s="255">
        <v>0.86</v>
      </c>
      <c r="BA103" s="256" t="s">
        <v>1540</v>
      </c>
      <c r="BB103" s="392">
        <v>3</v>
      </c>
      <c r="BC103" s="503"/>
    </row>
    <row r="104" spans="1:55" ht="18" customHeight="1" thickBot="1" x14ac:dyDescent="0.3">
      <c r="A104" s="523" t="s">
        <v>94</v>
      </c>
      <c r="B104" s="397">
        <v>935093</v>
      </c>
      <c r="C104" s="397" t="s">
        <v>5</v>
      </c>
      <c r="D104" s="219">
        <v>249.94</v>
      </c>
      <c r="E104" s="219">
        <v>14.27</v>
      </c>
      <c r="F104" s="219">
        <v>13.67</v>
      </c>
      <c r="G104" s="336">
        <v>9</v>
      </c>
      <c r="H104" s="335">
        <f t="shared" si="4"/>
        <v>286.88</v>
      </c>
      <c r="I104" s="158">
        <f t="shared" si="6"/>
        <v>264.20999999999998</v>
      </c>
      <c r="J104" s="158">
        <v>8.4499999999999993</v>
      </c>
      <c r="K104" s="319">
        <v>13.67</v>
      </c>
      <c r="L104" s="319">
        <v>8.75</v>
      </c>
      <c r="M104" s="112">
        <f t="shared" si="5"/>
        <v>295.08</v>
      </c>
      <c r="N104" s="199"/>
      <c r="O104" s="208" t="s">
        <v>1540</v>
      </c>
      <c r="P104" s="209">
        <v>3</v>
      </c>
      <c r="Q104" s="208">
        <v>8.75</v>
      </c>
      <c r="R104" s="199"/>
      <c r="S104" s="224" t="s">
        <v>1540</v>
      </c>
      <c r="T104" s="224" t="s">
        <v>435</v>
      </c>
      <c r="U104" s="224" t="s">
        <v>435</v>
      </c>
      <c r="V104" s="224" t="s">
        <v>435</v>
      </c>
      <c r="W104" s="223" t="s">
        <v>1540</v>
      </c>
      <c r="X104" s="224">
        <v>3</v>
      </c>
      <c r="Y104" s="199"/>
      <c r="Z104" s="230">
        <v>3.94</v>
      </c>
      <c r="AA104" s="212" t="s">
        <v>1540</v>
      </c>
      <c r="AB104" s="212" t="s">
        <v>1917</v>
      </c>
      <c r="AC104" s="378">
        <v>4.5</v>
      </c>
      <c r="AD104" s="199"/>
      <c r="AE104" s="437">
        <v>0.63716999999999979</v>
      </c>
      <c r="AF104" s="201">
        <v>0.19319026817326995</v>
      </c>
      <c r="AG104" s="202" t="s">
        <v>1540</v>
      </c>
      <c r="AH104" s="382">
        <v>1.25</v>
      </c>
      <c r="AI104" s="199"/>
      <c r="AJ104" s="245">
        <v>0.52249999999999996</v>
      </c>
      <c r="AK104" s="246" t="s">
        <v>435</v>
      </c>
      <c r="AL104" s="384">
        <v>0</v>
      </c>
      <c r="AM104" s="199"/>
      <c r="AN104" s="203">
        <v>8.0199999999999994E-2</v>
      </c>
      <c r="AO104" s="204" t="s">
        <v>435</v>
      </c>
      <c r="AP104" s="388">
        <v>0</v>
      </c>
      <c r="AQ104" s="199"/>
      <c r="AR104" s="252">
        <v>0.13320000000000001</v>
      </c>
      <c r="AS104" s="202" t="s">
        <v>435</v>
      </c>
      <c r="AT104" s="382">
        <v>0</v>
      </c>
      <c r="AU104" s="199"/>
      <c r="AV104" s="205">
        <v>3.4799999999999998E-2</v>
      </c>
      <c r="AW104" s="206" t="s">
        <v>435</v>
      </c>
      <c r="AX104" s="393">
        <v>0</v>
      </c>
      <c r="AY104" s="199"/>
      <c r="AZ104" s="255">
        <v>0.88</v>
      </c>
      <c r="BA104" s="256" t="s">
        <v>1540</v>
      </c>
      <c r="BB104" s="392">
        <v>3</v>
      </c>
      <c r="BC104" s="503"/>
    </row>
    <row r="105" spans="1:55" ht="18" customHeight="1" thickBot="1" x14ac:dyDescent="0.3">
      <c r="A105" s="504" t="s">
        <v>1936</v>
      </c>
      <c r="B105" s="397">
        <v>706779</v>
      </c>
      <c r="C105" s="397" t="s">
        <v>5</v>
      </c>
      <c r="D105" s="219">
        <v>228.07</v>
      </c>
      <c r="E105" s="219">
        <v>14.27</v>
      </c>
      <c r="F105" s="219">
        <v>13.67</v>
      </c>
      <c r="G105" s="336">
        <v>10.8</v>
      </c>
      <c r="H105" s="335">
        <f t="shared" si="4"/>
        <v>266.81</v>
      </c>
      <c r="I105" s="158">
        <f t="shared" si="6"/>
        <v>242.34</v>
      </c>
      <c r="J105" s="158">
        <v>8.4499999999999993</v>
      </c>
      <c r="K105" s="319">
        <v>13.67</v>
      </c>
      <c r="L105" s="319">
        <v>6</v>
      </c>
      <c r="M105" s="112">
        <f t="shared" si="5"/>
        <v>270.45999999999998</v>
      </c>
      <c r="N105" s="199"/>
      <c r="O105" s="208" t="s">
        <v>1540</v>
      </c>
      <c r="P105" s="209">
        <v>2</v>
      </c>
      <c r="Q105" s="208">
        <v>6</v>
      </c>
      <c r="R105" s="199"/>
      <c r="S105" s="224" t="s">
        <v>1540</v>
      </c>
      <c r="T105" s="224" t="s">
        <v>435</v>
      </c>
      <c r="U105" s="224" t="s">
        <v>435</v>
      </c>
      <c r="V105" s="224" t="s">
        <v>435</v>
      </c>
      <c r="W105" s="223" t="s">
        <v>1540</v>
      </c>
      <c r="X105" s="224">
        <v>2</v>
      </c>
      <c r="Y105" s="199"/>
      <c r="Z105" s="230">
        <v>3.24</v>
      </c>
      <c r="AA105" s="212" t="s">
        <v>435</v>
      </c>
      <c r="AB105" s="212" t="s">
        <v>406</v>
      </c>
      <c r="AC105" s="377">
        <v>0</v>
      </c>
      <c r="AD105" s="199"/>
      <c r="AE105" s="437">
        <v>-0.39493</v>
      </c>
      <c r="AF105" s="201">
        <v>-0.10876850166865308</v>
      </c>
      <c r="AG105" s="202" t="s">
        <v>435</v>
      </c>
      <c r="AH105" s="382">
        <v>0</v>
      </c>
      <c r="AI105" s="199"/>
      <c r="AJ105" s="245">
        <v>0.61529999999999996</v>
      </c>
      <c r="AK105" s="246" t="s">
        <v>435</v>
      </c>
      <c r="AL105" s="384">
        <v>0</v>
      </c>
      <c r="AM105" s="199"/>
      <c r="AN105" s="203">
        <v>4.5100000000000001E-2</v>
      </c>
      <c r="AO105" s="204" t="s">
        <v>1540</v>
      </c>
      <c r="AP105" s="388">
        <v>3</v>
      </c>
      <c r="AQ105" s="199"/>
      <c r="AR105" s="252">
        <v>7.6299999999999993E-2</v>
      </c>
      <c r="AS105" s="202" t="s">
        <v>1540</v>
      </c>
      <c r="AT105" s="382">
        <v>3</v>
      </c>
      <c r="AU105" s="199"/>
      <c r="AV105" s="205">
        <v>2.18E-2</v>
      </c>
      <c r="AW105" s="206" t="s">
        <v>435</v>
      </c>
      <c r="AX105" s="393">
        <v>0</v>
      </c>
      <c r="AY105" s="199"/>
      <c r="AZ105" s="255">
        <v>0.84</v>
      </c>
      <c r="BA105" s="256" t="s">
        <v>435</v>
      </c>
      <c r="BB105" s="392">
        <v>0</v>
      </c>
      <c r="BC105" s="503"/>
    </row>
    <row r="106" spans="1:55" ht="18" customHeight="1" thickBot="1" x14ac:dyDescent="0.3">
      <c r="A106" s="518" t="s">
        <v>95</v>
      </c>
      <c r="B106" s="397">
        <v>807753</v>
      </c>
      <c r="C106" s="397" t="s">
        <v>5</v>
      </c>
      <c r="D106" s="219">
        <v>260.06</v>
      </c>
      <c r="E106" s="219">
        <v>14.27</v>
      </c>
      <c r="F106" s="219">
        <v>13.67</v>
      </c>
      <c r="G106" s="336">
        <v>7.2</v>
      </c>
      <c r="H106" s="335">
        <f t="shared" si="4"/>
        <v>295.2</v>
      </c>
      <c r="I106" s="158">
        <f t="shared" si="6"/>
        <v>274.33</v>
      </c>
      <c r="J106" s="158">
        <v>8.4499999999999993</v>
      </c>
      <c r="K106" s="319">
        <v>13.67</v>
      </c>
      <c r="L106" s="319">
        <v>0</v>
      </c>
      <c r="M106" s="112">
        <f t="shared" si="5"/>
        <v>296.45</v>
      </c>
      <c r="N106" s="199"/>
      <c r="O106" s="208" t="s">
        <v>435</v>
      </c>
      <c r="P106" s="209" t="s">
        <v>1900</v>
      </c>
      <c r="Q106" s="208">
        <v>0</v>
      </c>
      <c r="R106" s="199"/>
      <c r="S106" s="224" t="s">
        <v>1540</v>
      </c>
      <c r="T106" s="224" t="s">
        <v>435</v>
      </c>
      <c r="U106" s="224" t="s">
        <v>1540</v>
      </c>
      <c r="V106" s="224" t="s">
        <v>435</v>
      </c>
      <c r="W106" s="223" t="s">
        <v>435</v>
      </c>
      <c r="X106" s="224" t="s">
        <v>1900</v>
      </c>
      <c r="Y106" s="199"/>
      <c r="Z106" s="230">
        <v>4.55</v>
      </c>
      <c r="AA106" s="212" t="s">
        <v>1540</v>
      </c>
      <c r="AB106" s="212" t="s">
        <v>1915</v>
      </c>
      <c r="AC106" s="378">
        <v>6.75</v>
      </c>
      <c r="AD106" s="199"/>
      <c r="AE106" s="437">
        <v>0.28740499999999969</v>
      </c>
      <c r="AF106" s="201">
        <v>6.745784691395687E-2</v>
      </c>
      <c r="AG106" s="202" t="s">
        <v>435</v>
      </c>
      <c r="AH106" s="382">
        <v>0</v>
      </c>
      <c r="AI106" s="199"/>
      <c r="AJ106" s="245">
        <v>0.63180000000000003</v>
      </c>
      <c r="AK106" s="246" t="s">
        <v>435</v>
      </c>
      <c r="AL106" s="384">
        <v>0</v>
      </c>
      <c r="AM106" s="199"/>
      <c r="AN106" s="203">
        <v>9.6699999999999994E-2</v>
      </c>
      <c r="AO106" s="204" t="s">
        <v>435</v>
      </c>
      <c r="AP106" s="388">
        <v>0</v>
      </c>
      <c r="AQ106" s="199"/>
      <c r="AR106" s="252">
        <v>6.2300000000000001E-2</v>
      </c>
      <c r="AS106" s="202" t="s">
        <v>1540</v>
      </c>
      <c r="AT106" s="382">
        <v>3</v>
      </c>
      <c r="AU106" s="199"/>
      <c r="AV106" s="205">
        <v>2.6600000000000002E-2</v>
      </c>
      <c r="AW106" s="206" t="s">
        <v>435</v>
      </c>
      <c r="AX106" s="393">
        <v>0</v>
      </c>
      <c r="AY106" s="199"/>
      <c r="AZ106" s="255" t="s">
        <v>406</v>
      </c>
      <c r="BA106" s="256" t="s">
        <v>435</v>
      </c>
      <c r="BB106" s="392">
        <v>0</v>
      </c>
      <c r="BC106" s="503"/>
    </row>
    <row r="107" spans="1:55" ht="18" customHeight="1" thickBot="1" x14ac:dyDescent="0.3">
      <c r="A107" s="524" t="s">
        <v>96</v>
      </c>
      <c r="B107" s="515">
        <v>847755</v>
      </c>
      <c r="C107" s="397" t="s">
        <v>5</v>
      </c>
      <c r="D107" s="219">
        <v>221</v>
      </c>
      <c r="E107" s="219">
        <v>14.27</v>
      </c>
      <c r="F107" s="219">
        <v>13.67</v>
      </c>
      <c r="G107" s="336">
        <v>0</v>
      </c>
      <c r="H107" s="335">
        <f t="shared" si="4"/>
        <v>248.94</v>
      </c>
      <c r="I107" s="158">
        <f t="shared" si="6"/>
        <v>235.27</v>
      </c>
      <c r="J107" s="158">
        <v>8.4499999999999993</v>
      </c>
      <c r="K107" s="319">
        <v>13.67</v>
      </c>
      <c r="L107" s="319">
        <v>0</v>
      </c>
      <c r="M107" s="112">
        <f t="shared" si="5"/>
        <v>257.39</v>
      </c>
      <c r="N107" s="199"/>
      <c r="O107" s="208" t="s">
        <v>435</v>
      </c>
      <c r="P107" s="209" t="s">
        <v>1900</v>
      </c>
      <c r="Q107" s="208">
        <v>0</v>
      </c>
      <c r="R107" s="199"/>
      <c r="S107" s="224" t="s">
        <v>1540</v>
      </c>
      <c r="T107" s="224" t="s">
        <v>435</v>
      </c>
      <c r="U107" s="224" t="s">
        <v>1540</v>
      </c>
      <c r="V107" s="224" t="s">
        <v>435</v>
      </c>
      <c r="W107" s="223" t="s">
        <v>435</v>
      </c>
      <c r="X107" s="224" t="s">
        <v>1900</v>
      </c>
      <c r="Y107" s="199"/>
      <c r="Z107" s="230">
        <v>3.05</v>
      </c>
      <c r="AA107" s="212" t="s">
        <v>435</v>
      </c>
      <c r="AB107" s="212" t="s">
        <v>406</v>
      </c>
      <c r="AC107" s="377">
        <v>0</v>
      </c>
      <c r="AD107" s="199"/>
      <c r="AE107" s="437">
        <v>-0.37392750000000019</v>
      </c>
      <c r="AF107" s="201">
        <v>-0.10925047386354927</v>
      </c>
      <c r="AG107" s="202" t="s">
        <v>435</v>
      </c>
      <c r="AH107" s="382">
        <v>0</v>
      </c>
      <c r="AI107" s="199"/>
      <c r="AJ107" s="245">
        <v>0.75980000000000003</v>
      </c>
      <c r="AK107" s="246" t="s">
        <v>435</v>
      </c>
      <c r="AL107" s="384">
        <v>0</v>
      </c>
      <c r="AM107" s="199"/>
      <c r="AN107" s="203">
        <v>4.9299999999999997E-2</v>
      </c>
      <c r="AO107" s="204" t="s">
        <v>1540</v>
      </c>
      <c r="AP107" s="388">
        <v>3</v>
      </c>
      <c r="AQ107" s="199"/>
      <c r="AR107" s="252">
        <v>0.12429999999999999</v>
      </c>
      <c r="AS107" s="202" t="s">
        <v>435</v>
      </c>
      <c r="AT107" s="382">
        <v>0</v>
      </c>
      <c r="AU107" s="199"/>
      <c r="AV107" s="205">
        <v>2.2599999999999999E-2</v>
      </c>
      <c r="AW107" s="206" t="s">
        <v>435</v>
      </c>
      <c r="AX107" s="393">
        <v>0</v>
      </c>
      <c r="AY107" s="199"/>
      <c r="AZ107" s="255">
        <v>0.95</v>
      </c>
      <c r="BA107" s="256" t="s">
        <v>1540</v>
      </c>
      <c r="BB107" s="392">
        <v>3</v>
      </c>
      <c r="BC107" s="503"/>
    </row>
    <row r="108" spans="1:55" ht="18" customHeight="1" thickBot="1" x14ac:dyDescent="0.3">
      <c r="A108" s="507" t="s">
        <v>97</v>
      </c>
      <c r="B108" s="397">
        <v>967564</v>
      </c>
      <c r="C108" s="397" t="s">
        <v>5</v>
      </c>
      <c r="D108" s="219">
        <v>245.33</v>
      </c>
      <c r="E108" s="219">
        <v>14.27</v>
      </c>
      <c r="F108" s="219">
        <v>13.67</v>
      </c>
      <c r="G108" s="336">
        <v>0</v>
      </c>
      <c r="H108" s="336">
        <f t="shared" si="4"/>
        <v>273.27000000000004</v>
      </c>
      <c r="I108" s="158">
        <f t="shared" si="6"/>
        <v>259.60000000000002</v>
      </c>
      <c r="J108" s="158">
        <v>8.4499999999999993</v>
      </c>
      <c r="K108" s="319">
        <v>13.67</v>
      </c>
      <c r="L108" s="319">
        <v>0</v>
      </c>
      <c r="M108" s="111">
        <f t="shared" si="5"/>
        <v>281.72000000000003</v>
      </c>
      <c r="N108" s="199"/>
      <c r="O108" s="208" t="s">
        <v>435</v>
      </c>
      <c r="P108" s="209" t="s">
        <v>1900</v>
      </c>
      <c r="Q108" s="208">
        <v>0</v>
      </c>
      <c r="R108" s="199"/>
      <c r="S108" s="224" t="s">
        <v>1540</v>
      </c>
      <c r="T108" s="224" t="s">
        <v>435</v>
      </c>
      <c r="U108" s="224" t="s">
        <v>1540</v>
      </c>
      <c r="V108" s="224" t="s">
        <v>435</v>
      </c>
      <c r="W108" s="223" t="s">
        <v>435</v>
      </c>
      <c r="X108" s="224" t="s">
        <v>1900</v>
      </c>
      <c r="Y108" s="199"/>
      <c r="Z108" s="230">
        <v>3.28</v>
      </c>
      <c r="AA108" s="212" t="s">
        <v>435</v>
      </c>
      <c r="AB108" s="212" t="s">
        <v>406</v>
      </c>
      <c r="AC108" s="377">
        <v>0</v>
      </c>
      <c r="AD108" s="199"/>
      <c r="AE108" s="437">
        <v>-0.13968250000000015</v>
      </c>
      <c r="AF108" s="201">
        <v>-4.0853288487551688E-2</v>
      </c>
      <c r="AG108" s="202" t="s">
        <v>435</v>
      </c>
      <c r="AH108" s="382">
        <v>0</v>
      </c>
      <c r="AI108" s="199"/>
      <c r="AJ108" s="245" t="s">
        <v>405</v>
      </c>
      <c r="AK108" s="246" t="s">
        <v>435</v>
      </c>
      <c r="AL108" s="384">
        <v>0</v>
      </c>
      <c r="AM108" s="199"/>
      <c r="AN108" s="203">
        <v>4.6399999999999997E-2</v>
      </c>
      <c r="AO108" s="204" t="s">
        <v>1540</v>
      </c>
      <c r="AP108" s="388">
        <v>3</v>
      </c>
      <c r="AQ108" s="199"/>
      <c r="AR108" s="252">
        <v>0.21600000000000003</v>
      </c>
      <c r="AS108" s="202" t="s">
        <v>435</v>
      </c>
      <c r="AT108" s="382">
        <v>0</v>
      </c>
      <c r="AU108" s="199"/>
      <c r="AV108" s="205">
        <v>1.5700000000000002E-2</v>
      </c>
      <c r="AW108" s="206" t="s">
        <v>1540</v>
      </c>
      <c r="AX108" s="393">
        <v>3</v>
      </c>
      <c r="AY108" s="199"/>
      <c r="AZ108" s="255" t="s">
        <v>1909</v>
      </c>
      <c r="BA108" s="256" t="s">
        <v>435</v>
      </c>
      <c r="BB108" s="392">
        <v>0</v>
      </c>
      <c r="BC108" s="503"/>
    </row>
    <row r="109" spans="1:55" ht="18" customHeight="1" thickBot="1" x14ac:dyDescent="0.3">
      <c r="A109" s="504" t="s">
        <v>98</v>
      </c>
      <c r="B109" s="397">
        <v>642991</v>
      </c>
      <c r="C109" s="397" t="s">
        <v>5</v>
      </c>
      <c r="D109" s="219">
        <v>236.93</v>
      </c>
      <c r="E109" s="219">
        <v>14.27</v>
      </c>
      <c r="F109" s="219">
        <v>13.67</v>
      </c>
      <c r="G109" s="336">
        <v>5.4</v>
      </c>
      <c r="H109" s="335">
        <f t="shared" si="4"/>
        <v>270.27</v>
      </c>
      <c r="I109" s="158">
        <f t="shared" si="6"/>
        <v>251.20000000000002</v>
      </c>
      <c r="J109" s="158">
        <v>8.4499999999999993</v>
      </c>
      <c r="K109" s="319">
        <v>13.67</v>
      </c>
      <c r="L109" s="319">
        <v>11.75</v>
      </c>
      <c r="M109" s="112">
        <f t="shared" si="5"/>
        <v>285.07000000000005</v>
      </c>
      <c r="N109" s="199"/>
      <c r="O109" s="208" t="s">
        <v>1540</v>
      </c>
      <c r="P109" s="209">
        <v>4</v>
      </c>
      <c r="Q109" s="208">
        <v>11.75</v>
      </c>
      <c r="R109" s="199"/>
      <c r="S109" s="224" t="s">
        <v>1540</v>
      </c>
      <c r="T109" s="224" t="s">
        <v>435</v>
      </c>
      <c r="U109" s="224" t="s">
        <v>435</v>
      </c>
      <c r="V109" s="224" t="s">
        <v>435</v>
      </c>
      <c r="W109" s="223" t="s">
        <v>1540</v>
      </c>
      <c r="X109" s="224">
        <v>4</v>
      </c>
      <c r="Y109" s="199"/>
      <c r="Z109" s="230">
        <v>3.85</v>
      </c>
      <c r="AA109" s="212" t="s">
        <v>1540</v>
      </c>
      <c r="AB109" s="212" t="s">
        <v>1917</v>
      </c>
      <c r="AC109" s="378">
        <v>4.5</v>
      </c>
      <c r="AD109" s="199"/>
      <c r="AE109" s="437">
        <v>0.3133199999999996</v>
      </c>
      <c r="AF109" s="201">
        <v>8.8622068541244478E-2</v>
      </c>
      <c r="AG109" s="202" t="s">
        <v>1540</v>
      </c>
      <c r="AH109" s="382">
        <v>1.25</v>
      </c>
      <c r="AI109" s="199"/>
      <c r="AJ109" s="245">
        <v>0.77029999999999998</v>
      </c>
      <c r="AK109" s="246" t="s">
        <v>435</v>
      </c>
      <c r="AL109" s="384">
        <v>0</v>
      </c>
      <c r="AM109" s="199"/>
      <c r="AN109" s="203">
        <v>3.2099999999999997E-2</v>
      </c>
      <c r="AO109" s="204" t="s">
        <v>1540</v>
      </c>
      <c r="AP109" s="388">
        <v>3</v>
      </c>
      <c r="AQ109" s="199"/>
      <c r="AR109" s="252">
        <v>9.9199999999999997E-2</v>
      </c>
      <c r="AS109" s="202" t="s">
        <v>435</v>
      </c>
      <c r="AT109" s="382">
        <v>0</v>
      </c>
      <c r="AU109" s="199"/>
      <c r="AV109" s="205">
        <v>2.64E-2</v>
      </c>
      <c r="AW109" s="206" t="s">
        <v>435</v>
      </c>
      <c r="AX109" s="393">
        <v>0</v>
      </c>
      <c r="AY109" s="199"/>
      <c r="AZ109" s="255">
        <v>0.95</v>
      </c>
      <c r="BA109" s="256" t="s">
        <v>1540</v>
      </c>
      <c r="BB109" s="392">
        <v>3</v>
      </c>
      <c r="BC109" s="503"/>
    </row>
    <row r="110" spans="1:55" ht="18" customHeight="1" thickBot="1" x14ac:dyDescent="0.3">
      <c r="A110" s="504" t="s">
        <v>99</v>
      </c>
      <c r="B110" s="397">
        <v>649422</v>
      </c>
      <c r="C110" s="397" t="s">
        <v>5</v>
      </c>
      <c r="D110" s="219">
        <v>244.36</v>
      </c>
      <c r="E110" s="219">
        <v>14.27</v>
      </c>
      <c r="F110" s="219">
        <v>13.67</v>
      </c>
      <c r="G110" s="336">
        <v>5.4</v>
      </c>
      <c r="H110" s="335">
        <f t="shared" si="4"/>
        <v>277.7</v>
      </c>
      <c r="I110" s="158">
        <f t="shared" si="6"/>
        <v>258.63</v>
      </c>
      <c r="J110" s="158">
        <v>8.4499999999999993</v>
      </c>
      <c r="K110" s="319">
        <v>13.67</v>
      </c>
      <c r="L110" s="319">
        <v>15.75</v>
      </c>
      <c r="M110" s="112">
        <f t="shared" si="5"/>
        <v>296.5</v>
      </c>
      <c r="N110" s="199"/>
      <c r="O110" s="630" t="s">
        <v>1540</v>
      </c>
      <c r="P110" s="631">
        <v>4</v>
      </c>
      <c r="Q110" s="630">
        <v>15.75</v>
      </c>
      <c r="R110" s="199"/>
      <c r="S110" s="224" t="s">
        <v>1540</v>
      </c>
      <c r="T110" s="224" t="s">
        <v>435</v>
      </c>
      <c r="U110" s="224" t="s">
        <v>435</v>
      </c>
      <c r="V110" s="224" t="s">
        <v>435</v>
      </c>
      <c r="W110" s="223" t="s">
        <v>1540</v>
      </c>
      <c r="X110" s="224">
        <v>4</v>
      </c>
      <c r="Y110" s="199"/>
      <c r="Z110" s="230">
        <v>4.1500000000000004</v>
      </c>
      <c r="AA110" s="212" t="s">
        <v>1540</v>
      </c>
      <c r="AB110" s="212" t="s">
        <v>1915</v>
      </c>
      <c r="AC110" s="378">
        <v>6.75</v>
      </c>
      <c r="AD110" s="199"/>
      <c r="AE110" s="437">
        <v>-9.7652500000000586E-2</v>
      </c>
      <c r="AF110" s="201">
        <v>-2.3016728832635207E-2</v>
      </c>
      <c r="AG110" s="202" t="s">
        <v>435</v>
      </c>
      <c r="AH110" s="382">
        <v>0</v>
      </c>
      <c r="AI110" s="199"/>
      <c r="AJ110" s="245">
        <v>0.56030000000000002</v>
      </c>
      <c r="AK110" s="246" t="s">
        <v>435</v>
      </c>
      <c r="AL110" s="384">
        <v>0</v>
      </c>
      <c r="AM110" s="199"/>
      <c r="AN110" s="203">
        <v>5.3699999999999998E-2</v>
      </c>
      <c r="AO110" s="204" t="s">
        <v>1540</v>
      </c>
      <c r="AP110" s="388">
        <v>3</v>
      </c>
      <c r="AQ110" s="199"/>
      <c r="AR110" s="252">
        <v>9.3100000000000002E-2</v>
      </c>
      <c r="AS110" s="202" t="s">
        <v>435</v>
      </c>
      <c r="AT110" s="382">
        <v>0</v>
      </c>
      <c r="AU110" s="199"/>
      <c r="AV110" s="205">
        <v>1.8200000000000001E-2</v>
      </c>
      <c r="AW110" s="206" t="s">
        <v>1540</v>
      </c>
      <c r="AX110" s="393">
        <v>3</v>
      </c>
      <c r="AY110" s="199"/>
      <c r="AZ110" s="255">
        <v>0.87</v>
      </c>
      <c r="BA110" s="256" t="s">
        <v>1540</v>
      </c>
      <c r="BB110" s="392">
        <v>3</v>
      </c>
      <c r="BC110" s="503"/>
    </row>
    <row r="111" spans="1:55" ht="18" customHeight="1" thickBot="1" x14ac:dyDescent="0.3">
      <c r="A111" s="518" t="s">
        <v>100</v>
      </c>
      <c r="B111" s="397">
        <v>807320</v>
      </c>
      <c r="C111" s="397" t="s">
        <v>5</v>
      </c>
      <c r="D111" s="219">
        <v>227.22</v>
      </c>
      <c r="E111" s="219">
        <v>14.27</v>
      </c>
      <c r="F111" s="219">
        <v>13.67</v>
      </c>
      <c r="G111" s="336">
        <v>0</v>
      </c>
      <c r="H111" s="335">
        <f t="shared" si="4"/>
        <v>255.16</v>
      </c>
      <c r="I111" s="158">
        <f t="shared" si="6"/>
        <v>241.49</v>
      </c>
      <c r="J111" s="158">
        <v>8.4499999999999993</v>
      </c>
      <c r="K111" s="319">
        <v>13.67</v>
      </c>
      <c r="L111" s="319">
        <v>9</v>
      </c>
      <c r="M111" s="112">
        <f t="shared" si="5"/>
        <v>272.61</v>
      </c>
      <c r="N111" s="199"/>
      <c r="O111" s="634" t="s">
        <v>1540</v>
      </c>
      <c r="P111" s="635">
        <v>4</v>
      </c>
      <c r="Q111" s="630">
        <v>15.75</v>
      </c>
      <c r="R111" s="199"/>
      <c r="S111" s="224" t="s">
        <v>1540</v>
      </c>
      <c r="T111" s="224" t="s">
        <v>435</v>
      </c>
      <c r="U111" s="224" t="s">
        <v>435</v>
      </c>
      <c r="V111" s="224" t="s">
        <v>435</v>
      </c>
      <c r="W111" s="223" t="s">
        <v>1540</v>
      </c>
      <c r="X111" s="224">
        <v>3</v>
      </c>
      <c r="Y111" s="199"/>
      <c r="Z111" s="230">
        <v>3.35</v>
      </c>
      <c r="AA111" s="212" t="s">
        <v>435</v>
      </c>
      <c r="AB111" s="212" t="s">
        <v>406</v>
      </c>
      <c r="AC111" s="377">
        <v>0</v>
      </c>
      <c r="AD111" s="199"/>
      <c r="AE111" s="437">
        <v>-0.54353249999999997</v>
      </c>
      <c r="AF111" s="201">
        <v>-0.13962256638418441</v>
      </c>
      <c r="AG111" s="202" t="s">
        <v>435</v>
      </c>
      <c r="AH111" s="382">
        <v>0</v>
      </c>
      <c r="AI111" s="199"/>
      <c r="AJ111" s="245">
        <v>0.38030000000000003</v>
      </c>
      <c r="AK111" s="246" t="s">
        <v>435</v>
      </c>
      <c r="AL111" s="384">
        <v>0</v>
      </c>
      <c r="AM111" s="199"/>
      <c r="AN111" s="203">
        <v>9.0200000000000002E-2</v>
      </c>
      <c r="AO111" s="204" t="s">
        <v>435</v>
      </c>
      <c r="AP111" s="388">
        <v>0</v>
      </c>
      <c r="AQ111" s="199"/>
      <c r="AR111" s="252">
        <v>6.8600000000000008E-2</v>
      </c>
      <c r="AS111" s="202" t="s">
        <v>1540</v>
      </c>
      <c r="AT111" s="382">
        <v>3</v>
      </c>
      <c r="AU111" s="199"/>
      <c r="AV111" s="205">
        <v>1.8600000000000002E-2</v>
      </c>
      <c r="AW111" s="206" t="s">
        <v>1540</v>
      </c>
      <c r="AX111" s="393">
        <v>3</v>
      </c>
      <c r="AY111" s="199"/>
      <c r="AZ111" s="255">
        <v>0.88</v>
      </c>
      <c r="BA111" s="256" t="s">
        <v>1540</v>
      </c>
      <c r="BB111" s="392">
        <v>3</v>
      </c>
      <c r="BC111" s="503"/>
    </row>
    <row r="112" spans="1:55" ht="18" customHeight="1" thickBot="1" x14ac:dyDescent="0.3">
      <c r="A112" s="518" t="s">
        <v>101</v>
      </c>
      <c r="B112" s="397">
        <v>807087</v>
      </c>
      <c r="C112" s="397" t="s">
        <v>5</v>
      </c>
      <c r="D112" s="219">
        <v>237.29</v>
      </c>
      <c r="E112" s="219">
        <v>14.27</v>
      </c>
      <c r="F112" s="219">
        <v>13.67</v>
      </c>
      <c r="G112" s="336">
        <v>7.2</v>
      </c>
      <c r="H112" s="335">
        <f t="shared" si="4"/>
        <v>272.43</v>
      </c>
      <c r="I112" s="158">
        <f t="shared" si="6"/>
        <v>251.56</v>
      </c>
      <c r="J112" s="158">
        <v>8.4499999999999993</v>
      </c>
      <c r="K112" s="319">
        <v>13.67</v>
      </c>
      <c r="L112" s="319">
        <v>9</v>
      </c>
      <c r="M112" s="112">
        <f t="shared" si="5"/>
        <v>282.68</v>
      </c>
      <c r="N112" s="199"/>
      <c r="O112" s="208" t="s">
        <v>1540</v>
      </c>
      <c r="P112" s="209">
        <v>3</v>
      </c>
      <c r="Q112" s="208">
        <v>9</v>
      </c>
      <c r="R112" s="199"/>
      <c r="S112" s="224" t="s">
        <v>1540</v>
      </c>
      <c r="T112" s="224" t="s">
        <v>435</v>
      </c>
      <c r="U112" s="224" t="s">
        <v>435</v>
      </c>
      <c r="V112" s="224" t="s">
        <v>435</v>
      </c>
      <c r="W112" s="223" t="s">
        <v>1540</v>
      </c>
      <c r="X112" s="224">
        <v>3</v>
      </c>
      <c r="Y112" s="199"/>
      <c r="Z112" s="230">
        <v>3.69</v>
      </c>
      <c r="AA112" s="212" t="s">
        <v>435</v>
      </c>
      <c r="AB112" s="212" t="s">
        <v>1916</v>
      </c>
      <c r="AC112" s="377">
        <v>0</v>
      </c>
      <c r="AD112" s="199"/>
      <c r="AE112" s="437">
        <v>-0.18857500000000016</v>
      </c>
      <c r="AF112" s="201">
        <v>-4.8641607500983446E-2</v>
      </c>
      <c r="AG112" s="202" t="s">
        <v>435</v>
      </c>
      <c r="AH112" s="382">
        <v>0</v>
      </c>
      <c r="AI112" s="199"/>
      <c r="AJ112" s="245">
        <v>0.42499999999999999</v>
      </c>
      <c r="AK112" s="246" t="s">
        <v>435</v>
      </c>
      <c r="AL112" s="384">
        <v>0</v>
      </c>
      <c r="AM112" s="199"/>
      <c r="AN112" s="203">
        <v>4.4000000000000004E-2</v>
      </c>
      <c r="AO112" s="204" t="s">
        <v>1540</v>
      </c>
      <c r="AP112" s="388">
        <v>3</v>
      </c>
      <c r="AQ112" s="199"/>
      <c r="AR112" s="252">
        <v>0.1011</v>
      </c>
      <c r="AS112" s="202" t="s">
        <v>435</v>
      </c>
      <c r="AT112" s="382">
        <v>0</v>
      </c>
      <c r="AU112" s="199"/>
      <c r="AV112" s="205">
        <v>1.4499999999999999E-2</v>
      </c>
      <c r="AW112" s="206" t="s">
        <v>1540</v>
      </c>
      <c r="AX112" s="393">
        <v>3</v>
      </c>
      <c r="AY112" s="199"/>
      <c r="AZ112" s="255">
        <v>0.88</v>
      </c>
      <c r="BA112" s="256" t="s">
        <v>1540</v>
      </c>
      <c r="BB112" s="392">
        <v>3</v>
      </c>
      <c r="BC112" s="503"/>
    </row>
    <row r="113" spans="1:55" ht="18" customHeight="1" thickBot="1" x14ac:dyDescent="0.3">
      <c r="A113" s="518" t="s">
        <v>102</v>
      </c>
      <c r="B113" s="397">
        <v>798894</v>
      </c>
      <c r="C113" s="397" t="s">
        <v>5</v>
      </c>
      <c r="D113" s="219">
        <v>254.81</v>
      </c>
      <c r="E113" s="219">
        <v>14.27</v>
      </c>
      <c r="F113" s="219">
        <v>13.67</v>
      </c>
      <c r="G113" s="336">
        <v>9</v>
      </c>
      <c r="H113" s="335">
        <f t="shared" si="4"/>
        <v>291.75</v>
      </c>
      <c r="I113" s="158">
        <f t="shared" si="6"/>
        <v>269.08</v>
      </c>
      <c r="J113" s="158">
        <v>8.4499999999999993</v>
      </c>
      <c r="K113" s="319">
        <v>13.67</v>
      </c>
      <c r="L113" s="319">
        <v>3</v>
      </c>
      <c r="M113" s="112">
        <f t="shared" si="5"/>
        <v>294.2</v>
      </c>
      <c r="N113" s="199"/>
      <c r="O113" s="208" t="s">
        <v>1540</v>
      </c>
      <c r="P113" s="209">
        <v>1</v>
      </c>
      <c r="Q113" s="208">
        <v>3</v>
      </c>
      <c r="R113" s="199"/>
      <c r="S113" s="224" t="s">
        <v>1540</v>
      </c>
      <c r="T113" s="224" t="s">
        <v>435</v>
      </c>
      <c r="U113" s="224" t="s">
        <v>435</v>
      </c>
      <c r="V113" s="224" t="s">
        <v>435</v>
      </c>
      <c r="W113" s="223" t="s">
        <v>1540</v>
      </c>
      <c r="X113" s="224">
        <v>1</v>
      </c>
      <c r="Y113" s="199"/>
      <c r="Z113" s="230">
        <v>3.35</v>
      </c>
      <c r="AA113" s="212" t="s">
        <v>435</v>
      </c>
      <c r="AB113" s="212" t="s">
        <v>406</v>
      </c>
      <c r="AC113" s="377">
        <v>0</v>
      </c>
      <c r="AD113" s="199"/>
      <c r="AE113" s="437">
        <v>-0.53176250000000014</v>
      </c>
      <c r="AF113" s="201">
        <v>-0.13707886457287438</v>
      </c>
      <c r="AG113" s="202" t="s">
        <v>435</v>
      </c>
      <c r="AH113" s="382">
        <v>0</v>
      </c>
      <c r="AI113" s="199"/>
      <c r="AJ113" s="245">
        <v>0.48399999999999999</v>
      </c>
      <c r="AK113" s="246" t="s">
        <v>435</v>
      </c>
      <c r="AL113" s="384">
        <v>0</v>
      </c>
      <c r="AM113" s="199"/>
      <c r="AN113" s="203">
        <v>8.6999999999999994E-2</v>
      </c>
      <c r="AO113" s="204" t="s">
        <v>435</v>
      </c>
      <c r="AP113" s="388">
        <v>0</v>
      </c>
      <c r="AQ113" s="199"/>
      <c r="AR113" s="252">
        <v>8.72E-2</v>
      </c>
      <c r="AS113" s="202" t="s">
        <v>435</v>
      </c>
      <c r="AT113" s="382">
        <v>0</v>
      </c>
      <c r="AU113" s="199"/>
      <c r="AV113" s="205">
        <v>2.1000000000000001E-2</v>
      </c>
      <c r="AW113" s="206" t="s">
        <v>435</v>
      </c>
      <c r="AX113" s="393">
        <v>0</v>
      </c>
      <c r="AY113" s="199"/>
      <c r="AZ113" s="255">
        <v>0.91</v>
      </c>
      <c r="BA113" s="256" t="s">
        <v>1540</v>
      </c>
      <c r="BB113" s="392">
        <v>3</v>
      </c>
      <c r="BC113" s="503"/>
    </row>
    <row r="114" spans="1:55" ht="18" customHeight="1" thickBot="1" x14ac:dyDescent="0.3">
      <c r="A114" s="518" t="s">
        <v>103</v>
      </c>
      <c r="B114" s="397">
        <v>857858</v>
      </c>
      <c r="C114" s="397" t="s">
        <v>5</v>
      </c>
      <c r="D114" s="219">
        <v>224.59</v>
      </c>
      <c r="E114" s="219">
        <v>14.27</v>
      </c>
      <c r="F114" s="340">
        <v>13.67</v>
      </c>
      <c r="G114" s="336">
        <v>10.8</v>
      </c>
      <c r="H114" s="335">
        <f t="shared" si="4"/>
        <v>263.33</v>
      </c>
      <c r="I114" s="158">
        <f t="shared" si="6"/>
        <v>238.86</v>
      </c>
      <c r="J114" s="158">
        <v>8.4499999999999993</v>
      </c>
      <c r="K114" s="321">
        <v>13.67</v>
      </c>
      <c r="L114" s="319">
        <v>3</v>
      </c>
      <c r="M114" s="112">
        <f t="shared" si="5"/>
        <v>263.98</v>
      </c>
      <c r="N114" s="199"/>
      <c r="O114" s="208" t="s">
        <v>1540</v>
      </c>
      <c r="P114" s="209">
        <v>1</v>
      </c>
      <c r="Q114" s="208">
        <v>3</v>
      </c>
      <c r="R114" s="199"/>
      <c r="S114" s="224" t="s">
        <v>1540</v>
      </c>
      <c r="T114" s="224" t="s">
        <v>435</v>
      </c>
      <c r="U114" s="224" t="s">
        <v>435</v>
      </c>
      <c r="V114" s="224" t="s">
        <v>435</v>
      </c>
      <c r="W114" s="223" t="s">
        <v>1540</v>
      </c>
      <c r="X114" s="224">
        <v>1</v>
      </c>
      <c r="Y114" s="199"/>
      <c r="Z114" s="230">
        <v>3.28</v>
      </c>
      <c r="AA114" s="212" t="s">
        <v>435</v>
      </c>
      <c r="AB114" s="212" t="s">
        <v>406</v>
      </c>
      <c r="AC114" s="377">
        <v>0</v>
      </c>
      <c r="AD114" s="199"/>
      <c r="AE114" s="437">
        <v>0.11391000000000062</v>
      </c>
      <c r="AF114" s="201">
        <v>3.6010233089677254E-2</v>
      </c>
      <c r="AG114" s="202" t="s">
        <v>435</v>
      </c>
      <c r="AH114" s="382">
        <v>0</v>
      </c>
      <c r="AI114" s="199"/>
      <c r="AJ114" s="245">
        <v>0.88029999999999997</v>
      </c>
      <c r="AK114" s="246" t="s">
        <v>435</v>
      </c>
      <c r="AL114" s="384">
        <v>0</v>
      </c>
      <c r="AM114" s="199"/>
      <c r="AN114" s="203">
        <v>3.9300000000000002E-2</v>
      </c>
      <c r="AO114" s="204" t="s">
        <v>1540</v>
      </c>
      <c r="AP114" s="388">
        <v>3</v>
      </c>
      <c r="AQ114" s="199"/>
      <c r="AR114" s="252">
        <v>8.3299999999999999E-2</v>
      </c>
      <c r="AS114" s="202" t="s">
        <v>435</v>
      </c>
      <c r="AT114" s="382">
        <v>0</v>
      </c>
      <c r="AU114" s="199"/>
      <c r="AV114" s="205">
        <v>2.4500000000000001E-2</v>
      </c>
      <c r="AW114" s="206" t="s">
        <v>435</v>
      </c>
      <c r="AX114" s="393">
        <v>0</v>
      </c>
      <c r="AY114" s="199"/>
      <c r="AZ114" s="255">
        <v>0.81</v>
      </c>
      <c r="BA114" s="256" t="s">
        <v>435</v>
      </c>
      <c r="BB114" s="392">
        <v>0</v>
      </c>
      <c r="BC114" s="503"/>
    </row>
    <row r="115" spans="1:55" ht="18" customHeight="1" thickBot="1" x14ac:dyDescent="0.3">
      <c r="A115" s="510" t="s">
        <v>104</v>
      </c>
      <c r="B115" s="397">
        <v>856959</v>
      </c>
      <c r="C115" s="397" t="s">
        <v>5</v>
      </c>
      <c r="D115" s="219">
        <v>228.2</v>
      </c>
      <c r="E115" s="219">
        <v>14.27</v>
      </c>
      <c r="F115" s="340">
        <v>13.67</v>
      </c>
      <c r="G115" s="336">
        <v>10.8</v>
      </c>
      <c r="H115" s="335">
        <f t="shared" si="4"/>
        <v>266.94</v>
      </c>
      <c r="I115" s="158">
        <f t="shared" si="6"/>
        <v>242.47</v>
      </c>
      <c r="J115" s="158">
        <v>8.4499999999999993</v>
      </c>
      <c r="K115" s="321">
        <v>13.67</v>
      </c>
      <c r="L115" s="319">
        <v>12</v>
      </c>
      <c r="M115" s="112">
        <f t="shared" si="5"/>
        <v>276.58999999999997</v>
      </c>
      <c r="N115" s="199"/>
      <c r="O115" s="208" t="s">
        <v>1540</v>
      </c>
      <c r="P115" s="209">
        <v>4</v>
      </c>
      <c r="Q115" s="208">
        <v>12</v>
      </c>
      <c r="R115" s="199"/>
      <c r="S115" s="224" t="s">
        <v>1540</v>
      </c>
      <c r="T115" s="224" t="s">
        <v>435</v>
      </c>
      <c r="U115" s="224" t="s">
        <v>435</v>
      </c>
      <c r="V115" s="224" t="s">
        <v>435</v>
      </c>
      <c r="W115" s="223" t="s">
        <v>1540</v>
      </c>
      <c r="X115" s="224">
        <v>4</v>
      </c>
      <c r="Y115" s="199"/>
      <c r="Z115" s="230">
        <v>3.53</v>
      </c>
      <c r="AA115" s="212" t="s">
        <v>435</v>
      </c>
      <c r="AB115" s="212" t="s">
        <v>406</v>
      </c>
      <c r="AC115" s="377">
        <v>0</v>
      </c>
      <c r="AD115" s="199"/>
      <c r="AE115" s="437">
        <v>2.7887500000000287E-2</v>
      </c>
      <c r="AF115" s="201">
        <v>7.9523954140593191E-3</v>
      </c>
      <c r="AG115" s="202" t="s">
        <v>435</v>
      </c>
      <c r="AH115" s="382">
        <v>0</v>
      </c>
      <c r="AI115" s="199"/>
      <c r="AJ115" s="245" t="s">
        <v>405</v>
      </c>
      <c r="AK115" s="246" t="s">
        <v>435</v>
      </c>
      <c r="AL115" s="384">
        <v>0</v>
      </c>
      <c r="AM115" s="199"/>
      <c r="AN115" s="203">
        <v>5.1900000000000002E-2</v>
      </c>
      <c r="AO115" s="204" t="s">
        <v>1540</v>
      </c>
      <c r="AP115" s="388">
        <v>3</v>
      </c>
      <c r="AQ115" s="199"/>
      <c r="AR115" s="252">
        <v>7.7899999999999997E-2</v>
      </c>
      <c r="AS115" s="202" t="s">
        <v>1540</v>
      </c>
      <c r="AT115" s="382">
        <v>3</v>
      </c>
      <c r="AU115" s="199"/>
      <c r="AV115" s="205">
        <v>1.18E-2</v>
      </c>
      <c r="AW115" s="206" t="s">
        <v>1540</v>
      </c>
      <c r="AX115" s="393">
        <v>3</v>
      </c>
      <c r="AY115" s="199"/>
      <c r="AZ115" s="255">
        <v>0.85</v>
      </c>
      <c r="BA115" s="256" t="s">
        <v>1540</v>
      </c>
      <c r="BB115" s="392">
        <v>3</v>
      </c>
      <c r="BC115" s="503"/>
    </row>
    <row r="116" spans="1:55" ht="18" customHeight="1" thickBot="1" x14ac:dyDescent="0.3">
      <c r="A116" s="525" t="s">
        <v>105</v>
      </c>
      <c r="B116" s="500">
        <v>931055</v>
      </c>
      <c r="C116" s="397" t="s">
        <v>5</v>
      </c>
      <c r="D116" s="219">
        <v>256.68</v>
      </c>
      <c r="E116" s="219">
        <v>14.27</v>
      </c>
      <c r="F116" s="219">
        <v>13.67</v>
      </c>
      <c r="G116" s="336">
        <v>9</v>
      </c>
      <c r="H116" s="335">
        <f t="shared" si="4"/>
        <v>293.62</v>
      </c>
      <c r="I116" s="158">
        <f t="shared" si="6"/>
        <v>270.95</v>
      </c>
      <c r="J116" s="158">
        <v>8.4499999999999993</v>
      </c>
      <c r="K116" s="319">
        <v>13.67</v>
      </c>
      <c r="L116" s="319">
        <v>12.75</v>
      </c>
      <c r="M116" s="112">
        <f t="shared" si="5"/>
        <v>305.82</v>
      </c>
      <c r="N116" s="199"/>
      <c r="O116" s="208" t="s">
        <v>1540</v>
      </c>
      <c r="P116" s="209">
        <v>3</v>
      </c>
      <c r="Q116" s="208">
        <v>12.75</v>
      </c>
      <c r="R116" s="199"/>
      <c r="S116" s="224" t="s">
        <v>1540</v>
      </c>
      <c r="T116" s="224" t="s">
        <v>435</v>
      </c>
      <c r="U116" s="224" t="s">
        <v>435</v>
      </c>
      <c r="V116" s="224" t="s">
        <v>435</v>
      </c>
      <c r="W116" s="223" t="s">
        <v>1540</v>
      </c>
      <c r="X116" s="224">
        <v>3</v>
      </c>
      <c r="Y116" s="199"/>
      <c r="Z116" s="230">
        <v>4.29</v>
      </c>
      <c r="AA116" s="212" t="s">
        <v>1540</v>
      </c>
      <c r="AB116" s="212" t="s">
        <v>1915</v>
      </c>
      <c r="AC116" s="378">
        <v>6.75</v>
      </c>
      <c r="AD116" s="199"/>
      <c r="AE116" s="437">
        <v>0.45194249999999947</v>
      </c>
      <c r="AF116" s="201">
        <v>0.11775507345972321</v>
      </c>
      <c r="AG116" s="202" t="s">
        <v>435</v>
      </c>
      <c r="AH116" s="382">
        <v>0</v>
      </c>
      <c r="AI116" s="199"/>
      <c r="AJ116" s="245">
        <v>0.5635</v>
      </c>
      <c r="AK116" s="246" t="s">
        <v>435</v>
      </c>
      <c r="AL116" s="384">
        <v>0</v>
      </c>
      <c r="AM116" s="199"/>
      <c r="AN116" s="203">
        <v>8.3000000000000004E-2</v>
      </c>
      <c r="AO116" s="204" t="s">
        <v>435</v>
      </c>
      <c r="AP116" s="388">
        <v>0</v>
      </c>
      <c r="AQ116" s="199"/>
      <c r="AR116" s="252">
        <v>5.1200000000000002E-2</v>
      </c>
      <c r="AS116" s="202" t="s">
        <v>1540</v>
      </c>
      <c r="AT116" s="382">
        <v>3</v>
      </c>
      <c r="AU116" s="199"/>
      <c r="AV116" s="205">
        <v>3.7999999999999999E-2</v>
      </c>
      <c r="AW116" s="206" t="s">
        <v>435</v>
      </c>
      <c r="AX116" s="393">
        <v>0</v>
      </c>
      <c r="AY116" s="199"/>
      <c r="AZ116" s="255">
        <v>0.86</v>
      </c>
      <c r="BA116" s="256" t="s">
        <v>1540</v>
      </c>
      <c r="BB116" s="392">
        <v>3</v>
      </c>
      <c r="BC116" s="503"/>
    </row>
    <row r="117" spans="1:55" ht="18" customHeight="1" thickBot="1" x14ac:dyDescent="0.3">
      <c r="A117" s="518" t="s">
        <v>106</v>
      </c>
      <c r="B117" s="397">
        <v>858781</v>
      </c>
      <c r="C117" s="397" t="s">
        <v>5</v>
      </c>
      <c r="D117" s="219">
        <v>227.59</v>
      </c>
      <c r="E117" s="219">
        <v>14.27</v>
      </c>
      <c r="F117" s="340">
        <v>13.67</v>
      </c>
      <c r="G117" s="336">
        <v>7.2</v>
      </c>
      <c r="H117" s="335">
        <f t="shared" si="4"/>
        <v>262.73</v>
      </c>
      <c r="I117" s="158">
        <f t="shared" si="6"/>
        <v>241.86</v>
      </c>
      <c r="J117" s="158">
        <v>8.4499999999999993</v>
      </c>
      <c r="K117" s="321">
        <v>13.67</v>
      </c>
      <c r="L117" s="319">
        <v>0</v>
      </c>
      <c r="M117" s="112">
        <f t="shared" si="5"/>
        <v>263.98</v>
      </c>
      <c r="N117" s="199"/>
      <c r="O117" s="208" t="s">
        <v>435</v>
      </c>
      <c r="P117" s="209" t="s">
        <v>1900</v>
      </c>
      <c r="Q117" s="208">
        <v>0</v>
      </c>
      <c r="R117" s="199"/>
      <c r="S117" s="224" t="s">
        <v>1540</v>
      </c>
      <c r="T117" s="224" t="s">
        <v>435</v>
      </c>
      <c r="U117" s="224" t="s">
        <v>1540</v>
      </c>
      <c r="V117" s="224" t="s">
        <v>435</v>
      </c>
      <c r="W117" s="223" t="s">
        <v>435</v>
      </c>
      <c r="X117" s="224" t="s">
        <v>1900</v>
      </c>
      <c r="Y117" s="199"/>
      <c r="Z117" s="230">
        <v>3</v>
      </c>
      <c r="AA117" s="212" t="s">
        <v>435</v>
      </c>
      <c r="AB117" s="212" t="s">
        <v>406</v>
      </c>
      <c r="AC117" s="377">
        <v>0</v>
      </c>
      <c r="AD117" s="199"/>
      <c r="AE117" s="437">
        <v>-0.19940749999999952</v>
      </c>
      <c r="AF117" s="201">
        <v>-6.2253611486826489E-2</v>
      </c>
      <c r="AG117" s="202" t="s">
        <v>435</v>
      </c>
      <c r="AH117" s="382">
        <v>0</v>
      </c>
      <c r="AI117" s="199"/>
      <c r="AJ117" s="245">
        <v>0.24230000000000002</v>
      </c>
      <c r="AK117" s="246" t="s">
        <v>1540</v>
      </c>
      <c r="AL117" s="385">
        <v>4.5</v>
      </c>
      <c r="AM117" s="199"/>
      <c r="AN117" s="203">
        <v>5.3800000000000001E-2</v>
      </c>
      <c r="AO117" s="204" t="s">
        <v>1540</v>
      </c>
      <c r="AP117" s="388">
        <v>3</v>
      </c>
      <c r="AQ117" s="199"/>
      <c r="AR117" s="252">
        <v>0.11699999999999999</v>
      </c>
      <c r="AS117" s="202" t="s">
        <v>435</v>
      </c>
      <c r="AT117" s="382">
        <v>0</v>
      </c>
      <c r="AU117" s="199"/>
      <c r="AV117" s="205">
        <v>1.9E-2</v>
      </c>
      <c r="AW117" s="206" t="s">
        <v>435</v>
      </c>
      <c r="AX117" s="393">
        <v>0</v>
      </c>
      <c r="AY117" s="199"/>
      <c r="AZ117" s="255">
        <v>0.86</v>
      </c>
      <c r="BA117" s="256" t="s">
        <v>1540</v>
      </c>
      <c r="BB117" s="392">
        <v>3</v>
      </c>
      <c r="BC117" s="503"/>
    </row>
    <row r="118" spans="1:55" ht="18" customHeight="1" thickBot="1" x14ac:dyDescent="0.3">
      <c r="A118" s="526" t="s">
        <v>107</v>
      </c>
      <c r="B118" s="508">
        <v>801356</v>
      </c>
      <c r="C118" s="397" t="s">
        <v>5</v>
      </c>
      <c r="D118" s="219">
        <v>258</v>
      </c>
      <c r="E118" s="219">
        <v>14.27</v>
      </c>
      <c r="F118" s="219">
        <v>13.67</v>
      </c>
      <c r="G118" s="336">
        <v>0</v>
      </c>
      <c r="H118" s="336">
        <f t="shared" si="4"/>
        <v>285.94</v>
      </c>
      <c r="I118" s="158">
        <f t="shared" si="6"/>
        <v>272.27</v>
      </c>
      <c r="J118" s="158">
        <v>8.4499999999999993</v>
      </c>
      <c r="K118" s="319">
        <v>13.67</v>
      </c>
      <c r="L118" s="319">
        <v>0</v>
      </c>
      <c r="M118" s="111">
        <f t="shared" si="5"/>
        <v>294.39</v>
      </c>
      <c r="N118" s="199"/>
      <c r="O118" s="208" t="s">
        <v>435</v>
      </c>
      <c r="P118" s="209" t="s">
        <v>1900</v>
      </c>
      <c r="Q118" s="208">
        <v>0</v>
      </c>
      <c r="R118" s="199"/>
      <c r="S118" s="224" t="s">
        <v>1540</v>
      </c>
      <c r="T118" s="224" t="s">
        <v>435</v>
      </c>
      <c r="U118" s="224" t="s">
        <v>1540</v>
      </c>
      <c r="V118" s="224" t="s">
        <v>435</v>
      </c>
      <c r="W118" s="223" t="s">
        <v>435</v>
      </c>
      <c r="X118" s="224" t="s">
        <v>1900</v>
      </c>
      <c r="Y118" s="199"/>
      <c r="Z118" s="230">
        <v>3.66</v>
      </c>
      <c r="AA118" s="212" t="s">
        <v>435</v>
      </c>
      <c r="AB118" s="212" t="s">
        <v>1916</v>
      </c>
      <c r="AC118" s="377">
        <v>0</v>
      </c>
      <c r="AD118" s="199"/>
      <c r="AE118" s="437">
        <v>2.0980000000000665E-2</v>
      </c>
      <c r="AF118" s="201">
        <v>5.7628338419535036E-3</v>
      </c>
      <c r="AG118" s="202" t="s">
        <v>1540</v>
      </c>
      <c r="AH118" s="382">
        <v>1.25</v>
      </c>
      <c r="AI118" s="199"/>
      <c r="AJ118" s="245">
        <v>0.65129999999999999</v>
      </c>
      <c r="AK118" s="246" t="s">
        <v>435</v>
      </c>
      <c r="AL118" s="384">
        <v>0</v>
      </c>
      <c r="AM118" s="199"/>
      <c r="AN118" s="203">
        <v>0.1043</v>
      </c>
      <c r="AO118" s="204" t="s">
        <v>435</v>
      </c>
      <c r="AP118" s="388">
        <v>0</v>
      </c>
      <c r="AQ118" s="199"/>
      <c r="AR118" s="252">
        <v>4.2599999999999999E-2</v>
      </c>
      <c r="AS118" s="202" t="s">
        <v>1540</v>
      </c>
      <c r="AT118" s="382">
        <v>3</v>
      </c>
      <c r="AU118" s="199"/>
      <c r="AV118" s="205">
        <v>1.7600000000000001E-2</v>
      </c>
      <c r="AW118" s="206" t="s">
        <v>1540</v>
      </c>
      <c r="AX118" s="393">
        <v>3</v>
      </c>
      <c r="AY118" s="199"/>
      <c r="AZ118" s="255">
        <v>0.86</v>
      </c>
      <c r="BA118" s="256" t="s">
        <v>1540</v>
      </c>
      <c r="BB118" s="392">
        <v>3</v>
      </c>
      <c r="BC118" s="503"/>
    </row>
    <row r="119" spans="1:55" ht="18" customHeight="1" thickBot="1" x14ac:dyDescent="0.3">
      <c r="A119" s="504" t="s">
        <v>108</v>
      </c>
      <c r="B119" s="397">
        <v>586714</v>
      </c>
      <c r="C119" s="397" t="s">
        <v>5</v>
      </c>
      <c r="D119" s="219">
        <v>247.45</v>
      </c>
      <c r="E119" s="219">
        <v>14.27</v>
      </c>
      <c r="F119" s="219">
        <v>13.67</v>
      </c>
      <c r="G119" s="336">
        <v>9</v>
      </c>
      <c r="H119" s="335">
        <f t="shared" si="4"/>
        <v>284.39</v>
      </c>
      <c r="I119" s="158">
        <f t="shared" si="6"/>
        <v>261.71999999999997</v>
      </c>
      <c r="J119" s="158">
        <v>8.4499999999999993</v>
      </c>
      <c r="K119" s="319">
        <v>13.67</v>
      </c>
      <c r="L119" s="319">
        <v>0</v>
      </c>
      <c r="M119" s="112">
        <f t="shared" si="5"/>
        <v>283.83999999999997</v>
      </c>
      <c r="N119" s="199"/>
      <c r="O119" s="208" t="s">
        <v>435</v>
      </c>
      <c r="P119" s="209" t="s">
        <v>1900</v>
      </c>
      <c r="Q119" s="208">
        <v>0</v>
      </c>
      <c r="R119" s="199"/>
      <c r="S119" s="224" t="s">
        <v>1540</v>
      </c>
      <c r="T119" s="224" t="s">
        <v>435</v>
      </c>
      <c r="U119" s="224" t="s">
        <v>1540</v>
      </c>
      <c r="V119" s="224" t="s">
        <v>435</v>
      </c>
      <c r="W119" s="223" t="s">
        <v>435</v>
      </c>
      <c r="X119" s="224" t="s">
        <v>1900</v>
      </c>
      <c r="Y119" s="199"/>
      <c r="Z119" s="230">
        <v>3.38</v>
      </c>
      <c r="AA119" s="212" t="s">
        <v>435</v>
      </c>
      <c r="AB119" s="212" t="s">
        <v>406</v>
      </c>
      <c r="AC119" s="377">
        <v>0</v>
      </c>
      <c r="AD119" s="199"/>
      <c r="AE119" s="437">
        <v>3.3789350000000002</v>
      </c>
      <c r="AF119" s="201" t="s">
        <v>1559</v>
      </c>
      <c r="AG119" s="202" t="s">
        <v>435</v>
      </c>
      <c r="AH119" s="382">
        <v>0</v>
      </c>
      <c r="AI119" s="199"/>
      <c r="AJ119" s="245" t="s">
        <v>405</v>
      </c>
      <c r="AK119" s="246" t="s">
        <v>435</v>
      </c>
      <c r="AL119" s="384">
        <v>0</v>
      </c>
      <c r="AM119" s="199"/>
      <c r="AN119" s="203">
        <v>9.5500000000000002E-2</v>
      </c>
      <c r="AO119" s="204" t="s">
        <v>435</v>
      </c>
      <c r="AP119" s="388">
        <v>0</v>
      </c>
      <c r="AQ119" s="199"/>
      <c r="AR119" s="252">
        <v>0.12529999999999999</v>
      </c>
      <c r="AS119" s="202" t="s">
        <v>435</v>
      </c>
      <c r="AT119" s="382">
        <v>0</v>
      </c>
      <c r="AU119" s="199"/>
      <c r="AV119" s="205">
        <v>2.0400000000000001E-2</v>
      </c>
      <c r="AW119" s="206" t="s">
        <v>435</v>
      </c>
      <c r="AX119" s="393">
        <v>0</v>
      </c>
      <c r="AY119" s="199"/>
      <c r="AZ119" s="255">
        <v>0.77</v>
      </c>
      <c r="BA119" s="256" t="s">
        <v>435</v>
      </c>
      <c r="BB119" s="392">
        <v>0</v>
      </c>
      <c r="BC119" s="503"/>
    </row>
    <row r="120" spans="1:55" ht="18" customHeight="1" thickBot="1" x14ac:dyDescent="0.3">
      <c r="A120" s="518" t="s">
        <v>109</v>
      </c>
      <c r="B120" s="397">
        <v>849553</v>
      </c>
      <c r="C120" s="397" t="s">
        <v>5</v>
      </c>
      <c r="D120" s="219">
        <v>234.99</v>
      </c>
      <c r="E120" s="219">
        <v>14.27</v>
      </c>
      <c r="F120" s="340">
        <v>13.67</v>
      </c>
      <c r="G120" s="336">
        <v>9</v>
      </c>
      <c r="H120" s="335">
        <f t="shared" si="4"/>
        <v>271.93</v>
      </c>
      <c r="I120" s="158">
        <f t="shared" si="6"/>
        <v>249.26000000000002</v>
      </c>
      <c r="J120" s="158">
        <v>8.4499999999999993</v>
      </c>
      <c r="K120" s="321">
        <v>13.67</v>
      </c>
      <c r="L120" s="319">
        <v>3</v>
      </c>
      <c r="M120" s="112">
        <f t="shared" si="5"/>
        <v>274.38000000000005</v>
      </c>
      <c r="N120" s="199"/>
      <c r="O120" s="208" t="s">
        <v>1540</v>
      </c>
      <c r="P120" s="209">
        <v>1</v>
      </c>
      <c r="Q120" s="208">
        <v>3</v>
      </c>
      <c r="R120" s="199"/>
      <c r="S120" s="224" t="s">
        <v>1540</v>
      </c>
      <c r="T120" s="224" t="s">
        <v>435</v>
      </c>
      <c r="U120" s="224" t="s">
        <v>435</v>
      </c>
      <c r="V120" s="224" t="s">
        <v>435</v>
      </c>
      <c r="W120" s="223" t="s">
        <v>1540</v>
      </c>
      <c r="X120" s="224">
        <v>1</v>
      </c>
      <c r="Y120" s="199"/>
      <c r="Z120" s="230">
        <v>3.45</v>
      </c>
      <c r="AA120" s="212" t="s">
        <v>435</v>
      </c>
      <c r="AB120" s="212" t="s">
        <v>406</v>
      </c>
      <c r="AC120" s="377">
        <v>0</v>
      </c>
      <c r="AD120" s="199"/>
      <c r="AE120" s="437">
        <v>-0.22715499999999977</v>
      </c>
      <c r="AF120" s="201">
        <v>-6.1806133270027479E-2</v>
      </c>
      <c r="AG120" s="202" t="s">
        <v>435</v>
      </c>
      <c r="AH120" s="382">
        <v>0</v>
      </c>
      <c r="AI120" s="199"/>
      <c r="AJ120" s="245">
        <v>0.34200000000000003</v>
      </c>
      <c r="AK120" s="246" t="s">
        <v>435</v>
      </c>
      <c r="AL120" s="384">
        <v>0</v>
      </c>
      <c r="AM120" s="199"/>
      <c r="AN120" s="203">
        <v>6.8199999999999997E-2</v>
      </c>
      <c r="AO120" s="204" t="s">
        <v>435</v>
      </c>
      <c r="AP120" s="388">
        <v>0</v>
      </c>
      <c r="AQ120" s="199"/>
      <c r="AR120" s="252">
        <v>6.9000000000000006E-2</v>
      </c>
      <c r="AS120" s="202" t="s">
        <v>1540</v>
      </c>
      <c r="AT120" s="382">
        <v>3</v>
      </c>
      <c r="AU120" s="199"/>
      <c r="AV120" s="205">
        <v>2.8300000000000002E-2</v>
      </c>
      <c r="AW120" s="206" t="s">
        <v>435</v>
      </c>
      <c r="AX120" s="393">
        <v>0</v>
      </c>
      <c r="AY120" s="199"/>
      <c r="AZ120" s="255" t="s">
        <v>406</v>
      </c>
      <c r="BA120" s="256" t="s">
        <v>435</v>
      </c>
      <c r="BB120" s="392">
        <v>0</v>
      </c>
      <c r="BC120" s="503"/>
    </row>
    <row r="121" spans="1:55" ht="18" customHeight="1" thickBot="1" x14ac:dyDescent="0.3">
      <c r="A121" s="507" t="s">
        <v>110</v>
      </c>
      <c r="B121" s="397">
        <v>934780</v>
      </c>
      <c r="C121" s="397" t="s">
        <v>5</v>
      </c>
      <c r="D121" s="219">
        <v>234.4</v>
      </c>
      <c r="E121" s="219">
        <v>14.27</v>
      </c>
      <c r="F121" s="219">
        <v>13.67</v>
      </c>
      <c r="G121" s="336">
        <v>3.6</v>
      </c>
      <c r="H121" s="335">
        <f t="shared" si="4"/>
        <v>265.94000000000005</v>
      </c>
      <c r="I121" s="158">
        <f t="shared" si="6"/>
        <v>248.67000000000002</v>
      </c>
      <c r="J121" s="158">
        <v>8.4499999999999993</v>
      </c>
      <c r="K121" s="319">
        <v>13.67</v>
      </c>
      <c r="L121" s="319">
        <v>10.5</v>
      </c>
      <c r="M121" s="112">
        <f t="shared" si="5"/>
        <v>281.29000000000002</v>
      </c>
      <c r="N121" s="199"/>
      <c r="O121" s="208" t="s">
        <v>1540</v>
      </c>
      <c r="P121" s="209">
        <v>3</v>
      </c>
      <c r="Q121" s="208">
        <v>10.5</v>
      </c>
      <c r="R121" s="199"/>
      <c r="S121" s="224" t="s">
        <v>1540</v>
      </c>
      <c r="T121" s="224" t="s">
        <v>435</v>
      </c>
      <c r="U121" s="224" t="s">
        <v>435</v>
      </c>
      <c r="V121" s="224" t="s">
        <v>435</v>
      </c>
      <c r="W121" s="223" t="s">
        <v>1540</v>
      </c>
      <c r="X121" s="224">
        <v>3</v>
      </c>
      <c r="Y121" s="199"/>
      <c r="Z121" s="230">
        <v>4.03</v>
      </c>
      <c r="AA121" s="212" t="s">
        <v>1540</v>
      </c>
      <c r="AB121" s="212" t="s">
        <v>1917</v>
      </c>
      <c r="AC121" s="378">
        <v>4.5</v>
      </c>
      <c r="AD121" s="199"/>
      <c r="AE121" s="437">
        <v>1.1890000000001066E-2</v>
      </c>
      <c r="AF121" s="201">
        <v>2.9623926864531746E-3</v>
      </c>
      <c r="AG121" s="202" t="s">
        <v>435</v>
      </c>
      <c r="AH121" s="382">
        <v>0</v>
      </c>
      <c r="AI121" s="199"/>
      <c r="AJ121" s="245" t="s">
        <v>405</v>
      </c>
      <c r="AK121" s="246" t="s">
        <v>435</v>
      </c>
      <c r="AL121" s="384">
        <v>0</v>
      </c>
      <c r="AM121" s="199"/>
      <c r="AN121" s="203">
        <v>6.9199999999999998E-2</v>
      </c>
      <c r="AO121" s="204" t="s">
        <v>435</v>
      </c>
      <c r="AP121" s="388">
        <v>0</v>
      </c>
      <c r="AQ121" s="199"/>
      <c r="AR121" s="252">
        <v>4.6799999999999994E-2</v>
      </c>
      <c r="AS121" s="202" t="s">
        <v>1540</v>
      </c>
      <c r="AT121" s="382">
        <v>3</v>
      </c>
      <c r="AU121" s="199"/>
      <c r="AV121" s="205" t="s">
        <v>1538</v>
      </c>
      <c r="AW121" s="206" t="s">
        <v>435</v>
      </c>
      <c r="AX121" s="393">
        <v>0</v>
      </c>
      <c r="AY121" s="199"/>
      <c r="AZ121" s="255">
        <v>0.9</v>
      </c>
      <c r="BA121" s="256" t="s">
        <v>1540</v>
      </c>
      <c r="BB121" s="392">
        <v>3</v>
      </c>
      <c r="BC121" s="503"/>
    </row>
    <row r="122" spans="1:55" ht="18" customHeight="1" thickBot="1" x14ac:dyDescent="0.3">
      <c r="A122" s="528" t="s">
        <v>1937</v>
      </c>
      <c r="B122" s="527">
        <v>952460</v>
      </c>
      <c r="C122" s="397" t="s">
        <v>5</v>
      </c>
      <c r="D122" s="341">
        <v>247.81</v>
      </c>
      <c r="E122" s="341">
        <v>14.27</v>
      </c>
      <c r="F122" s="341">
        <v>13.67</v>
      </c>
      <c r="G122" s="336">
        <v>0</v>
      </c>
      <c r="H122" s="336">
        <f t="shared" si="4"/>
        <v>275.75</v>
      </c>
      <c r="I122" s="158">
        <f t="shared" si="6"/>
        <v>262.08</v>
      </c>
      <c r="J122" s="158">
        <v>8.4499999999999993</v>
      </c>
      <c r="K122" s="322">
        <v>13.67</v>
      </c>
      <c r="L122" s="319">
        <v>6.75</v>
      </c>
      <c r="M122" s="111">
        <f t="shared" si="5"/>
        <v>290.95</v>
      </c>
      <c r="N122" s="199"/>
      <c r="O122" s="208" t="s">
        <v>1540</v>
      </c>
      <c r="P122" s="209">
        <v>1</v>
      </c>
      <c r="Q122" s="208">
        <v>6.75</v>
      </c>
      <c r="R122" s="199"/>
      <c r="S122" s="224" t="s">
        <v>1540</v>
      </c>
      <c r="T122" s="224" t="s">
        <v>435</v>
      </c>
      <c r="U122" s="224" t="s">
        <v>435</v>
      </c>
      <c r="V122" s="224" t="s">
        <v>435</v>
      </c>
      <c r="W122" s="223" t="s">
        <v>1540</v>
      </c>
      <c r="X122" s="224">
        <v>1</v>
      </c>
      <c r="Y122" s="199"/>
      <c r="Z122" s="230">
        <v>4.5</v>
      </c>
      <c r="AA122" s="212" t="s">
        <v>1540</v>
      </c>
      <c r="AB122" s="212" t="s">
        <v>1915</v>
      </c>
      <c r="AC122" s="378">
        <v>6.75</v>
      </c>
      <c r="AD122" s="199"/>
      <c r="AE122" s="437">
        <v>-0.42989750000000004</v>
      </c>
      <c r="AF122" s="201">
        <v>-8.7162203945334249E-2</v>
      </c>
      <c r="AG122" s="202" t="s">
        <v>435</v>
      </c>
      <c r="AH122" s="382">
        <v>0</v>
      </c>
      <c r="AI122" s="199"/>
      <c r="AJ122" s="245" t="s">
        <v>405</v>
      </c>
      <c r="AK122" s="246" t="s">
        <v>435</v>
      </c>
      <c r="AL122" s="384">
        <v>0</v>
      </c>
      <c r="AM122" s="199"/>
      <c r="AN122" s="203" t="s">
        <v>1538</v>
      </c>
      <c r="AO122" s="204" t="s">
        <v>435</v>
      </c>
      <c r="AP122" s="388">
        <v>0</v>
      </c>
      <c r="AQ122" s="199"/>
      <c r="AR122" s="252" t="s">
        <v>1538</v>
      </c>
      <c r="AS122" s="202" t="s">
        <v>435</v>
      </c>
      <c r="AT122" s="382">
        <v>0</v>
      </c>
      <c r="AU122" s="199"/>
      <c r="AV122" s="205" t="s">
        <v>1538</v>
      </c>
      <c r="AW122" s="206" t="s">
        <v>435</v>
      </c>
      <c r="AX122" s="393">
        <v>0</v>
      </c>
      <c r="AY122" s="199"/>
      <c r="AZ122" s="255" t="s">
        <v>406</v>
      </c>
      <c r="BA122" s="256" t="s">
        <v>435</v>
      </c>
      <c r="BB122" s="392">
        <v>0</v>
      </c>
      <c r="BC122" s="503"/>
    </row>
    <row r="123" spans="1:55" ht="18" customHeight="1" thickBot="1" x14ac:dyDescent="0.3">
      <c r="A123" s="507" t="s">
        <v>111</v>
      </c>
      <c r="B123" s="397">
        <v>936677</v>
      </c>
      <c r="C123" s="397" t="s">
        <v>5</v>
      </c>
      <c r="D123" s="219">
        <v>240.36</v>
      </c>
      <c r="E123" s="219">
        <v>14.27</v>
      </c>
      <c r="F123" s="219">
        <v>13.67</v>
      </c>
      <c r="G123" s="336">
        <v>9</v>
      </c>
      <c r="H123" s="335">
        <f t="shared" si="4"/>
        <v>277.3</v>
      </c>
      <c r="I123" s="158">
        <f t="shared" si="6"/>
        <v>254.63000000000002</v>
      </c>
      <c r="J123" s="158">
        <v>8.4499999999999993</v>
      </c>
      <c r="K123" s="319">
        <v>13.67</v>
      </c>
      <c r="L123" s="319">
        <v>12.75</v>
      </c>
      <c r="M123" s="112">
        <f t="shared" si="5"/>
        <v>289.50000000000006</v>
      </c>
      <c r="N123" s="199"/>
      <c r="O123" s="208" t="s">
        <v>1540</v>
      </c>
      <c r="P123" s="209">
        <v>3</v>
      </c>
      <c r="Q123" s="208">
        <v>12.75</v>
      </c>
      <c r="R123" s="199"/>
      <c r="S123" s="224" t="s">
        <v>1540</v>
      </c>
      <c r="T123" s="224" t="s">
        <v>435</v>
      </c>
      <c r="U123" s="224" t="s">
        <v>435</v>
      </c>
      <c r="V123" s="224" t="s">
        <v>435</v>
      </c>
      <c r="W123" s="223" t="s">
        <v>1540</v>
      </c>
      <c r="X123" s="224">
        <v>3</v>
      </c>
      <c r="Y123" s="199"/>
      <c r="Z123" s="230">
        <v>4.41</v>
      </c>
      <c r="AA123" s="212" t="s">
        <v>1540</v>
      </c>
      <c r="AB123" s="212" t="s">
        <v>1915</v>
      </c>
      <c r="AC123" s="378">
        <v>6.75</v>
      </c>
      <c r="AD123" s="199"/>
      <c r="AE123" s="437">
        <v>0.19473499999999966</v>
      </c>
      <c r="AF123" s="201">
        <v>4.6212918543902012E-2</v>
      </c>
      <c r="AG123" s="202" t="s">
        <v>435</v>
      </c>
      <c r="AH123" s="382">
        <v>0</v>
      </c>
      <c r="AI123" s="199"/>
      <c r="AJ123" s="245" t="s">
        <v>405</v>
      </c>
      <c r="AK123" s="246" t="s">
        <v>435</v>
      </c>
      <c r="AL123" s="384">
        <v>0</v>
      </c>
      <c r="AM123" s="199"/>
      <c r="AN123" s="203">
        <v>4.0800000000000003E-2</v>
      </c>
      <c r="AO123" s="204" t="s">
        <v>1540</v>
      </c>
      <c r="AP123" s="388">
        <v>3</v>
      </c>
      <c r="AQ123" s="199"/>
      <c r="AR123" s="252">
        <v>8.2400000000000001E-2</v>
      </c>
      <c r="AS123" s="202" t="s">
        <v>435</v>
      </c>
      <c r="AT123" s="382">
        <v>0</v>
      </c>
      <c r="AU123" s="199"/>
      <c r="AV123" s="205">
        <v>1.95E-2</v>
      </c>
      <c r="AW123" s="206" t="s">
        <v>435</v>
      </c>
      <c r="AX123" s="393">
        <v>0</v>
      </c>
      <c r="AY123" s="199"/>
      <c r="AZ123" s="255">
        <v>0.86</v>
      </c>
      <c r="BA123" s="256" t="s">
        <v>1540</v>
      </c>
      <c r="BB123" s="392">
        <v>3</v>
      </c>
      <c r="BC123" s="503"/>
    </row>
    <row r="124" spans="1:55" ht="18" customHeight="1" thickBot="1" x14ac:dyDescent="0.3">
      <c r="A124" s="529" t="s">
        <v>112</v>
      </c>
      <c r="B124" s="397">
        <v>706957</v>
      </c>
      <c r="C124" s="397" t="s">
        <v>5</v>
      </c>
      <c r="D124" s="219">
        <v>232.03</v>
      </c>
      <c r="E124" s="219">
        <v>14.27</v>
      </c>
      <c r="F124" s="219">
        <v>13.67</v>
      </c>
      <c r="G124" s="336">
        <v>0</v>
      </c>
      <c r="H124" s="335">
        <f t="shared" si="4"/>
        <v>259.97000000000003</v>
      </c>
      <c r="I124" s="158">
        <f t="shared" si="6"/>
        <v>246.3</v>
      </c>
      <c r="J124" s="158">
        <v>8.4499999999999993</v>
      </c>
      <c r="K124" s="319">
        <v>13.67</v>
      </c>
      <c r="L124" s="319">
        <v>0</v>
      </c>
      <c r="M124" s="112">
        <f t="shared" si="5"/>
        <v>268.42</v>
      </c>
      <c r="N124" s="199"/>
      <c r="O124" s="208" t="s">
        <v>435</v>
      </c>
      <c r="P124" s="209" t="s">
        <v>1900</v>
      </c>
      <c r="Q124" s="208">
        <v>0</v>
      </c>
      <c r="R124" s="199"/>
      <c r="S124" s="224" t="s">
        <v>1540</v>
      </c>
      <c r="T124" s="224" t="s">
        <v>1540</v>
      </c>
      <c r="U124" s="224" t="s">
        <v>435</v>
      </c>
      <c r="V124" s="224" t="s">
        <v>435</v>
      </c>
      <c r="W124" s="223" t="s">
        <v>435</v>
      </c>
      <c r="X124" s="224" t="s">
        <v>1900</v>
      </c>
      <c r="Y124" s="199"/>
      <c r="Z124" s="230">
        <v>3.36</v>
      </c>
      <c r="AA124" s="212" t="s">
        <v>435</v>
      </c>
      <c r="AB124" s="212" t="s">
        <v>406</v>
      </c>
      <c r="AC124" s="377">
        <v>0</v>
      </c>
      <c r="AD124" s="199"/>
      <c r="AE124" s="437">
        <v>-9.7584999999999589E-2</v>
      </c>
      <c r="AF124" s="201">
        <v>-2.8258681975805458E-2</v>
      </c>
      <c r="AG124" s="202" t="s">
        <v>435</v>
      </c>
      <c r="AH124" s="382">
        <v>0</v>
      </c>
      <c r="AI124" s="199"/>
      <c r="AJ124" s="245">
        <v>0.42649999999999999</v>
      </c>
      <c r="AK124" s="246" t="s">
        <v>435</v>
      </c>
      <c r="AL124" s="384">
        <v>0</v>
      </c>
      <c r="AM124" s="199"/>
      <c r="AN124" s="203">
        <v>6.4899999999999999E-2</v>
      </c>
      <c r="AO124" s="204" t="s">
        <v>435</v>
      </c>
      <c r="AP124" s="388">
        <v>0</v>
      </c>
      <c r="AQ124" s="199"/>
      <c r="AR124" s="252">
        <v>8.5699999999999998E-2</v>
      </c>
      <c r="AS124" s="202" t="s">
        <v>435</v>
      </c>
      <c r="AT124" s="382">
        <v>0</v>
      </c>
      <c r="AU124" s="199"/>
      <c r="AV124" s="205">
        <v>1.77E-2</v>
      </c>
      <c r="AW124" s="206" t="s">
        <v>1540</v>
      </c>
      <c r="AX124" s="393">
        <v>3</v>
      </c>
      <c r="AY124" s="199"/>
      <c r="AZ124" s="255">
        <v>0.87</v>
      </c>
      <c r="BA124" s="256" t="s">
        <v>1540</v>
      </c>
      <c r="BB124" s="392">
        <v>3</v>
      </c>
      <c r="BC124" s="503"/>
    </row>
    <row r="125" spans="1:55" ht="18" customHeight="1" thickBot="1" x14ac:dyDescent="0.3">
      <c r="A125" s="507" t="s">
        <v>113</v>
      </c>
      <c r="B125" s="397">
        <v>930636</v>
      </c>
      <c r="C125" s="397" t="s">
        <v>5</v>
      </c>
      <c r="D125" s="219">
        <v>264.56</v>
      </c>
      <c r="E125" s="219">
        <v>14.27</v>
      </c>
      <c r="F125" s="219">
        <v>13.67</v>
      </c>
      <c r="G125" s="336">
        <v>9</v>
      </c>
      <c r="H125" s="335">
        <f t="shared" si="4"/>
        <v>301.5</v>
      </c>
      <c r="I125" s="158">
        <f t="shared" si="6"/>
        <v>278.83</v>
      </c>
      <c r="J125" s="158">
        <v>8.4499999999999993</v>
      </c>
      <c r="K125" s="319">
        <v>13.67</v>
      </c>
      <c r="L125" s="319">
        <v>12.75</v>
      </c>
      <c r="M125" s="112">
        <f t="shared" si="5"/>
        <v>313.7</v>
      </c>
      <c r="N125" s="199"/>
      <c r="O125" s="208" t="s">
        <v>1540</v>
      </c>
      <c r="P125" s="209">
        <v>3</v>
      </c>
      <c r="Q125" s="208">
        <v>12.75</v>
      </c>
      <c r="R125" s="199"/>
      <c r="S125" s="224" t="s">
        <v>1540</v>
      </c>
      <c r="T125" s="224" t="s">
        <v>435</v>
      </c>
      <c r="U125" s="224" t="s">
        <v>435</v>
      </c>
      <c r="V125" s="224" t="s">
        <v>435</v>
      </c>
      <c r="W125" s="223" t="s">
        <v>1540</v>
      </c>
      <c r="X125" s="224">
        <v>3</v>
      </c>
      <c r="Y125" s="199"/>
      <c r="Z125" s="230">
        <v>4.16</v>
      </c>
      <c r="AA125" s="212" t="s">
        <v>1540</v>
      </c>
      <c r="AB125" s="212" t="s">
        <v>1915</v>
      </c>
      <c r="AC125" s="378">
        <v>6.75</v>
      </c>
      <c r="AD125" s="199"/>
      <c r="AE125" s="437">
        <v>0.26504499999999975</v>
      </c>
      <c r="AF125" s="201">
        <v>6.8024792752098079E-2</v>
      </c>
      <c r="AG125" s="202" t="s">
        <v>435</v>
      </c>
      <c r="AH125" s="382">
        <v>0</v>
      </c>
      <c r="AI125" s="199"/>
      <c r="AJ125" s="245">
        <v>0.60899999999999999</v>
      </c>
      <c r="AK125" s="246" t="s">
        <v>435</v>
      </c>
      <c r="AL125" s="384">
        <v>0</v>
      </c>
      <c r="AM125" s="199"/>
      <c r="AN125" s="203">
        <v>5.2999999999999999E-2</v>
      </c>
      <c r="AO125" s="204" t="s">
        <v>1540</v>
      </c>
      <c r="AP125" s="388">
        <v>3</v>
      </c>
      <c r="AQ125" s="199"/>
      <c r="AR125" s="252">
        <v>9.6500000000000002E-2</v>
      </c>
      <c r="AS125" s="202" t="s">
        <v>435</v>
      </c>
      <c r="AT125" s="382">
        <v>0</v>
      </c>
      <c r="AU125" s="199"/>
      <c r="AV125" s="205">
        <v>2.52E-2</v>
      </c>
      <c r="AW125" s="206" t="s">
        <v>435</v>
      </c>
      <c r="AX125" s="393">
        <v>0</v>
      </c>
      <c r="AY125" s="199"/>
      <c r="AZ125" s="255">
        <v>0.95</v>
      </c>
      <c r="BA125" s="256" t="s">
        <v>1540</v>
      </c>
      <c r="BB125" s="392">
        <v>3</v>
      </c>
      <c r="BC125" s="503"/>
    </row>
    <row r="126" spans="1:55" ht="18" customHeight="1" thickBot="1" x14ac:dyDescent="0.3">
      <c r="A126" s="530" t="s">
        <v>114</v>
      </c>
      <c r="B126" s="397">
        <v>676489</v>
      </c>
      <c r="C126" s="397" t="s">
        <v>5</v>
      </c>
      <c r="D126" s="219">
        <v>245.97</v>
      </c>
      <c r="E126" s="219">
        <v>14.27</v>
      </c>
      <c r="F126" s="219">
        <v>13.67</v>
      </c>
      <c r="G126" s="336">
        <v>10.8</v>
      </c>
      <c r="H126" s="335">
        <f t="shared" si="4"/>
        <v>284.71000000000004</v>
      </c>
      <c r="I126" s="158">
        <f t="shared" si="6"/>
        <v>260.24</v>
      </c>
      <c r="J126" s="158">
        <v>8.4499999999999993</v>
      </c>
      <c r="K126" s="319">
        <v>13.67</v>
      </c>
      <c r="L126" s="319">
        <v>16.5</v>
      </c>
      <c r="M126" s="112">
        <f t="shared" si="5"/>
        <v>298.86</v>
      </c>
      <c r="N126" s="199"/>
      <c r="O126" s="208" t="s">
        <v>1540</v>
      </c>
      <c r="P126" s="209">
        <v>5</v>
      </c>
      <c r="Q126" s="208">
        <v>16.5</v>
      </c>
      <c r="R126" s="199"/>
      <c r="S126" s="224" t="s">
        <v>1540</v>
      </c>
      <c r="T126" s="224" t="s">
        <v>435</v>
      </c>
      <c r="U126" s="224" t="s">
        <v>435</v>
      </c>
      <c r="V126" s="224" t="s">
        <v>435</v>
      </c>
      <c r="W126" s="223" t="s">
        <v>1540</v>
      </c>
      <c r="X126" s="224">
        <v>5</v>
      </c>
      <c r="Y126" s="199"/>
      <c r="Z126" s="230">
        <v>3.88</v>
      </c>
      <c r="AA126" s="212" t="s">
        <v>1540</v>
      </c>
      <c r="AB126" s="212" t="s">
        <v>1917</v>
      </c>
      <c r="AC126" s="378">
        <v>4.5</v>
      </c>
      <c r="AD126" s="199"/>
      <c r="AE126" s="437">
        <v>-0.11458499999999949</v>
      </c>
      <c r="AF126" s="201">
        <v>-2.8717955144250677E-2</v>
      </c>
      <c r="AG126" s="202" t="s">
        <v>435</v>
      </c>
      <c r="AH126" s="382">
        <v>0</v>
      </c>
      <c r="AI126" s="199"/>
      <c r="AJ126" s="245">
        <v>0.63429999999999997</v>
      </c>
      <c r="AK126" s="246" t="s">
        <v>435</v>
      </c>
      <c r="AL126" s="384">
        <v>0</v>
      </c>
      <c r="AM126" s="199"/>
      <c r="AN126" s="203">
        <v>4.3200000000000002E-2</v>
      </c>
      <c r="AO126" s="204" t="s">
        <v>1540</v>
      </c>
      <c r="AP126" s="388">
        <v>3</v>
      </c>
      <c r="AQ126" s="199"/>
      <c r="AR126" s="252">
        <v>7.5600000000000001E-2</v>
      </c>
      <c r="AS126" s="202" t="s">
        <v>1540</v>
      </c>
      <c r="AT126" s="382">
        <v>3</v>
      </c>
      <c r="AU126" s="199"/>
      <c r="AV126" s="205">
        <v>1.2199999999999999E-2</v>
      </c>
      <c r="AW126" s="206" t="s">
        <v>1540</v>
      </c>
      <c r="AX126" s="393">
        <v>3</v>
      </c>
      <c r="AY126" s="199"/>
      <c r="AZ126" s="255">
        <v>0.88</v>
      </c>
      <c r="BA126" s="256" t="s">
        <v>1540</v>
      </c>
      <c r="BB126" s="392">
        <v>3</v>
      </c>
      <c r="BC126" s="503"/>
    </row>
    <row r="127" spans="1:55" ht="18" customHeight="1" thickBot="1" x14ac:dyDescent="0.3">
      <c r="A127" s="532" t="s">
        <v>1938</v>
      </c>
      <c r="B127" s="531">
        <v>977764</v>
      </c>
      <c r="C127" s="397" t="s">
        <v>5</v>
      </c>
      <c r="D127" s="219">
        <v>247.24</v>
      </c>
      <c r="E127" s="219">
        <v>14.27</v>
      </c>
      <c r="F127" s="219">
        <v>13.67</v>
      </c>
      <c r="G127" s="336">
        <v>12.6</v>
      </c>
      <c r="H127" s="336">
        <f t="shared" si="4"/>
        <v>287.78000000000003</v>
      </c>
      <c r="I127" s="158">
        <f t="shared" si="6"/>
        <v>261.51</v>
      </c>
      <c r="J127" s="158">
        <v>8.4499999999999993</v>
      </c>
      <c r="K127" s="319">
        <v>13.67</v>
      </c>
      <c r="L127" s="319">
        <v>9</v>
      </c>
      <c r="M127" s="111">
        <f t="shared" si="5"/>
        <v>292.63</v>
      </c>
      <c r="N127" s="199"/>
      <c r="O127" s="208" t="s">
        <v>1540</v>
      </c>
      <c r="P127" s="209">
        <v>3</v>
      </c>
      <c r="Q127" s="208">
        <v>9</v>
      </c>
      <c r="R127" s="199"/>
      <c r="S127" s="224" t="s">
        <v>1540</v>
      </c>
      <c r="T127" s="224" t="s">
        <v>435</v>
      </c>
      <c r="U127" s="224" t="s">
        <v>435</v>
      </c>
      <c r="V127" s="224" t="s">
        <v>435</v>
      </c>
      <c r="W127" s="223" t="s">
        <v>1540</v>
      </c>
      <c r="X127" s="224">
        <v>3</v>
      </c>
      <c r="Y127" s="199"/>
      <c r="Z127" s="230" t="s">
        <v>405</v>
      </c>
      <c r="AA127" s="212" t="s">
        <v>435</v>
      </c>
      <c r="AB127" s="212" t="s">
        <v>406</v>
      </c>
      <c r="AC127" s="377">
        <v>0</v>
      </c>
      <c r="AD127" s="199"/>
      <c r="AE127" s="437" t="s">
        <v>405</v>
      </c>
      <c r="AF127" s="201" t="s">
        <v>405</v>
      </c>
      <c r="AG127" s="202" t="s">
        <v>435</v>
      </c>
      <c r="AH127" s="382">
        <v>0</v>
      </c>
      <c r="AI127" s="199"/>
      <c r="AJ127" s="245" t="s">
        <v>405</v>
      </c>
      <c r="AK127" s="246" t="s">
        <v>435</v>
      </c>
      <c r="AL127" s="384">
        <v>0</v>
      </c>
      <c r="AM127" s="199"/>
      <c r="AN127" s="203">
        <v>4.1200000000000001E-2</v>
      </c>
      <c r="AO127" s="204" t="s">
        <v>1540</v>
      </c>
      <c r="AP127" s="388">
        <v>3</v>
      </c>
      <c r="AQ127" s="199"/>
      <c r="AR127" s="252">
        <v>7.9600000000000004E-2</v>
      </c>
      <c r="AS127" s="202" t="s">
        <v>435</v>
      </c>
      <c r="AT127" s="382">
        <v>0</v>
      </c>
      <c r="AU127" s="199"/>
      <c r="AV127" s="205">
        <v>1.24E-2</v>
      </c>
      <c r="AW127" s="206" t="s">
        <v>1540</v>
      </c>
      <c r="AX127" s="393">
        <v>3</v>
      </c>
      <c r="AY127" s="199"/>
      <c r="AZ127" s="255">
        <v>0.95</v>
      </c>
      <c r="BA127" s="256" t="s">
        <v>1540</v>
      </c>
      <c r="BB127" s="392">
        <v>3</v>
      </c>
      <c r="BC127" s="503"/>
    </row>
    <row r="128" spans="1:55" ht="18" customHeight="1" thickBot="1" x14ac:dyDescent="0.3">
      <c r="A128" s="518" t="s">
        <v>115</v>
      </c>
      <c r="B128" s="399">
        <v>848581</v>
      </c>
      <c r="C128" s="397" t="s">
        <v>5</v>
      </c>
      <c r="D128" s="219">
        <v>234.49</v>
      </c>
      <c r="E128" s="219">
        <v>14.27</v>
      </c>
      <c r="F128" s="340">
        <v>13.67</v>
      </c>
      <c r="G128" s="336">
        <v>0</v>
      </c>
      <c r="H128" s="335">
        <f t="shared" si="4"/>
        <v>262.43</v>
      </c>
      <c r="I128" s="158">
        <f t="shared" si="6"/>
        <v>248.76000000000002</v>
      </c>
      <c r="J128" s="158">
        <v>8.4499999999999993</v>
      </c>
      <c r="K128" s="321">
        <v>13.67</v>
      </c>
      <c r="L128" s="319">
        <v>0</v>
      </c>
      <c r="M128" s="112">
        <f t="shared" si="5"/>
        <v>270.88000000000005</v>
      </c>
      <c r="N128" s="199"/>
      <c r="O128" s="208" t="s">
        <v>435</v>
      </c>
      <c r="P128" s="209" t="s">
        <v>1900</v>
      </c>
      <c r="Q128" s="208">
        <v>0</v>
      </c>
      <c r="R128" s="199"/>
      <c r="S128" s="224" t="s">
        <v>1540</v>
      </c>
      <c r="T128" s="224" t="s">
        <v>435</v>
      </c>
      <c r="U128" s="224" t="s">
        <v>1540</v>
      </c>
      <c r="V128" s="224" t="s">
        <v>435</v>
      </c>
      <c r="W128" s="223" t="s">
        <v>435</v>
      </c>
      <c r="X128" s="224" t="s">
        <v>1900</v>
      </c>
      <c r="Y128" s="199"/>
      <c r="Z128" s="230">
        <v>4.0999999999999996</v>
      </c>
      <c r="AA128" s="212" t="s">
        <v>1540</v>
      </c>
      <c r="AB128" s="212" t="s">
        <v>1915</v>
      </c>
      <c r="AC128" s="378">
        <v>6.75</v>
      </c>
      <c r="AD128" s="199"/>
      <c r="AE128" s="437">
        <v>-3.0757499999999993E-2</v>
      </c>
      <c r="AF128" s="201">
        <v>-7.448801973753914E-3</v>
      </c>
      <c r="AG128" s="202" t="s">
        <v>435</v>
      </c>
      <c r="AH128" s="382">
        <v>0</v>
      </c>
      <c r="AI128" s="199"/>
      <c r="AJ128" s="245" t="s">
        <v>405</v>
      </c>
      <c r="AK128" s="246" t="s">
        <v>435</v>
      </c>
      <c r="AL128" s="384">
        <v>0</v>
      </c>
      <c r="AM128" s="199"/>
      <c r="AN128" s="203">
        <v>5.1900000000000002E-2</v>
      </c>
      <c r="AO128" s="204" t="s">
        <v>1540</v>
      </c>
      <c r="AP128" s="388">
        <v>3</v>
      </c>
      <c r="AQ128" s="199"/>
      <c r="AR128" s="252">
        <v>6.6600000000000006E-2</v>
      </c>
      <c r="AS128" s="202" t="s">
        <v>1540</v>
      </c>
      <c r="AT128" s="382">
        <v>3</v>
      </c>
      <c r="AU128" s="199"/>
      <c r="AV128" s="205">
        <v>1.54E-2</v>
      </c>
      <c r="AW128" s="206" t="s">
        <v>1540</v>
      </c>
      <c r="AX128" s="393">
        <v>3</v>
      </c>
      <c r="AY128" s="199"/>
      <c r="AZ128" s="255">
        <v>0.89</v>
      </c>
      <c r="BA128" s="256" t="s">
        <v>1540</v>
      </c>
      <c r="BB128" s="392">
        <v>3</v>
      </c>
      <c r="BC128" s="503"/>
    </row>
    <row r="129" spans="1:55" ht="18" customHeight="1" thickBot="1" x14ac:dyDescent="0.3">
      <c r="A129" s="534" t="s">
        <v>1946</v>
      </c>
      <c r="B129" s="533">
        <v>937592</v>
      </c>
      <c r="C129" s="397" t="s">
        <v>5</v>
      </c>
      <c r="D129" s="219">
        <v>250.74</v>
      </c>
      <c r="E129" s="219">
        <v>14.27</v>
      </c>
      <c r="F129" s="219">
        <v>13.67</v>
      </c>
      <c r="G129" s="336">
        <v>0</v>
      </c>
      <c r="H129" s="337">
        <f>SUM(D129:G129)</f>
        <v>278.68</v>
      </c>
      <c r="I129" s="158">
        <f>D129+E129</f>
        <v>265.01</v>
      </c>
      <c r="J129" s="158">
        <v>8.4499999999999993</v>
      </c>
      <c r="K129" s="319">
        <v>13.67</v>
      </c>
      <c r="L129" s="319">
        <v>6.75</v>
      </c>
      <c r="M129" s="332">
        <f>SUM(I129:L129)</f>
        <v>293.88</v>
      </c>
      <c r="N129" s="199"/>
      <c r="O129" s="208" t="s">
        <v>1540</v>
      </c>
      <c r="P129" s="209">
        <v>1</v>
      </c>
      <c r="Q129" s="208">
        <v>6.75</v>
      </c>
      <c r="R129" s="199"/>
      <c r="S129" s="224" t="s">
        <v>1540</v>
      </c>
      <c r="T129" s="224" t="s">
        <v>435</v>
      </c>
      <c r="U129" s="224" t="s">
        <v>435</v>
      </c>
      <c r="V129" s="224" t="s">
        <v>435</v>
      </c>
      <c r="W129" s="223" t="s">
        <v>1540</v>
      </c>
      <c r="X129" s="224">
        <v>1</v>
      </c>
      <c r="Y129" s="199"/>
      <c r="Z129" s="230">
        <v>5.29</v>
      </c>
      <c r="AA129" s="212" t="s">
        <v>1540</v>
      </c>
      <c r="AB129" s="212" t="s">
        <v>1915</v>
      </c>
      <c r="AC129" s="378">
        <v>6.75</v>
      </c>
      <c r="AD129" s="199"/>
      <c r="AE129" s="437">
        <v>0.46523000000000092</v>
      </c>
      <c r="AF129" s="201">
        <v>9.6331581241400635E-2</v>
      </c>
      <c r="AG129" s="202" t="s">
        <v>435</v>
      </c>
      <c r="AH129" s="382">
        <v>0</v>
      </c>
      <c r="AI129" s="199"/>
      <c r="AJ129" s="245">
        <v>0.63600000000000001</v>
      </c>
      <c r="AK129" s="246" t="s">
        <v>435</v>
      </c>
      <c r="AL129" s="384">
        <v>0</v>
      </c>
      <c r="AM129" s="199"/>
      <c r="AN129" s="203" t="s">
        <v>1538</v>
      </c>
      <c r="AO129" s="204" t="s">
        <v>435</v>
      </c>
      <c r="AP129" s="388">
        <v>0</v>
      </c>
      <c r="AQ129" s="199"/>
      <c r="AR129" s="252" t="s">
        <v>1538</v>
      </c>
      <c r="AS129" s="202" t="s">
        <v>435</v>
      </c>
      <c r="AT129" s="382">
        <v>0</v>
      </c>
      <c r="AU129" s="199"/>
      <c r="AV129" s="205" t="s">
        <v>1538</v>
      </c>
      <c r="AW129" s="206" t="s">
        <v>435</v>
      </c>
      <c r="AX129" s="393">
        <v>0</v>
      </c>
      <c r="AY129" s="199"/>
      <c r="AZ129" s="255" t="s">
        <v>406</v>
      </c>
      <c r="BA129" s="256" t="s">
        <v>435</v>
      </c>
      <c r="BB129" s="392">
        <v>0</v>
      </c>
      <c r="BC129" s="503"/>
    </row>
    <row r="130" spans="1:55" ht="18" customHeight="1" thickBot="1" x14ac:dyDescent="0.3">
      <c r="A130" s="518" t="s">
        <v>116</v>
      </c>
      <c r="B130" s="397">
        <v>808652</v>
      </c>
      <c r="C130" s="397" t="s">
        <v>5</v>
      </c>
      <c r="D130" s="219">
        <v>245.16</v>
      </c>
      <c r="E130" s="219">
        <v>14.27</v>
      </c>
      <c r="F130" s="219">
        <v>13.67</v>
      </c>
      <c r="G130" s="336">
        <v>7.2</v>
      </c>
      <c r="H130" s="335">
        <f t="shared" si="4"/>
        <v>280.3</v>
      </c>
      <c r="I130" s="158">
        <f t="shared" si="6"/>
        <v>259.43</v>
      </c>
      <c r="J130" s="158">
        <v>8.4499999999999993</v>
      </c>
      <c r="K130" s="319">
        <v>13.67</v>
      </c>
      <c r="L130" s="319">
        <v>6</v>
      </c>
      <c r="M130" s="112">
        <f t="shared" si="5"/>
        <v>287.55</v>
      </c>
      <c r="N130" s="199"/>
      <c r="O130" s="208" t="s">
        <v>1540</v>
      </c>
      <c r="P130" s="209">
        <v>2</v>
      </c>
      <c r="Q130" s="208">
        <v>6</v>
      </c>
      <c r="R130" s="199"/>
      <c r="S130" s="224" t="s">
        <v>1540</v>
      </c>
      <c r="T130" s="224" t="s">
        <v>435</v>
      </c>
      <c r="U130" s="224" t="s">
        <v>435</v>
      </c>
      <c r="V130" s="224" t="s">
        <v>435</v>
      </c>
      <c r="W130" s="223" t="s">
        <v>1540</v>
      </c>
      <c r="X130" s="224">
        <v>2</v>
      </c>
      <c r="Y130" s="199"/>
      <c r="Z130" s="230">
        <v>3.55</v>
      </c>
      <c r="AA130" s="212" t="s">
        <v>435</v>
      </c>
      <c r="AB130" s="212" t="s">
        <v>406</v>
      </c>
      <c r="AC130" s="377">
        <v>0</v>
      </c>
      <c r="AD130" s="199"/>
      <c r="AE130" s="437">
        <v>4.015000000000013E-2</v>
      </c>
      <c r="AF130" s="201">
        <v>1.1442788905482315E-2</v>
      </c>
      <c r="AG130" s="202" t="s">
        <v>435</v>
      </c>
      <c r="AH130" s="382">
        <v>0</v>
      </c>
      <c r="AI130" s="199"/>
      <c r="AJ130" s="245">
        <v>0.45850000000000002</v>
      </c>
      <c r="AK130" s="246" t="s">
        <v>435</v>
      </c>
      <c r="AL130" s="384">
        <v>0</v>
      </c>
      <c r="AM130" s="199"/>
      <c r="AN130" s="203">
        <v>0.1027</v>
      </c>
      <c r="AO130" s="204" t="s">
        <v>435</v>
      </c>
      <c r="AP130" s="388">
        <v>0</v>
      </c>
      <c r="AQ130" s="199"/>
      <c r="AR130" s="252">
        <v>0.11539999999999999</v>
      </c>
      <c r="AS130" s="202" t="s">
        <v>435</v>
      </c>
      <c r="AT130" s="382">
        <v>0</v>
      </c>
      <c r="AU130" s="199"/>
      <c r="AV130" s="205">
        <v>1.77E-2</v>
      </c>
      <c r="AW130" s="206" t="s">
        <v>1540</v>
      </c>
      <c r="AX130" s="393">
        <v>3</v>
      </c>
      <c r="AY130" s="199"/>
      <c r="AZ130" s="255">
        <v>0.85</v>
      </c>
      <c r="BA130" s="256" t="s">
        <v>1540</v>
      </c>
      <c r="BB130" s="392">
        <v>3</v>
      </c>
      <c r="BC130" s="503"/>
    </row>
    <row r="131" spans="1:55" ht="18" customHeight="1" thickBot="1" x14ac:dyDescent="0.3">
      <c r="A131" s="535" t="s">
        <v>1939</v>
      </c>
      <c r="B131" s="531">
        <v>977926</v>
      </c>
      <c r="C131" s="397" t="s">
        <v>5</v>
      </c>
      <c r="D131" s="219">
        <v>230.33</v>
      </c>
      <c r="E131" s="219">
        <v>14.27</v>
      </c>
      <c r="F131" s="219">
        <v>13.67</v>
      </c>
      <c r="G131" s="336">
        <v>9</v>
      </c>
      <c r="H131" s="336">
        <f t="shared" si="4"/>
        <v>267.27000000000004</v>
      </c>
      <c r="I131" s="158">
        <f t="shared" si="6"/>
        <v>244.60000000000002</v>
      </c>
      <c r="J131" s="158">
        <v>8.4499999999999993</v>
      </c>
      <c r="K131" s="319">
        <v>13.67</v>
      </c>
      <c r="L131" s="319">
        <v>6</v>
      </c>
      <c r="M131" s="111">
        <f t="shared" si="5"/>
        <v>272.72000000000003</v>
      </c>
      <c r="N131" s="199"/>
      <c r="O131" s="208" t="s">
        <v>1540</v>
      </c>
      <c r="P131" s="209">
        <v>2</v>
      </c>
      <c r="Q131" s="208">
        <v>6</v>
      </c>
      <c r="R131" s="199"/>
      <c r="S131" s="224" t="s">
        <v>1540</v>
      </c>
      <c r="T131" s="224" t="s">
        <v>435</v>
      </c>
      <c r="U131" s="224" t="s">
        <v>435</v>
      </c>
      <c r="V131" s="224" t="s">
        <v>435</v>
      </c>
      <c r="W131" s="223" t="s">
        <v>1540</v>
      </c>
      <c r="X131" s="224">
        <v>2</v>
      </c>
      <c r="Y131" s="199"/>
      <c r="Z131" s="230">
        <v>3.19</v>
      </c>
      <c r="AA131" s="212" t="s">
        <v>435</v>
      </c>
      <c r="AB131" s="212" t="s">
        <v>406</v>
      </c>
      <c r="AC131" s="377">
        <v>0</v>
      </c>
      <c r="AD131" s="199"/>
      <c r="AE131" s="437">
        <v>-0.60738999999999965</v>
      </c>
      <c r="AF131" s="201">
        <v>-0.1600654608414247</v>
      </c>
      <c r="AG131" s="202" t="s">
        <v>435</v>
      </c>
      <c r="AH131" s="382">
        <v>0</v>
      </c>
      <c r="AI131" s="199"/>
      <c r="AJ131" s="245" t="s">
        <v>405</v>
      </c>
      <c r="AK131" s="246" t="s">
        <v>435</v>
      </c>
      <c r="AL131" s="384">
        <v>0</v>
      </c>
      <c r="AM131" s="199"/>
      <c r="AN131" s="203">
        <v>4.4699999999999997E-2</v>
      </c>
      <c r="AO131" s="204" t="s">
        <v>1540</v>
      </c>
      <c r="AP131" s="388">
        <v>3</v>
      </c>
      <c r="AQ131" s="199"/>
      <c r="AR131" s="252">
        <v>9.0200000000000002E-2</v>
      </c>
      <c r="AS131" s="202" t="s">
        <v>435</v>
      </c>
      <c r="AT131" s="382">
        <v>0</v>
      </c>
      <c r="AU131" s="199"/>
      <c r="AV131" s="205">
        <v>1.9900000000000001E-2</v>
      </c>
      <c r="AW131" s="206" t="s">
        <v>435</v>
      </c>
      <c r="AX131" s="393">
        <v>0</v>
      </c>
      <c r="AY131" s="199"/>
      <c r="AZ131" s="255">
        <v>0.86</v>
      </c>
      <c r="BA131" s="256" t="s">
        <v>1540</v>
      </c>
      <c r="BB131" s="392">
        <v>3</v>
      </c>
      <c r="BC131" s="503"/>
    </row>
    <row r="132" spans="1:55" ht="18" customHeight="1" thickBot="1" x14ac:dyDescent="0.3">
      <c r="A132" s="536" t="s">
        <v>117</v>
      </c>
      <c r="B132" s="500">
        <v>741639</v>
      </c>
      <c r="C132" s="397" t="s">
        <v>5</v>
      </c>
      <c r="D132" s="219">
        <v>237.28</v>
      </c>
      <c r="E132" s="219">
        <v>14.27</v>
      </c>
      <c r="F132" s="219">
        <v>13.67</v>
      </c>
      <c r="G132" s="336">
        <v>0</v>
      </c>
      <c r="H132" s="335">
        <f t="shared" si="4"/>
        <v>265.22000000000003</v>
      </c>
      <c r="I132" s="158">
        <f t="shared" si="6"/>
        <v>251.55</v>
      </c>
      <c r="J132" s="158">
        <v>8.4499999999999993</v>
      </c>
      <c r="K132" s="319">
        <v>13.67</v>
      </c>
      <c r="L132" s="319">
        <v>0</v>
      </c>
      <c r="M132" s="112">
        <f t="shared" si="5"/>
        <v>273.67</v>
      </c>
      <c r="N132" s="199"/>
      <c r="O132" s="208" t="s">
        <v>435</v>
      </c>
      <c r="P132" s="209" t="s">
        <v>1900</v>
      </c>
      <c r="Q132" s="208">
        <v>0</v>
      </c>
      <c r="R132" s="199"/>
      <c r="S132" s="224" t="s">
        <v>435</v>
      </c>
      <c r="T132" s="224" t="s">
        <v>435</v>
      </c>
      <c r="U132" s="224" t="s">
        <v>435</v>
      </c>
      <c r="V132" s="224" t="s">
        <v>435</v>
      </c>
      <c r="W132" s="223" t="s">
        <v>435</v>
      </c>
      <c r="X132" s="224" t="s">
        <v>1900</v>
      </c>
      <c r="Y132" s="199"/>
      <c r="Z132" s="230" t="s">
        <v>405</v>
      </c>
      <c r="AA132" s="212" t="s">
        <v>435</v>
      </c>
      <c r="AB132" s="212" t="s">
        <v>406</v>
      </c>
      <c r="AC132" s="377">
        <v>0</v>
      </c>
      <c r="AD132" s="199"/>
      <c r="AE132" s="437" t="s">
        <v>405</v>
      </c>
      <c r="AF132" s="201" t="s">
        <v>405</v>
      </c>
      <c r="AG132" s="202" t="s">
        <v>435</v>
      </c>
      <c r="AH132" s="382">
        <v>0</v>
      </c>
      <c r="AI132" s="199"/>
      <c r="AJ132" s="245" t="s">
        <v>405</v>
      </c>
      <c r="AK132" s="246" t="s">
        <v>435</v>
      </c>
      <c r="AL132" s="384">
        <v>0</v>
      </c>
      <c r="AM132" s="199"/>
      <c r="AN132" s="203" t="s">
        <v>406</v>
      </c>
      <c r="AO132" s="204" t="s">
        <v>435</v>
      </c>
      <c r="AP132" s="388">
        <v>0</v>
      </c>
      <c r="AQ132" s="199"/>
      <c r="AR132" s="252" t="s">
        <v>406</v>
      </c>
      <c r="AS132" s="202" t="s">
        <v>435</v>
      </c>
      <c r="AT132" s="382">
        <v>0</v>
      </c>
      <c r="AU132" s="199"/>
      <c r="AV132" s="205" t="s">
        <v>406</v>
      </c>
      <c r="AW132" s="206" t="s">
        <v>435</v>
      </c>
      <c r="AX132" s="393">
        <v>0</v>
      </c>
      <c r="AY132" s="199"/>
      <c r="AZ132" s="255" t="s">
        <v>1900</v>
      </c>
      <c r="BA132" s="256" t="s">
        <v>435</v>
      </c>
      <c r="BB132" s="392">
        <v>0</v>
      </c>
      <c r="BC132" s="503"/>
    </row>
    <row r="133" spans="1:55" ht="18" customHeight="1" thickBot="1" x14ac:dyDescent="0.3">
      <c r="A133" s="504" t="s">
        <v>118</v>
      </c>
      <c r="B133" s="397">
        <v>734616</v>
      </c>
      <c r="C133" s="397" t="s">
        <v>5</v>
      </c>
      <c r="D133" s="219">
        <v>224.02</v>
      </c>
      <c r="E133" s="219">
        <v>14.27</v>
      </c>
      <c r="F133" s="219">
        <v>13.67</v>
      </c>
      <c r="G133" s="336">
        <v>10.8</v>
      </c>
      <c r="H133" s="335">
        <f t="shared" si="4"/>
        <v>262.76</v>
      </c>
      <c r="I133" s="158">
        <f t="shared" si="6"/>
        <v>238.29000000000002</v>
      </c>
      <c r="J133" s="158">
        <v>8.4499999999999993</v>
      </c>
      <c r="K133" s="319">
        <v>13.67</v>
      </c>
      <c r="L133" s="319">
        <v>7.5</v>
      </c>
      <c r="M133" s="112">
        <f t="shared" si="5"/>
        <v>267.91000000000003</v>
      </c>
      <c r="N133" s="199"/>
      <c r="O133" s="208" t="s">
        <v>1540</v>
      </c>
      <c r="P133" s="209">
        <v>2</v>
      </c>
      <c r="Q133" s="208">
        <v>7.5</v>
      </c>
      <c r="R133" s="199"/>
      <c r="S133" s="224" t="s">
        <v>1540</v>
      </c>
      <c r="T133" s="224" t="s">
        <v>435</v>
      </c>
      <c r="U133" s="224" t="s">
        <v>435</v>
      </c>
      <c r="V133" s="224" t="s">
        <v>435</v>
      </c>
      <c r="W133" s="223" t="s">
        <v>1540</v>
      </c>
      <c r="X133" s="224">
        <v>2</v>
      </c>
      <c r="Y133" s="199"/>
      <c r="Z133" s="230">
        <v>3.99</v>
      </c>
      <c r="AA133" s="212" t="s">
        <v>1540</v>
      </c>
      <c r="AB133" s="212" t="s">
        <v>1917</v>
      </c>
      <c r="AC133" s="378">
        <v>4.5</v>
      </c>
      <c r="AD133" s="199"/>
      <c r="AE133" s="437">
        <v>-4.9599999999998978E-2</v>
      </c>
      <c r="AF133" s="201">
        <v>-1.2285613262022032E-2</v>
      </c>
      <c r="AG133" s="202" t="s">
        <v>435</v>
      </c>
      <c r="AH133" s="382">
        <v>0</v>
      </c>
      <c r="AI133" s="199"/>
      <c r="AJ133" s="245">
        <v>0.37479999999999997</v>
      </c>
      <c r="AK133" s="246" t="s">
        <v>435</v>
      </c>
      <c r="AL133" s="384">
        <v>0</v>
      </c>
      <c r="AM133" s="199"/>
      <c r="AN133" s="203">
        <v>5.91E-2</v>
      </c>
      <c r="AO133" s="204" t="s">
        <v>435</v>
      </c>
      <c r="AP133" s="388">
        <v>0</v>
      </c>
      <c r="AQ133" s="199"/>
      <c r="AR133" s="252">
        <v>7.0499999999999993E-2</v>
      </c>
      <c r="AS133" s="202" t="s">
        <v>1540</v>
      </c>
      <c r="AT133" s="382">
        <v>3</v>
      </c>
      <c r="AU133" s="199"/>
      <c r="AV133" s="205">
        <v>2.8399999999999998E-2</v>
      </c>
      <c r="AW133" s="206" t="s">
        <v>435</v>
      </c>
      <c r="AX133" s="393">
        <v>0</v>
      </c>
      <c r="AY133" s="199"/>
      <c r="AZ133" s="255">
        <v>0.68</v>
      </c>
      <c r="BA133" s="256" t="s">
        <v>435</v>
      </c>
      <c r="BB133" s="392">
        <v>0</v>
      </c>
      <c r="BC133" s="503"/>
    </row>
    <row r="134" spans="1:55" ht="18" customHeight="1" thickBot="1" x14ac:dyDescent="0.3">
      <c r="A134" s="2" t="s">
        <v>119</v>
      </c>
      <c r="B134" s="397">
        <v>14613</v>
      </c>
      <c r="C134" s="397" t="s">
        <v>5</v>
      </c>
      <c r="D134" s="219">
        <v>234.16</v>
      </c>
      <c r="E134" s="219">
        <v>14.27</v>
      </c>
      <c r="F134" s="219">
        <v>13.67</v>
      </c>
      <c r="G134" s="336">
        <v>12.6</v>
      </c>
      <c r="H134" s="335">
        <f t="shared" si="4"/>
        <v>274.70000000000005</v>
      </c>
      <c r="I134" s="158">
        <f t="shared" si="6"/>
        <v>248.43</v>
      </c>
      <c r="J134" s="158">
        <v>8.4499999999999993</v>
      </c>
      <c r="K134" s="319">
        <v>13.67</v>
      </c>
      <c r="L134" s="319">
        <v>12</v>
      </c>
      <c r="M134" s="112">
        <f t="shared" si="5"/>
        <v>282.55</v>
      </c>
      <c r="N134" s="199"/>
      <c r="O134" s="208" t="s">
        <v>1540</v>
      </c>
      <c r="P134" s="209">
        <v>4</v>
      </c>
      <c r="Q134" s="208">
        <v>12</v>
      </c>
      <c r="R134" s="199"/>
      <c r="S134" s="224" t="s">
        <v>1540</v>
      </c>
      <c r="T134" s="224" t="s">
        <v>435</v>
      </c>
      <c r="U134" s="224" t="s">
        <v>435</v>
      </c>
      <c r="V134" s="224" t="s">
        <v>435</v>
      </c>
      <c r="W134" s="223" t="s">
        <v>1540</v>
      </c>
      <c r="X134" s="224">
        <v>4</v>
      </c>
      <c r="Y134" s="199"/>
      <c r="Z134" s="230">
        <v>3.45</v>
      </c>
      <c r="AA134" s="212" t="s">
        <v>435</v>
      </c>
      <c r="AB134" s="212" t="s">
        <v>406</v>
      </c>
      <c r="AC134" s="377">
        <v>0</v>
      </c>
      <c r="AD134" s="199"/>
      <c r="AE134" s="437">
        <v>-0.40468749999999964</v>
      </c>
      <c r="AF134" s="201">
        <v>-0.10489043768552235</v>
      </c>
      <c r="AG134" s="202" t="s">
        <v>435</v>
      </c>
      <c r="AH134" s="382">
        <v>0</v>
      </c>
      <c r="AI134" s="199"/>
      <c r="AJ134" s="245">
        <v>0.55430000000000001</v>
      </c>
      <c r="AK134" s="246" t="s">
        <v>435</v>
      </c>
      <c r="AL134" s="384">
        <v>0</v>
      </c>
      <c r="AM134" s="199"/>
      <c r="AN134" s="203">
        <v>3.6900000000000002E-2</v>
      </c>
      <c r="AO134" s="204" t="s">
        <v>1540</v>
      </c>
      <c r="AP134" s="388">
        <v>3</v>
      </c>
      <c r="AQ134" s="199"/>
      <c r="AR134" s="252">
        <v>7.1399999999999991E-2</v>
      </c>
      <c r="AS134" s="202" t="s">
        <v>1540</v>
      </c>
      <c r="AT134" s="382">
        <v>3</v>
      </c>
      <c r="AU134" s="199"/>
      <c r="AV134" s="205">
        <v>1.3899999999999999E-2</v>
      </c>
      <c r="AW134" s="206" t="s">
        <v>1540</v>
      </c>
      <c r="AX134" s="393">
        <v>3</v>
      </c>
      <c r="AY134" s="199"/>
      <c r="AZ134" s="255">
        <v>0.93</v>
      </c>
      <c r="BA134" s="256" t="s">
        <v>1540</v>
      </c>
      <c r="BB134" s="392">
        <v>3</v>
      </c>
      <c r="BC134" s="503"/>
    </row>
    <row r="135" spans="1:55" ht="18" customHeight="1" thickBot="1" x14ac:dyDescent="0.3">
      <c r="A135" s="504" t="s">
        <v>120</v>
      </c>
      <c r="B135" s="397">
        <v>8703701</v>
      </c>
      <c r="C135" s="397" t="s">
        <v>5</v>
      </c>
      <c r="D135" s="219">
        <v>245.99</v>
      </c>
      <c r="E135" s="219">
        <v>14.27</v>
      </c>
      <c r="F135" s="338">
        <v>0</v>
      </c>
      <c r="G135" s="336">
        <v>0</v>
      </c>
      <c r="H135" s="335">
        <f t="shared" si="4"/>
        <v>260.26</v>
      </c>
      <c r="I135" s="158">
        <f t="shared" si="6"/>
        <v>260.26</v>
      </c>
      <c r="J135" s="158">
        <v>8.4499999999999993</v>
      </c>
      <c r="K135" s="320">
        <v>0</v>
      </c>
      <c r="L135" s="319">
        <v>0</v>
      </c>
      <c r="M135" s="112">
        <f t="shared" si="5"/>
        <v>268.70999999999998</v>
      </c>
      <c r="N135" s="199"/>
      <c r="O135" s="208" t="s">
        <v>435</v>
      </c>
      <c r="P135" s="209" t="s">
        <v>1900</v>
      </c>
      <c r="Q135" s="208">
        <v>0</v>
      </c>
      <c r="R135" s="199"/>
      <c r="S135" s="224" t="s">
        <v>435</v>
      </c>
      <c r="T135" s="224" t="s">
        <v>435</v>
      </c>
      <c r="U135" s="224" t="s">
        <v>435</v>
      </c>
      <c r="V135" s="224" t="s">
        <v>435</v>
      </c>
      <c r="W135" s="223" t="s">
        <v>435</v>
      </c>
      <c r="X135" s="224" t="s">
        <v>1900</v>
      </c>
      <c r="Y135" s="199"/>
      <c r="Z135" s="230">
        <v>4.03</v>
      </c>
      <c r="AA135" s="212" t="s">
        <v>1540</v>
      </c>
      <c r="AB135" s="212" t="s">
        <v>1917</v>
      </c>
      <c r="AC135" s="378">
        <v>4.5</v>
      </c>
      <c r="AD135" s="199"/>
      <c r="AE135" s="437">
        <v>-0.10133999999999954</v>
      </c>
      <c r="AF135" s="201">
        <v>-2.4509104452704863E-2</v>
      </c>
      <c r="AG135" s="202" t="s">
        <v>435</v>
      </c>
      <c r="AH135" s="382">
        <v>0</v>
      </c>
      <c r="AI135" s="199"/>
      <c r="AJ135" s="245">
        <v>0.3458</v>
      </c>
      <c r="AK135" s="246" t="s">
        <v>435</v>
      </c>
      <c r="AL135" s="384">
        <v>0</v>
      </c>
      <c r="AM135" s="199"/>
      <c r="AN135" s="203">
        <v>7.2900000000000006E-2</v>
      </c>
      <c r="AO135" s="204" t="s">
        <v>435</v>
      </c>
      <c r="AP135" s="388">
        <v>0</v>
      </c>
      <c r="AQ135" s="199"/>
      <c r="AR135" s="252">
        <v>8.4399999999999989E-2</v>
      </c>
      <c r="AS135" s="202" t="s">
        <v>435</v>
      </c>
      <c r="AT135" s="382">
        <v>0</v>
      </c>
      <c r="AU135" s="199"/>
      <c r="AV135" s="205">
        <v>3.7100000000000001E-2</v>
      </c>
      <c r="AW135" s="206" t="s">
        <v>435</v>
      </c>
      <c r="AX135" s="393">
        <v>0</v>
      </c>
      <c r="AY135" s="199"/>
      <c r="AZ135" s="255" t="s">
        <v>1900</v>
      </c>
      <c r="BA135" s="256" t="s">
        <v>435</v>
      </c>
      <c r="BB135" s="392">
        <v>0</v>
      </c>
      <c r="BC135" s="503"/>
    </row>
    <row r="136" spans="1:55" ht="18" customHeight="1" thickBot="1" x14ac:dyDescent="0.3">
      <c r="A136" s="504" t="s">
        <v>121</v>
      </c>
      <c r="B136" s="397">
        <v>413399</v>
      </c>
      <c r="C136" s="397" t="s">
        <v>5</v>
      </c>
      <c r="D136" s="219">
        <v>238.52</v>
      </c>
      <c r="E136" s="219">
        <v>14.27</v>
      </c>
      <c r="F136" s="219">
        <v>13.67</v>
      </c>
      <c r="G136" s="336">
        <v>5.4</v>
      </c>
      <c r="H136" s="335">
        <f t="shared" ref="H136:H201" si="7">SUM(D136:G136)</f>
        <v>271.86</v>
      </c>
      <c r="I136" s="158">
        <f t="shared" si="6"/>
        <v>252.79000000000002</v>
      </c>
      <c r="J136" s="158">
        <v>8.4499999999999993</v>
      </c>
      <c r="K136" s="319">
        <v>13.67</v>
      </c>
      <c r="L136" s="319">
        <v>0</v>
      </c>
      <c r="M136" s="112">
        <f t="shared" ref="M136:M201" si="8">SUM(I136:L136)</f>
        <v>274.91000000000003</v>
      </c>
      <c r="N136" s="199"/>
      <c r="O136" s="208" t="s">
        <v>435</v>
      </c>
      <c r="P136" s="209" t="s">
        <v>1900</v>
      </c>
      <c r="Q136" s="208">
        <v>0</v>
      </c>
      <c r="R136" s="199"/>
      <c r="S136" s="224" t="s">
        <v>1540</v>
      </c>
      <c r="T136" s="224" t="s">
        <v>1540</v>
      </c>
      <c r="U136" s="224" t="s">
        <v>1540</v>
      </c>
      <c r="V136" s="224" t="s">
        <v>1540</v>
      </c>
      <c r="W136" s="223" t="s">
        <v>435</v>
      </c>
      <c r="X136" s="224" t="s">
        <v>1900</v>
      </c>
      <c r="Y136" s="199"/>
      <c r="Z136" s="230">
        <v>4.28</v>
      </c>
      <c r="AA136" s="212" t="s">
        <v>1540</v>
      </c>
      <c r="AB136" s="212" t="s">
        <v>1915</v>
      </c>
      <c r="AC136" s="378">
        <v>6.75</v>
      </c>
      <c r="AD136" s="199"/>
      <c r="AE136" s="437">
        <v>-0.12744</v>
      </c>
      <c r="AF136" s="201">
        <v>-2.8937444687847876E-2</v>
      </c>
      <c r="AG136" s="202" t="s">
        <v>435</v>
      </c>
      <c r="AH136" s="382">
        <v>0</v>
      </c>
      <c r="AI136" s="199"/>
      <c r="AJ136" s="245">
        <v>0.57499999999999996</v>
      </c>
      <c r="AK136" s="246" t="s">
        <v>435</v>
      </c>
      <c r="AL136" s="384">
        <v>0</v>
      </c>
      <c r="AM136" s="199"/>
      <c r="AN136" s="203">
        <v>8.0399999999999985E-2</v>
      </c>
      <c r="AO136" s="204" t="s">
        <v>435</v>
      </c>
      <c r="AP136" s="388">
        <v>0</v>
      </c>
      <c r="AQ136" s="199"/>
      <c r="AR136" s="252">
        <v>7.1500000000000008E-2</v>
      </c>
      <c r="AS136" s="202" t="s">
        <v>1540</v>
      </c>
      <c r="AT136" s="382">
        <v>3</v>
      </c>
      <c r="AU136" s="199"/>
      <c r="AV136" s="205">
        <v>1.9400000000000001E-2</v>
      </c>
      <c r="AW136" s="206" t="s">
        <v>435</v>
      </c>
      <c r="AX136" s="393">
        <v>0</v>
      </c>
      <c r="AY136" s="199"/>
      <c r="AZ136" s="255">
        <v>0.76</v>
      </c>
      <c r="BA136" s="256" t="s">
        <v>435</v>
      </c>
      <c r="BB136" s="392">
        <v>0</v>
      </c>
      <c r="BC136" s="503"/>
    </row>
    <row r="137" spans="1:55" ht="18" customHeight="1" thickBot="1" x14ac:dyDescent="0.3">
      <c r="A137" s="504" t="s">
        <v>122</v>
      </c>
      <c r="B137" s="397">
        <v>521817</v>
      </c>
      <c r="C137" s="397" t="s">
        <v>5</v>
      </c>
      <c r="D137" s="219">
        <v>222.81</v>
      </c>
      <c r="E137" s="219">
        <v>14.27</v>
      </c>
      <c r="F137" s="219">
        <v>13.67</v>
      </c>
      <c r="G137" s="336">
        <v>9</v>
      </c>
      <c r="H137" s="335">
        <f t="shared" si="7"/>
        <v>259.75</v>
      </c>
      <c r="I137" s="158">
        <f t="shared" ref="I137:I202" si="9">D137+E137</f>
        <v>237.08</v>
      </c>
      <c r="J137" s="158">
        <v>8.4499999999999993</v>
      </c>
      <c r="K137" s="319">
        <v>13.67</v>
      </c>
      <c r="L137" s="319">
        <v>6</v>
      </c>
      <c r="M137" s="112">
        <f t="shared" si="8"/>
        <v>265.2</v>
      </c>
      <c r="N137" s="199"/>
      <c r="O137" s="208" t="s">
        <v>1540</v>
      </c>
      <c r="P137" s="209">
        <v>2</v>
      </c>
      <c r="Q137" s="208">
        <v>6</v>
      </c>
      <c r="R137" s="199"/>
      <c r="S137" s="224" t="s">
        <v>1540</v>
      </c>
      <c r="T137" s="224" t="s">
        <v>435</v>
      </c>
      <c r="U137" s="224" t="s">
        <v>435</v>
      </c>
      <c r="V137" s="224" t="s">
        <v>435</v>
      </c>
      <c r="W137" s="223" t="s">
        <v>1540</v>
      </c>
      <c r="X137" s="224">
        <v>2</v>
      </c>
      <c r="Y137" s="199"/>
      <c r="Z137" s="230">
        <v>2.95</v>
      </c>
      <c r="AA137" s="212" t="s">
        <v>435</v>
      </c>
      <c r="AB137" s="212" t="s">
        <v>406</v>
      </c>
      <c r="AC137" s="377">
        <v>0</v>
      </c>
      <c r="AD137" s="199"/>
      <c r="AE137" s="437">
        <v>-0.10541000000000045</v>
      </c>
      <c r="AF137" s="201">
        <v>-3.4488963924170883E-2</v>
      </c>
      <c r="AG137" s="202" t="s">
        <v>435</v>
      </c>
      <c r="AH137" s="382">
        <v>0</v>
      </c>
      <c r="AI137" s="199"/>
      <c r="AJ137" s="245">
        <v>0.5353</v>
      </c>
      <c r="AK137" s="246" t="s">
        <v>435</v>
      </c>
      <c r="AL137" s="384">
        <v>0</v>
      </c>
      <c r="AM137" s="199"/>
      <c r="AN137" s="203">
        <v>5.7099999999999998E-2</v>
      </c>
      <c r="AO137" s="204" t="s">
        <v>1540</v>
      </c>
      <c r="AP137" s="388">
        <v>3</v>
      </c>
      <c r="AQ137" s="199"/>
      <c r="AR137" s="252">
        <v>6.0000000000000001E-3</v>
      </c>
      <c r="AS137" s="202" t="s">
        <v>1540</v>
      </c>
      <c r="AT137" s="382">
        <v>3</v>
      </c>
      <c r="AU137" s="199"/>
      <c r="AV137" s="205">
        <v>2.5099999999999997E-2</v>
      </c>
      <c r="AW137" s="206" t="s">
        <v>435</v>
      </c>
      <c r="AX137" s="393">
        <v>0</v>
      </c>
      <c r="AY137" s="199"/>
      <c r="AZ137" s="255">
        <v>0.84</v>
      </c>
      <c r="BA137" s="256" t="s">
        <v>435</v>
      </c>
      <c r="BB137" s="392">
        <v>0</v>
      </c>
      <c r="BC137" s="503"/>
    </row>
    <row r="138" spans="1:55" ht="18" customHeight="1" thickBot="1" x14ac:dyDescent="0.3">
      <c r="A138" s="504" t="s">
        <v>123</v>
      </c>
      <c r="B138" s="397">
        <v>4505905</v>
      </c>
      <c r="C138" s="397" t="s">
        <v>5</v>
      </c>
      <c r="D138" s="219">
        <v>253.6</v>
      </c>
      <c r="E138" s="219">
        <v>14.27</v>
      </c>
      <c r="F138" s="219">
        <v>13.67</v>
      </c>
      <c r="G138" s="336">
        <v>7.2</v>
      </c>
      <c r="H138" s="335">
        <f t="shared" si="7"/>
        <v>288.74</v>
      </c>
      <c r="I138" s="158">
        <f t="shared" si="9"/>
        <v>267.87</v>
      </c>
      <c r="J138" s="158">
        <v>8.4499999999999993</v>
      </c>
      <c r="K138" s="319">
        <v>13.67</v>
      </c>
      <c r="L138" s="319">
        <v>13.5</v>
      </c>
      <c r="M138" s="112">
        <f t="shared" si="8"/>
        <v>303.49</v>
      </c>
      <c r="N138" s="199"/>
      <c r="O138" s="208" t="s">
        <v>1540</v>
      </c>
      <c r="P138" s="209">
        <v>4</v>
      </c>
      <c r="Q138" s="208">
        <v>13.5</v>
      </c>
      <c r="R138" s="199"/>
      <c r="S138" s="224" t="s">
        <v>1540</v>
      </c>
      <c r="T138" s="224" t="s">
        <v>435</v>
      </c>
      <c r="U138" s="224" t="s">
        <v>435</v>
      </c>
      <c r="V138" s="224" t="s">
        <v>435</v>
      </c>
      <c r="W138" s="223" t="s">
        <v>1540</v>
      </c>
      <c r="X138" s="224">
        <v>4</v>
      </c>
      <c r="Y138" s="199"/>
      <c r="Z138" s="230">
        <v>3.66</v>
      </c>
      <c r="AA138" s="212" t="s">
        <v>435</v>
      </c>
      <c r="AB138" s="212" t="s">
        <v>1916</v>
      </c>
      <c r="AC138" s="377">
        <v>0</v>
      </c>
      <c r="AD138" s="199"/>
      <c r="AE138" s="437">
        <v>-4.3427500000000396E-2</v>
      </c>
      <c r="AF138" s="201">
        <v>-1.1740271747652187E-2</v>
      </c>
      <c r="AG138" s="202" t="s">
        <v>435</v>
      </c>
      <c r="AH138" s="382">
        <v>0</v>
      </c>
      <c r="AI138" s="199"/>
      <c r="AJ138" s="245">
        <v>0.29399999999999998</v>
      </c>
      <c r="AK138" s="246" t="s">
        <v>1540</v>
      </c>
      <c r="AL138" s="385">
        <v>4.5</v>
      </c>
      <c r="AM138" s="199"/>
      <c r="AN138" s="203">
        <v>4.7699999999999992E-2</v>
      </c>
      <c r="AO138" s="204" t="s">
        <v>1540</v>
      </c>
      <c r="AP138" s="388">
        <v>3</v>
      </c>
      <c r="AQ138" s="199"/>
      <c r="AR138" s="252">
        <v>0.1231</v>
      </c>
      <c r="AS138" s="202" t="s">
        <v>435</v>
      </c>
      <c r="AT138" s="382">
        <v>0</v>
      </c>
      <c r="AU138" s="199"/>
      <c r="AV138" s="205">
        <v>1.2800000000000001E-2</v>
      </c>
      <c r="AW138" s="206" t="s">
        <v>1540</v>
      </c>
      <c r="AX138" s="393">
        <v>3</v>
      </c>
      <c r="AY138" s="199"/>
      <c r="AZ138" s="255">
        <v>1</v>
      </c>
      <c r="BA138" s="256" t="s">
        <v>1540</v>
      </c>
      <c r="BB138" s="392">
        <v>3</v>
      </c>
      <c r="BC138" s="503"/>
    </row>
    <row r="139" spans="1:55" ht="18" customHeight="1" thickBot="1" x14ac:dyDescent="0.3">
      <c r="A139" s="504" t="s">
        <v>124</v>
      </c>
      <c r="B139" s="397">
        <v>8531803</v>
      </c>
      <c r="C139" s="397" t="s">
        <v>5</v>
      </c>
      <c r="D139" s="219">
        <v>250.66</v>
      </c>
      <c r="E139" s="219">
        <v>14.27</v>
      </c>
      <c r="F139" s="219">
        <v>13.67</v>
      </c>
      <c r="G139" s="336">
        <v>9</v>
      </c>
      <c r="H139" s="335">
        <f t="shared" si="7"/>
        <v>287.60000000000002</v>
      </c>
      <c r="I139" s="158">
        <f t="shared" si="9"/>
        <v>264.93</v>
      </c>
      <c r="J139" s="158">
        <v>8.4499999999999993</v>
      </c>
      <c r="K139" s="319">
        <v>13.67</v>
      </c>
      <c r="L139" s="319">
        <v>3</v>
      </c>
      <c r="M139" s="112">
        <f t="shared" si="8"/>
        <v>290.05</v>
      </c>
      <c r="N139" s="199"/>
      <c r="O139" s="208" t="s">
        <v>1540</v>
      </c>
      <c r="P139" s="209">
        <v>1</v>
      </c>
      <c r="Q139" s="208">
        <v>3</v>
      </c>
      <c r="R139" s="199"/>
      <c r="S139" s="224" t="s">
        <v>1540</v>
      </c>
      <c r="T139" s="224" t="s">
        <v>435</v>
      </c>
      <c r="U139" s="224" t="s">
        <v>435</v>
      </c>
      <c r="V139" s="224" t="s">
        <v>435</v>
      </c>
      <c r="W139" s="223" t="s">
        <v>1540</v>
      </c>
      <c r="X139" s="224">
        <v>1</v>
      </c>
      <c r="Y139" s="199"/>
      <c r="Z139" s="230">
        <v>3.5</v>
      </c>
      <c r="AA139" s="212" t="s">
        <v>435</v>
      </c>
      <c r="AB139" s="212" t="s">
        <v>406</v>
      </c>
      <c r="AC139" s="377">
        <v>0</v>
      </c>
      <c r="AD139" s="199"/>
      <c r="AE139" s="437">
        <v>0.52607999999999988</v>
      </c>
      <c r="AF139" s="201">
        <v>0.17685144720476012</v>
      </c>
      <c r="AG139" s="202" t="s">
        <v>435</v>
      </c>
      <c r="AH139" s="382">
        <v>0</v>
      </c>
      <c r="AI139" s="199"/>
      <c r="AJ139" s="245">
        <v>0.61429999999999996</v>
      </c>
      <c r="AK139" s="246" t="s">
        <v>435</v>
      </c>
      <c r="AL139" s="384">
        <v>0</v>
      </c>
      <c r="AM139" s="199"/>
      <c r="AN139" s="203">
        <v>9.7699999999999995E-2</v>
      </c>
      <c r="AO139" s="204" t="s">
        <v>435</v>
      </c>
      <c r="AP139" s="388">
        <v>0</v>
      </c>
      <c r="AQ139" s="199"/>
      <c r="AR139" s="252">
        <v>0.1263</v>
      </c>
      <c r="AS139" s="202" t="s">
        <v>435</v>
      </c>
      <c r="AT139" s="382">
        <v>0</v>
      </c>
      <c r="AU139" s="199"/>
      <c r="AV139" s="205">
        <v>1.8700000000000001E-2</v>
      </c>
      <c r="AW139" s="206" t="s">
        <v>1540</v>
      </c>
      <c r="AX139" s="393">
        <v>3</v>
      </c>
      <c r="AY139" s="199"/>
      <c r="AZ139" s="255">
        <v>0.78</v>
      </c>
      <c r="BA139" s="256" t="s">
        <v>435</v>
      </c>
      <c r="BB139" s="392">
        <v>0</v>
      </c>
      <c r="BC139" s="503"/>
    </row>
    <row r="140" spans="1:55" ht="18" customHeight="1" thickBot="1" x14ac:dyDescent="0.3">
      <c r="A140" s="504" t="s">
        <v>125</v>
      </c>
      <c r="B140" s="397">
        <v>6911706</v>
      </c>
      <c r="C140" s="397" t="s">
        <v>5</v>
      </c>
      <c r="D140" s="219">
        <v>249.07</v>
      </c>
      <c r="E140" s="219">
        <v>14.27</v>
      </c>
      <c r="F140" s="219">
        <v>13.67</v>
      </c>
      <c r="G140" s="336">
        <v>7.2</v>
      </c>
      <c r="H140" s="335">
        <f t="shared" si="7"/>
        <v>284.20999999999998</v>
      </c>
      <c r="I140" s="158">
        <f t="shared" si="9"/>
        <v>263.33999999999997</v>
      </c>
      <c r="J140" s="158">
        <v>8.4499999999999993</v>
      </c>
      <c r="K140" s="319">
        <v>13.67</v>
      </c>
      <c r="L140" s="319">
        <v>9</v>
      </c>
      <c r="M140" s="112">
        <f t="shared" si="8"/>
        <v>294.45999999999998</v>
      </c>
      <c r="N140" s="199"/>
      <c r="O140" s="208" t="s">
        <v>1540</v>
      </c>
      <c r="P140" s="209">
        <v>3</v>
      </c>
      <c r="Q140" s="208">
        <v>9</v>
      </c>
      <c r="R140" s="199"/>
      <c r="S140" s="224" t="s">
        <v>1540</v>
      </c>
      <c r="T140" s="224" t="s">
        <v>435</v>
      </c>
      <c r="U140" s="224" t="s">
        <v>435</v>
      </c>
      <c r="V140" s="224" t="s">
        <v>435</v>
      </c>
      <c r="W140" s="223" t="s">
        <v>1540</v>
      </c>
      <c r="X140" s="224">
        <v>3</v>
      </c>
      <c r="Y140" s="199"/>
      <c r="Z140" s="230">
        <v>3.62</v>
      </c>
      <c r="AA140" s="212" t="s">
        <v>435</v>
      </c>
      <c r="AB140" s="212" t="s">
        <v>1916</v>
      </c>
      <c r="AC140" s="377">
        <v>0</v>
      </c>
      <c r="AD140" s="199"/>
      <c r="AE140" s="437">
        <v>-0.36930750000000012</v>
      </c>
      <c r="AF140" s="201">
        <v>-9.2621991821441096E-2</v>
      </c>
      <c r="AG140" s="202" t="s">
        <v>435</v>
      </c>
      <c r="AH140" s="382">
        <v>0</v>
      </c>
      <c r="AI140" s="199"/>
      <c r="AJ140" s="245">
        <v>0.40899999999999997</v>
      </c>
      <c r="AK140" s="246" t="s">
        <v>435</v>
      </c>
      <c r="AL140" s="384">
        <v>0</v>
      </c>
      <c r="AM140" s="199"/>
      <c r="AN140" s="203">
        <v>4.3799999999999999E-2</v>
      </c>
      <c r="AO140" s="204" t="s">
        <v>1540</v>
      </c>
      <c r="AP140" s="388">
        <v>3</v>
      </c>
      <c r="AQ140" s="199"/>
      <c r="AR140" s="252">
        <v>0.115</v>
      </c>
      <c r="AS140" s="202" t="s">
        <v>435</v>
      </c>
      <c r="AT140" s="382">
        <v>0</v>
      </c>
      <c r="AU140" s="199"/>
      <c r="AV140" s="205">
        <v>1.1899999999999999E-2</v>
      </c>
      <c r="AW140" s="206" t="s">
        <v>1540</v>
      </c>
      <c r="AX140" s="393">
        <v>3</v>
      </c>
      <c r="AY140" s="199"/>
      <c r="AZ140" s="255">
        <v>0.85</v>
      </c>
      <c r="BA140" s="256" t="s">
        <v>1540</v>
      </c>
      <c r="BB140" s="392">
        <v>3</v>
      </c>
      <c r="BC140" s="503"/>
    </row>
    <row r="141" spans="1:55" ht="18" customHeight="1" thickBot="1" x14ac:dyDescent="0.3">
      <c r="A141" s="537" t="s">
        <v>1940</v>
      </c>
      <c r="B141" s="397">
        <v>928526</v>
      </c>
      <c r="C141" s="397" t="s">
        <v>5</v>
      </c>
      <c r="D141" s="219">
        <v>220.06</v>
      </c>
      <c r="E141" s="219">
        <v>14.27</v>
      </c>
      <c r="F141" s="219">
        <v>13.67</v>
      </c>
      <c r="G141" s="336">
        <v>0</v>
      </c>
      <c r="H141" s="336">
        <f t="shared" si="7"/>
        <v>248</v>
      </c>
      <c r="I141" s="158">
        <f t="shared" si="9"/>
        <v>234.33</v>
      </c>
      <c r="J141" s="158">
        <v>8.4499999999999993</v>
      </c>
      <c r="K141" s="319">
        <v>13.67</v>
      </c>
      <c r="L141" s="319">
        <v>0</v>
      </c>
      <c r="M141" s="111">
        <f t="shared" si="8"/>
        <v>256.45</v>
      </c>
      <c r="N141" s="199"/>
      <c r="O141" s="208" t="s">
        <v>435</v>
      </c>
      <c r="P141" s="209" t="s">
        <v>1900</v>
      </c>
      <c r="Q141" s="208">
        <v>0</v>
      </c>
      <c r="R141" s="199"/>
      <c r="S141" s="224" t="s">
        <v>1540</v>
      </c>
      <c r="T141" s="224" t="s">
        <v>1540</v>
      </c>
      <c r="U141" s="224" t="s">
        <v>435</v>
      </c>
      <c r="V141" s="224" t="s">
        <v>435</v>
      </c>
      <c r="W141" s="223" t="s">
        <v>435</v>
      </c>
      <c r="X141" s="224" t="s">
        <v>1900</v>
      </c>
      <c r="Y141" s="199"/>
      <c r="Z141" s="230">
        <v>3.55</v>
      </c>
      <c r="AA141" s="212" t="s">
        <v>435</v>
      </c>
      <c r="AB141" s="212" t="s">
        <v>406</v>
      </c>
      <c r="AC141" s="377">
        <v>0</v>
      </c>
      <c r="AD141" s="199"/>
      <c r="AE141" s="437">
        <v>-0.42901250000000024</v>
      </c>
      <c r="AF141" s="201">
        <v>-0.10774714566286429</v>
      </c>
      <c r="AG141" s="202" t="s">
        <v>435</v>
      </c>
      <c r="AH141" s="382">
        <v>0</v>
      </c>
      <c r="AI141" s="199"/>
      <c r="AJ141" s="245">
        <v>0.28649999999999998</v>
      </c>
      <c r="AK141" s="246" t="s">
        <v>1540</v>
      </c>
      <c r="AL141" s="385">
        <v>4.5</v>
      </c>
      <c r="AM141" s="199"/>
      <c r="AN141" s="203">
        <v>8.0299999999999996E-2</v>
      </c>
      <c r="AO141" s="204" t="s">
        <v>435</v>
      </c>
      <c r="AP141" s="388">
        <v>0</v>
      </c>
      <c r="AQ141" s="199"/>
      <c r="AR141" s="252">
        <v>0.1139</v>
      </c>
      <c r="AS141" s="202" t="s">
        <v>435</v>
      </c>
      <c r="AT141" s="382">
        <v>0</v>
      </c>
      <c r="AU141" s="199"/>
      <c r="AV141" s="205">
        <v>2.64E-2</v>
      </c>
      <c r="AW141" s="206" t="s">
        <v>435</v>
      </c>
      <c r="AX141" s="393">
        <v>0</v>
      </c>
      <c r="AY141" s="199"/>
      <c r="AZ141" s="255">
        <v>0.85</v>
      </c>
      <c r="BA141" s="256" t="s">
        <v>1540</v>
      </c>
      <c r="BB141" s="392">
        <v>3</v>
      </c>
      <c r="BC141" s="503"/>
    </row>
    <row r="142" spans="1:55" ht="18" customHeight="1" thickBot="1" x14ac:dyDescent="0.3">
      <c r="A142" s="504" t="s">
        <v>127</v>
      </c>
      <c r="B142" s="397">
        <v>699641</v>
      </c>
      <c r="C142" s="397" t="s">
        <v>5</v>
      </c>
      <c r="D142" s="219">
        <v>227.08</v>
      </c>
      <c r="E142" s="219">
        <v>14.27</v>
      </c>
      <c r="F142" s="219">
        <v>13.67</v>
      </c>
      <c r="G142" s="336">
        <v>7.2</v>
      </c>
      <c r="H142" s="335">
        <f t="shared" si="7"/>
        <v>262.22000000000003</v>
      </c>
      <c r="I142" s="158">
        <f t="shared" si="9"/>
        <v>241.35000000000002</v>
      </c>
      <c r="J142" s="158">
        <v>8.4499999999999993</v>
      </c>
      <c r="K142" s="319">
        <v>13.67</v>
      </c>
      <c r="L142" s="319">
        <v>12</v>
      </c>
      <c r="M142" s="112">
        <f t="shared" si="8"/>
        <v>275.47000000000003</v>
      </c>
      <c r="N142" s="199"/>
      <c r="O142" s="208" t="s">
        <v>1540</v>
      </c>
      <c r="P142" s="209">
        <v>4</v>
      </c>
      <c r="Q142" s="208">
        <v>12</v>
      </c>
      <c r="R142" s="199"/>
      <c r="S142" s="224" t="s">
        <v>1540</v>
      </c>
      <c r="T142" s="224" t="s">
        <v>435</v>
      </c>
      <c r="U142" s="224" t="s">
        <v>435</v>
      </c>
      <c r="V142" s="224" t="s">
        <v>435</v>
      </c>
      <c r="W142" s="223" t="s">
        <v>1540</v>
      </c>
      <c r="X142" s="224">
        <v>4</v>
      </c>
      <c r="Y142" s="199"/>
      <c r="Z142" s="230">
        <v>3.19</v>
      </c>
      <c r="AA142" s="212" t="s">
        <v>435</v>
      </c>
      <c r="AB142" s="212" t="s">
        <v>406</v>
      </c>
      <c r="AC142" s="377">
        <v>0</v>
      </c>
      <c r="AD142" s="199"/>
      <c r="AE142" s="437">
        <v>9.9875000000002601E-3</v>
      </c>
      <c r="AF142" s="201">
        <v>3.1410121842969083E-3</v>
      </c>
      <c r="AG142" s="202" t="s">
        <v>435</v>
      </c>
      <c r="AH142" s="382">
        <v>0</v>
      </c>
      <c r="AI142" s="199"/>
      <c r="AJ142" s="245">
        <v>0.49079999999999996</v>
      </c>
      <c r="AK142" s="246" t="s">
        <v>435</v>
      </c>
      <c r="AL142" s="384">
        <v>0</v>
      </c>
      <c r="AM142" s="199"/>
      <c r="AN142" s="203">
        <v>4.2500000000000003E-2</v>
      </c>
      <c r="AO142" s="204" t="s">
        <v>1540</v>
      </c>
      <c r="AP142" s="388">
        <v>3</v>
      </c>
      <c r="AQ142" s="199"/>
      <c r="AR142" s="252">
        <v>5.33E-2</v>
      </c>
      <c r="AS142" s="202" t="s">
        <v>1540</v>
      </c>
      <c r="AT142" s="382">
        <v>3</v>
      </c>
      <c r="AU142" s="199"/>
      <c r="AV142" s="205">
        <v>1.0800000000000001E-2</v>
      </c>
      <c r="AW142" s="206" t="s">
        <v>1540</v>
      </c>
      <c r="AX142" s="393">
        <v>3</v>
      </c>
      <c r="AY142" s="199"/>
      <c r="AZ142" s="255">
        <v>0.85</v>
      </c>
      <c r="BA142" s="256" t="s">
        <v>1540</v>
      </c>
      <c r="BB142" s="392">
        <v>3</v>
      </c>
      <c r="BC142" s="503"/>
    </row>
    <row r="143" spans="1:55" ht="18" customHeight="1" thickBot="1" x14ac:dyDescent="0.3">
      <c r="A143" s="504" t="s">
        <v>128</v>
      </c>
      <c r="B143" s="397">
        <v>4492803</v>
      </c>
      <c r="C143" s="397" t="s">
        <v>5</v>
      </c>
      <c r="D143" s="219">
        <v>246.36</v>
      </c>
      <c r="E143" s="219">
        <v>14.27</v>
      </c>
      <c r="F143" s="338">
        <v>0</v>
      </c>
      <c r="G143" s="336">
        <v>7.2</v>
      </c>
      <c r="H143" s="335">
        <f t="shared" si="7"/>
        <v>267.83</v>
      </c>
      <c r="I143" s="158">
        <f t="shared" si="9"/>
        <v>260.63</v>
      </c>
      <c r="J143" s="158">
        <v>8.4499999999999993</v>
      </c>
      <c r="K143" s="320">
        <v>0</v>
      </c>
      <c r="L143" s="319">
        <v>0</v>
      </c>
      <c r="M143" s="112">
        <f t="shared" si="8"/>
        <v>269.08</v>
      </c>
      <c r="N143" s="199"/>
      <c r="O143" s="208" t="s">
        <v>435</v>
      </c>
      <c r="P143" s="209" t="s">
        <v>1900</v>
      </c>
      <c r="Q143" s="208">
        <v>0</v>
      </c>
      <c r="R143" s="199"/>
      <c r="S143" s="224" t="s">
        <v>435</v>
      </c>
      <c r="T143" s="224" t="s">
        <v>435</v>
      </c>
      <c r="U143" s="224" t="s">
        <v>435</v>
      </c>
      <c r="V143" s="224" t="s">
        <v>435</v>
      </c>
      <c r="W143" s="223" t="s">
        <v>435</v>
      </c>
      <c r="X143" s="224" t="s">
        <v>1900</v>
      </c>
      <c r="Y143" s="199"/>
      <c r="Z143" s="230">
        <v>4.0999999999999996</v>
      </c>
      <c r="AA143" s="212" t="s">
        <v>1540</v>
      </c>
      <c r="AB143" s="212" t="s">
        <v>1915</v>
      </c>
      <c r="AC143" s="378">
        <v>6.75</v>
      </c>
      <c r="AD143" s="199"/>
      <c r="AE143" s="437">
        <v>2.2384999999998989E-2</v>
      </c>
      <c r="AF143" s="201">
        <v>5.4964347450300018E-3</v>
      </c>
      <c r="AG143" s="202" t="s">
        <v>435</v>
      </c>
      <c r="AH143" s="382">
        <v>0</v>
      </c>
      <c r="AI143" s="199"/>
      <c r="AJ143" s="245">
        <v>0.65529999999999999</v>
      </c>
      <c r="AK143" s="246" t="s">
        <v>435</v>
      </c>
      <c r="AL143" s="384">
        <v>0</v>
      </c>
      <c r="AM143" s="199"/>
      <c r="AN143" s="203">
        <v>6.6E-3</v>
      </c>
      <c r="AO143" s="204" t="s">
        <v>1540</v>
      </c>
      <c r="AP143" s="388">
        <v>3</v>
      </c>
      <c r="AQ143" s="199"/>
      <c r="AR143" s="252">
        <v>5.0700000000000002E-2</v>
      </c>
      <c r="AS143" s="202" t="s">
        <v>1540</v>
      </c>
      <c r="AT143" s="382">
        <v>3</v>
      </c>
      <c r="AU143" s="199"/>
      <c r="AV143" s="205">
        <v>2.7999999999999997E-2</v>
      </c>
      <c r="AW143" s="206" t="s">
        <v>435</v>
      </c>
      <c r="AX143" s="393">
        <v>0</v>
      </c>
      <c r="AY143" s="199"/>
      <c r="AZ143" s="255" t="s">
        <v>1900</v>
      </c>
      <c r="BA143" s="256" t="s">
        <v>435</v>
      </c>
      <c r="BB143" s="392">
        <v>0</v>
      </c>
      <c r="BC143" s="503"/>
    </row>
    <row r="144" spans="1:55" ht="18" customHeight="1" thickBot="1" x14ac:dyDescent="0.3">
      <c r="A144" s="518" t="s">
        <v>129</v>
      </c>
      <c r="B144" s="397">
        <v>851965</v>
      </c>
      <c r="C144" s="397" t="s">
        <v>5</v>
      </c>
      <c r="D144" s="219">
        <v>228.59</v>
      </c>
      <c r="E144" s="219">
        <v>14.27</v>
      </c>
      <c r="F144" s="338">
        <v>0</v>
      </c>
      <c r="G144" s="336">
        <v>0</v>
      </c>
      <c r="H144" s="335">
        <f t="shared" si="7"/>
        <v>242.86</v>
      </c>
      <c r="I144" s="158">
        <f t="shared" si="9"/>
        <v>242.86</v>
      </c>
      <c r="J144" s="158">
        <v>8.4499999999999993</v>
      </c>
      <c r="K144" s="320">
        <v>0</v>
      </c>
      <c r="L144" s="319">
        <v>3</v>
      </c>
      <c r="M144" s="112">
        <f t="shared" si="8"/>
        <v>254.31</v>
      </c>
      <c r="N144" s="199"/>
      <c r="O144" s="208" t="s">
        <v>1540</v>
      </c>
      <c r="P144" s="209">
        <v>1</v>
      </c>
      <c r="Q144" s="208">
        <v>3</v>
      </c>
      <c r="R144" s="199"/>
      <c r="S144" s="224" t="s">
        <v>1540</v>
      </c>
      <c r="T144" s="224" t="s">
        <v>435</v>
      </c>
      <c r="U144" s="224" t="s">
        <v>435</v>
      </c>
      <c r="V144" s="224" t="s">
        <v>435</v>
      </c>
      <c r="W144" s="223" t="s">
        <v>1540</v>
      </c>
      <c r="X144" s="224">
        <v>1</v>
      </c>
      <c r="Y144" s="199"/>
      <c r="Z144" s="230">
        <v>3.53</v>
      </c>
      <c r="AA144" s="212" t="s">
        <v>435</v>
      </c>
      <c r="AB144" s="212" t="s">
        <v>406</v>
      </c>
      <c r="AC144" s="377">
        <v>0</v>
      </c>
      <c r="AD144" s="199"/>
      <c r="AE144" s="437">
        <v>-3.9592500000000364E-2</v>
      </c>
      <c r="AF144" s="201">
        <v>-1.1084242905685701E-2</v>
      </c>
      <c r="AG144" s="202" t="s">
        <v>435</v>
      </c>
      <c r="AH144" s="382">
        <v>0</v>
      </c>
      <c r="AI144" s="199"/>
      <c r="AJ144" s="245">
        <v>0.53679999999999994</v>
      </c>
      <c r="AK144" s="246" t="s">
        <v>435</v>
      </c>
      <c r="AL144" s="384">
        <v>0</v>
      </c>
      <c r="AM144" s="199"/>
      <c r="AN144" s="203">
        <v>0.10189999999999999</v>
      </c>
      <c r="AO144" s="204" t="s">
        <v>435</v>
      </c>
      <c r="AP144" s="388">
        <v>0</v>
      </c>
      <c r="AQ144" s="199"/>
      <c r="AR144" s="252">
        <v>2.6200000000000001E-2</v>
      </c>
      <c r="AS144" s="202" t="s">
        <v>1540</v>
      </c>
      <c r="AT144" s="382">
        <v>3</v>
      </c>
      <c r="AU144" s="199"/>
      <c r="AV144" s="205">
        <v>2.7699999999999999E-2</v>
      </c>
      <c r="AW144" s="206" t="s">
        <v>435</v>
      </c>
      <c r="AX144" s="393">
        <v>0</v>
      </c>
      <c r="AY144" s="199"/>
      <c r="AZ144" s="255">
        <v>0.78</v>
      </c>
      <c r="BA144" s="256" t="s">
        <v>435</v>
      </c>
      <c r="BB144" s="392">
        <v>0</v>
      </c>
      <c r="BC144" s="503"/>
    </row>
    <row r="145" spans="1:56" ht="18" customHeight="1" thickBot="1" x14ac:dyDescent="0.3">
      <c r="A145" s="504" t="s">
        <v>130</v>
      </c>
      <c r="B145" s="397">
        <v>4477103</v>
      </c>
      <c r="C145" s="397" t="s">
        <v>5</v>
      </c>
      <c r="D145" s="219">
        <v>247.45</v>
      </c>
      <c r="E145" s="219">
        <v>14.27</v>
      </c>
      <c r="F145" s="219">
        <v>13.67</v>
      </c>
      <c r="G145" s="336">
        <v>10.8</v>
      </c>
      <c r="H145" s="335">
        <f t="shared" si="7"/>
        <v>286.19</v>
      </c>
      <c r="I145" s="158">
        <f t="shared" si="9"/>
        <v>261.71999999999997</v>
      </c>
      <c r="J145" s="158">
        <v>8.4499999999999993</v>
      </c>
      <c r="K145" s="319">
        <v>13.67</v>
      </c>
      <c r="L145" s="319">
        <v>10.5</v>
      </c>
      <c r="M145" s="112">
        <f t="shared" si="8"/>
        <v>294.33999999999997</v>
      </c>
      <c r="N145" s="199"/>
      <c r="O145" s="208" t="s">
        <v>1540</v>
      </c>
      <c r="P145" s="209">
        <v>3</v>
      </c>
      <c r="Q145" s="208">
        <v>10.5</v>
      </c>
      <c r="R145" s="199"/>
      <c r="S145" s="224" t="s">
        <v>1540</v>
      </c>
      <c r="T145" s="224" t="s">
        <v>435</v>
      </c>
      <c r="U145" s="224" t="s">
        <v>435</v>
      </c>
      <c r="V145" s="224" t="s">
        <v>435</v>
      </c>
      <c r="W145" s="223" t="s">
        <v>1540</v>
      </c>
      <c r="X145" s="224">
        <v>3</v>
      </c>
      <c r="Y145" s="199"/>
      <c r="Z145" s="230">
        <v>3.58</v>
      </c>
      <c r="AA145" s="212" t="s">
        <v>435</v>
      </c>
      <c r="AB145" s="212" t="s">
        <v>406</v>
      </c>
      <c r="AC145" s="377">
        <v>0</v>
      </c>
      <c r="AD145" s="199"/>
      <c r="AE145" s="437">
        <v>0.22173500000000024</v>
      </c>
      <c r="AF145" s="201">
        <v>6.5956293377376643E-2</v>
      </c>
      <c r="AG145" s="202" t="s">
        <v>435</v>
      </c>
      <c r="AH145" s="382">
        <v>0</v>
      </c>
      <c r="AI145" s="199"/>
      <c r="AJ145" s="245">
        <v>0.28550000000000003</v>
      </c>
      <c r="AK145" s="246" t="s">
        <v>1540</v>
      </c>
      <c r="AL145" s="385">
        <v>4.5</v>
      </c>
      <c r="AM145" s="199"/>
      <c r="AN145" s="203">
        <v>0.1042</v>
      </c>
      <c r="AO145" s="204" t="s">
        <v>435</v>
      </c>
      <c r="AP145" s="388">
        <v>0</v>
      </c>
      <c r="AQ145" s="199"/>
      <c r="AR145" s="252">
        <v>7.0800000000000002E-2</v>
      </c>
      <c r="AS145" s="202" t="s">
        <v>1540</v>
      </c>
      <c r="AT145" s="382">
        <v>3</v>
      </c>
      <c r="AU145" s="199"/>
      <c r="AV145" s="205">
        <v>1.0800000000000001E-2</v>
      </c>
      <c r="AW145" s="206" t="s">
        <v>1540</v>
      </c>
      <c r="AX145" s="393">
        <v>3</v>
      </c>
      <c r="AY145" s="199"/>
      <c r="AZ145" s="255">
        <v>0.84</v>
      </c>
      <c r="BA145" s="256" t="s">
        <v>435</v>
      </c>
      <c r="BB145" s="392">
        <v>0</v>
      </c>
      <c r="BC145" s="503"/>
    </row>
    <row r="146" spans="1:56" s="509" customFormat="1" ht="18" customHeight="1" thickBot="1" x14ac:dyDescent="0.3">
      <c r="A146" s="538" t="s">
        <v>131</v>
      </c>
      <c r="B146" s="508">
        <v>7173903</v>
      </c>
      <c r="C146" s="397" t="s">
        <v>5</v>
      </c>
      <c r="D146" s="219">
        <v>256.10000000000002</v>
      </c>
      <c r="E146" s="340">
        <v>14.27</v>
      </c>
      <c r="F146" s="340">
        <v>13.67</v>
      </c>
      <c r="G146" s="342">
        <v>0</v>
      </c>
      <c r="H146" s="335">
        <f t="shared" si="7"/>
        <v>284.04000000000002</v>
      </c>
      <c r="I146" s="158">
        <f t="shared" si="9"/>
        <v>270.37</v>
      </c>
      <c r="J146" s="158">
        <v>8.4499999999999993</v>
      </c>
      <c r="K146" s="321">
        <v>13.67</v>
      </c>
      <c r="L146" s="319">
        <v>14.25</v>
      </c>
      <c r="M146" s="112">
        <f t="shared" si="8"/>
        <v>306.74</v>
      </c>
      <c r="N146" s="199"/>
      <c r="O146" s="208" t="s">
        <v>1540</v>
      </c>
      <c r="P146" s="209">
        <v>3</v>
      </c>
      <c r="Q146" s="208">
        <v>14.25</v>
      </c>
      <c r="R146" s="199"/>
      <c r="S146" s="224" t="s">
        <v>1540</v>
      </c>
      <c r="T146" s="224" t="s">
        <v>435</v>
      </c>
      <c r="U146" s="224" t="s">
        <v>435</v>
      </c>
      <c r="V146" s="224" t="s">
        <v>435</v>
      </c>
      <c r="W146" s="223" t="s">
        <v>1540</v>
      </c>
      <c r="X146" s="224">
        <v>3</v>
      </c>
      <c r="Y146" s="199"/>
      <c r="Z146" s="230">
        <v>5.85</v>
      </c>
      <c r="AA146" s="212" t="s">
        <v>1540</v>
      </c>
      <c r="AB146" s="212" t="s">
        <v>1915</v>
      </c>
      <c r="AC146" s="378">
        <v>6.75</v>
      </c>
      <c r="AD146" s="199"/>
      <c r="AE146" s="437">
        <v>0.32374749999999963</v>
      </c>
      <c r="AF146" s="201">
        <v>5.8551025012557982E-2</v>
      </c>
      <c r="AG146" s="202" t="s">
        <v>435</v>
      </c>
      <c r="AH146" s="382">
        <v>0</v>
      </c>
      <c r="AI146" s="199"/>
      <c r="AJ146" s="245">
        <v>0.28899999999999998</v>
      </c>
      <c r="AK146" s="246" t="s">
        <v>1540</v>
      </c>
      <c r="AL146" s="385">
        <v>4.5</v>
      </c>
      <c r="AM146" s="199"/>
      <c r="AN146" s="203">
        <v>3.1E-2</v>
      </c>
      <c r="AO146" s="204" t="s">
        <v>1540</v>
      </c>
      <c r="AP146" s="388">
        <v>3</v>
      </c>
      <c r="AQ146" s="199"/>
      <c r="AR146" s="252" t="s">
        <v>1538</v>
      </c>
      <c r="AS146" s="202" t="s">
        <v>435</v>
      </c>
      <c r="AT146" s="382">
        <v>0</v>
      </c>
      <c r="AU146" s="199"/>
      <c r="AV146" s="205" t="s">
        <v>1538</v>
      </c>
      <c r="AW146" s="206" t="s">
        <v>435</v>
      </c>
      <c r="AX146" s="393">
        <v>0</v>
      </c>
      <c r="AY146" s="199"/>
      <c r="AZ146" s="255" t="s">
        <v>406</v>
      </c>
      <c r="BA146" s="256" t="s">
        <v>435</v>
      </c>
      <c r="BB146" s="392">
        <v>0</v>
      </c>
      <c r="BC146" s="503"/>
      <c r="BD146" s="429"/>
    </row>
    <row r="147" spans="1:56" s="509" customFormat="1" ht="18" customHeight="1" thickBot="1" x14ac:dyDescent="0.3">
      <c r="A147" s="538" t="s">
        <v>132</v>
      </c>
      <c r="B147" s="508">
        <v>4464109</v>
      </c>
      <c r="C147" s="397" t="s">
        <v>5</v>
      </c>
      <c r="D147" s="219">
        <v>241.23</v>
      </c>
      <c r="E147" s="340">
        <v>14.27</v>
      </c>
      <c r="F147" s="340">
        <v>13.67</v>
      </c>
      <c r="G147" s="338">
        <v>7.2</v>
      </c>
      <c r="H147" s="335">
        <f t="shared" si="7"/>
        <v>276.37</v>
      </c>
      <c r="I147" s="158">
        <f t="shared" si="9"/>
        <v>255.5</v>
      </c>
      <c r="J147" s="158">
        <v>8.4499999999999993</v>
      </c>
      <c r="K147" s="321">
        <v>13.67</v>
      </c>
      <c r="L147" s="319">
        <v>7.25</v>
      </c>
      <c r="M147" s="112">
        <f t="shared" si="8"/>
        <v>284.87</v>
      </c>
      <c r="N147" s="199"/>
      <c r="O147" s="208" t="s">
        <v>1540</v>
      </c>
      <c r="P147" s="209">
        <v>3</v>
      </c>
      <c r="Q147" s="208">
        <v>7.25</v>
      </c>
      <c r="R147" s="199"/>
      <c r="S147" s="224" t="s">
        <v>1540</v>
      </c>
      <c r="T147" s="224" t="s">
        <v>435</v>
      </c>
      <c r="U147" s="224" t="s">
        <v>435</v>
      </c>
      <c r="V147" s="224" t="s">
        <v>435</v>
      </c>
      <c r="W147" s="223" t="s">
        <v>1540</v>
      </c>
      <c r="X147" s="224">
        <v>3</v>
      </c>
      <c r="Y147" s="199"/>
      <c r="Z147" s="230">
        <v>3.82</v>
      </c>
      <c r="AA147" s="212" t="s">
        <v>435</v>
      </c>
      <c r="AB147" s="212" t="s">
        <v>1916</v>
      </c>
      <c r="AC147" s="377">
        <v>0</v>
      </c>
      <c r="AD147" s="199"/>
      <c r="AE147" s="437">
        <v>0.19666499999999987</v>
      </c>
      <c r="AF147" s="201">
        <v>5.4251029456489692E-2</v>
      </c>
      <c r="AG147" s="202" t="s">
        <v>1540</v>
      </c>
      <c r="AH147" s="382">
        <v>1.25</v>
      </c>
      <c r="AI147" s="199"/>
      <c r="AJ147" s="245">
        <v>0.46299999999999997</v>
      </c>
      <c r="AK147" s="246" t="s">
        <v>435</v>
      </c>
      <c r="AL147" s="384">
        <v>0</v>
      </c>
      <c r="AM147" s="199"/>
      <c r="AN147" s="203">
        <v>7.6100000000000001E-2</v>
      </c>
      <c r="AO147" s="204" t="s">
        <v>435</v>
      </c>
      <c r="AP147" s="388">
        <v>0</v>
      </c>
      <c r="AQ147" s="199"/>
      <c r="AR147" s="252">
        <v>7.0199999999999999E-2</v>
      </c>
      <c r="AS147" s="202" t="s">
        <v>1540</v>
      </c>
      <c r="AT147" s="382">
        <v>3</v>
      </c>
      <c r="AU147" s="199"/>
      <c r="AV147" s="205">
        <v>6.8999999999999999E-3</v>
      </c>
      <c r="AW147" s="206" t="s">
        <v>1540</v>
      </c>
      <c r="AX147" s="393">
        <v>3</v>
      </c>
      <c r="AY147" s="199"/>
      <c r="AZ147" s="255" t="s">
        <v>406</v>
      </c>
      <c r="BA147" s="256" t="s">
        <v>435</v>
      </c>
      <c r="BB147" s="392">
        <v>0</v>
      </c>
      <c r="BC147" s="503"/>
      <c r="BD147" s="429"/>
    </row>
    <row r="148" spans="1:56" s="509" customFormat="1" ht="18" customHeight="1" thickBot="1" x14ac:dyDescent="0.3">
      <c r="A148" s="538" t="s">
        <v>133</v>
      </c>
      <c r="B148" s="508">
        <v>383872</v>
      </c>
      <c r="C148" s="397" t="s">
        <v>5</v>
      </c>
      <c r="D148" s="219">
        <v>253.84</v>
      </c>
      <c r="E148" s="340">
        <v>14.27</v>
      </c>
      <c r="F148" s="340">
        <v>13.67</v>
      </c>
      <c r="G148" s="342">
        <v>0</v>
      </c>
      <c r="H148" s="335">
        <f t="shared" si="7"/>
        <v>281.78000000000003</v>
      </c>
      <c r="I148" s="158">
        <f t="shared" si="9"/>
        <v>268.11</v>
      </c>
      <c r="J148" s="158">
        <v>8.4499999999999993</v>
      </c>
      <c r="K148" s="321">
        <v>13.67</v>
      </c>
      <c r="L148" s="319">
        <v>0</v>
      </c>
      <c r="M148" s="112">
        <f t="shared" si="8"/>
        <v>290.23</v>
      </c>
      <c r="N148" s="199"/>
      <c r="O148" s="208" t="s">
        <v>435</v>
      </c>
      <c r="P148" s="209" t="s">
        <v>1900</v>
      </c>
      <c r="Q148" s="208">
        <v>0</v>
      </c>
      <c r="R148" s="199"/>
      <c r="S148" s="224" t="s">
        <v>1540</v>
      </c>
      <c r="T148" s="224" t="s">
        <v>1540</v>
      </c>
      <c r="U148" s="224" t="s">
        <v>1540</v>
      </c>
      <c r="V148" s="224" t="s">
        <v>435</v>
      </c>
      <c r="W148" s="223" t="s">
        <v>435</v>
      </c>
      <c r="X148" s="224" t="s">
        <v>1900</v>
      </c>
      <c r="Y148" s="199"/>
      <c r="Z148" s="230">
        <v>3.17</v>
      </c>
      <c r="AA148" s="212" t="s">
        <v>435</v>
      </c>
      <c r="AB148" s="212" t="s">
        <v>406</v>
      </c>
      <c r="AC148" s="377">
        <v>0</v>
      </c>
      <c r="AD148" s="199"/>
      <c r="AE148" s="437">
        <v>2.6517499999999306E-2</v>
      </c>
      <c r="AF148" s="201">
        <v>8.4352919189948916E-3</v>
      </c>
      <c r="AG148" s="202" t="s">
        <v>435</v>
      </c>
      <c r="AH148" s="382">
        <v>0</v>
      </c>
      <c r="AI148" s="199"/>
      <c r="AJ148" s="245">
        <v>0.60329999999999995</v>
      </c>
      <c r="AK148" s="246" t="s">
        <v>435</v>
      </c>
      <c r="AL148" s="384">
        <v>0</v>
      </c>
      <c r="AM148" s="199"/>
      <c r="AN148" s="203">
        <v>8.0799999999999997E-2</v>
      </c>
      <c r="AO148" s="204" t="s">
        <v>435</v>
      </c>
      <c r="AP148" s="388">
        <v>0</v>
      </c>
      <c r="AQ148" s="199"/>
      <c r="AR148" s="252">
        <v>6.0100000000000001E-2</v>
      </c>
      <c r="AS148" s="202" t="s">
        <v>1540</v>
      </c>
      <c r="AT148" s="382">
        <v>3</v>
      </c>
      <c r="AU148" s="199"/>
      <c r="AV148" s="205">
        <v>2.3799999999999998E-2</v>
      </c>
      <c r="AW148" s="206" t="s">
        <v>435</v>
      </c>
      <c r="AX148" s="393">
        <v>0</v>
      </c>
      <c r="AY148" s="199"/>
      <c r="AZ148" s="255">
        <v>0.77</v>
      </c>
      <c r="BA148" s="256" t="s">
        <v>435</v>
      </c>
      <c r="BB148" s="392">
        <v>0</v>
      </c>
      <c r="BC148" s="503"/>
      <c r="BD148" s="429"/>
    </row>
    <row r="149" spans="1:56" s="509" customFormat="1" ht="18" customHeight="1" thickBot="1" x14ac:dyDescent="0.3">
      <c r="A149" s="538" t="s">
        <v>134</v>
      </c>
      <c r="B149" s="508">
        <v>658375</v>
      </c>
      <c r="C149" s="397" t="s">
        <v>5</v>
      </c>
      <c r="D149" s="219">
        <v>232.59</v>
      </c>
      <c r="E149" s="340">
        <v>14.27</v>
      </c>
      <c r="F149" s="340">
        <v>13.67</v>
      </c>
      <c r="G149" s="338">
        <v>7.2</v>
      </c>
      <c r="H149" s="343">
        <f t="shared" si="7"/>
        <v>267.73</v>
      </c>
      <c r="I149" s="158">
        <f t="shared" si="9"/>
        <v>246.86</v>
      </c>
      <c r="J149" s="158">
        <v>8.4499999999999993</v>
      </c>
      <c r="K149" s="321">
        <v>13.67</v>
      </c>
      <c r="L149" s="319">
        <v>3</v>
      </c>
      <c r="M149" s="141">
        <f t="shared" si="8"/>
        <v>271.98</v>
      </c>
      <c r="N149" s="199"/>
      <c r="O149" s="208" t="s">
        <v>1540</v>
      </c>
      <c r="P149" s="209">
        <v>1</v>
      </c>
      <c r="Q149" s="208">
        <v>3</v>
      </c>
      <c r="R149" s="199"/>
      <c r="S149" s="224" t="s">
        <v>1540</v>
      </c>
      <c r="T149" s="224" t="s">
        <v>435</v>
      </c>
      <c r="U149" s="224" t="s">
        <v>435</v>
      </c>
      <c r="V149" s="224" t="s">
        <v>435</v>
      </c>
      <c r="W149" s="223" t="s">
        <v>1540</v>
      </c>
      <c r="X149" s="224">
        <v>1</v>
      </c>
      <c r="Y149" s="199"/>
      <c r="Z149" s="230">
        <v>3.76</v>
      </c>
      <c r="AA149" s="212" t="s">
        <v>435</v>
      </c>
      <c r="AB149" s="212" t="s">
        <v>1916</v>
      </c>
      <c r="AC149" s="377">
        <v>0</v>
      </c>
      <c r="AD149" s="199"/>
      <c r="AE149" s="437">
        <v>-0.26355749999999967</v>
      </c>
      <c r="AF149" s="201">
        <v>-6.5485615253452853E-2</v>
      </c>
      <c r="AG149" s="202" t="s">
        <v>435</v>
      </c>
      <c r="AH149" s="382">
        <v>0</v>
      </c>
      <c r="AI149" s="199"/>
      <c r="AJ149" s="245">
        <v>0.43829999999999997</v>
      </c>
      <c r="AK149" s="246" t="s">
        <v>435</v>
      </c>
      <c r="AL149" s="384">
        <v>0</v>
      </c>
      <c r="AM149" s="199"/>
      <c r="AN149" s="203">
        <v>6.9199999999999998E-2</v>
      </c>
      <c r="AO149" s="204" t="s">
        <v>435</v>
      </c>
      <c r="AP149" s="388">
        <v>0</v>
      </c>
      <c r="AQ149" s="199"/>
      <c r="AR149" s="252">
        <v>0.05</v>
      </c>
      <c r="AS149" s="202" t="s">
        <v>1540</v>
      </c>
      <c r="AT149" s="382">
        <v>3</v>
      </c>
      <c r="AU149" s="199"/>
      <c r="AV149" s="205">
        <v>1.89E-2</v>
      </c>
      <c r="AW149" s="206" t="s">
        <v>435</v>
      </c>
      <c r="AX149" s="393">
        <v>0</v>
      </c>
      <c r="AY149" s="199"/>
      <c r="AZ149" s="255" t="s">
        <v>406</v>
      </c>
      <c r="BA149" s="256" t="s">
        <v>435</v>
      </c>
      <c r="BB149" s="392">
        <v>0</v>
      </c>
      <c r="BC149" s="503"/>
      <c r="BD149" s="429"/>
    </row>
    <row r="150" spans="1:56" ht="18" customHeight="1" thickBot="1" x14ac:dyDescent="0.3">
      <c r="A150" s="521" t="s">
        <v>135</v>
      </c>
      <c r="B150" s="397">
        <v>891975</v>
      </c>
      <c r="C150" s="397" t="s">
        <v>5</v>
      </c>
      <c r="D150" s="219">
        <v>232.01</v>
      </c>
      <c r="E150" s="219">
        <v>14.27</v>
      </c>
      <c r="F150" s="219">
        <v>13.67</v>
      </c>
      <c r="G150" s="336">
        <v>0</v>
      </c>
      <c r="H150" s="335">
        <f t="shared" si="7"/>
        <v>259.95</v>
      </c>
      <c r="I150" s="158">
        <f t="shared" si="9"/>
        <v>246.28</v>
      </c>
      <c r="J150" s="158">
        <v>8.4499999999999993</v>
      </c>
      <c r="K150" s="319">
        <v>13.67</v>
      </c>
      <c r="L150" s="319">
        <v>0</v>
      </c>
      <c r="M150" s="112">
        <f t="shared" si="8"/>
        <v>268.39999999999998</v>
      </c>
      <c r="N150" s="199"/>
      <c r="O150" s="208" t="s">
        <v>435</v>
      </c>
      <c r="P150" s="209" t="s">
        <v>1900</v>
      </c>
      <c r="Q150" s="208">
        <v>0</v>
      </c>
      <c r="R150" s="199"/>
      <c r="S150" s="224" t="s">
        <v>1540</v>
      </c>
      <c r="T150" s="224" t="s">
        <v>435</v>
      </c>
      <c r="U150" s="224" t="s">
        <v>1540</v>
      </c>
      <c r="V150" s="224" t="s">
        <v>435</v>
      </c>
      <c r="W150" s="223" t="s">
        <v>435</v>
      </c>
      <c r="X150" s="224" t="s">
        <v>1900</v>
      </c>
      <c r="Y150" s="199"/>
      <c r="Z150" s="230">
        <v>2.95</v>
      </c>
      <c r="AA150" s="212" t="s">
        <v>435</v>
      </c>
      <c r="AB150" s="212" t="s">
        <v>406</v>
      </c>
      <c r="AC150" s="377">
        <v>0</v>
      </c>
      <c r="AD150" s="199"/>
      <c r="AE150" s="437">
        <v>-2.3554999999999993E-2</v>
      </c>
      <c r="AF150" s="201">
        <v>-7.912593637676775E-3</v>
      </c>
      <c r="AG150" s="202" t="s">
        <v>435</v>
      </c>
      <c r="AH150" s="382">
        <v>0</v>
      </c>
      <c r="AI150" s="199"/>
      <c r="AJ150" s="245">
        <v>0.68650000000000011</v>
      </c>
      <c r="AK150" s="246" t="s">
        <v>435</v>
      </c>
      <c r="AL150" s="384">
        <v>0</v>
      </c>
      <c r="AM150" s="199"/>
      <c r="AN150" s="203">
        <v>9.9299999999999999E-2</v>
      </c>
      <c r="AO150" s="204" t="s">
        <v>435</v>
      </c>
      <c r="AP150" s="388">
        <v>0</v>
      </c>
      <c r="AQ150" s="199"/>
      <c r="AR150" s="252">
        <v>4.7899999999999998E-2</v>
      </c>
      <c r="AS150" s="202" t="s">
        <v>1540</v>
      </c>
      <c r="AT150" s="382">
        <v>3</v>
      </c>
      <c r="AU150" s="199"/>
      <c r="AV150" s="205">
        <v>3.1400000000000004E-2</v>
      </c>
      <c r="AW150" s="206" t="s">
        <v>435</v>
      </c>
      <c r="AX150" s="393">
        <v>0</v>
      </c>
      <c r="AY150" s="199"/>
      <c r="AZ150" s="255">
        <v>0.89</v>
      </c>
      <c r="BA150" s="256" t="s">
        <v>1540</v>
      </c>
      <c r="BB150" s="392">
        <v>3</v>
      </c>
      <c r="BC150" s="503"/>
    </row>
    <row r="151" spans="1:56" ht="18" customHeight="1" thickBot="1" x14ac:dyDescent="0.3">
      <c r="A151" s="504" t="s">
        <v>136</v>
      </c>
      <c r="B151" s="397">
        <v>4498305</v>
      </c>
      <c r="C151" s="397" t="s">
        <v>5</v>
      </c>
      <c r="D151" s="219">
        <v>220.24</v>
      </c>
      <c r="E151" s="219">
        <v>14.27</v>
      </c>
      <c r="F151" s="219">
        <v>13.67</v>
      </c>
      <c r="G151" s="336">
        <v>5.4</v>
      </c>
      <c r="H151" s="335">
        <f t="shared" si="7"/>
        <v>253.58</v>
      </c>
      <c r="I151" s="158">
        <f t="shared" si="9"/>
        <v>234.51000000000002</v>
      </c>
      <c r="J151" s="158">
        <v>8.4499999999999993</v>
      </c>
      <c r="K151" s="319">
        <v>13.67</v>
      </c>
      <c r="L151" s="319">
        <v>0</v>
      </c>
      <c r="M151" s="112">
        <f t="shared" si="8"/>
        <v>256.63</v>
      </c>
      <c r="N151" s="199"/>
      <c r="O151" s="208" t="s">
        <v>435</v>
      </c>
      <c r="P151" s="209" t="s">
        <v>1900</v>
      </c>
      <c r="Q151" s="208">
        <v>0</v>
      </c>
      <c r="R151" s="199"/>
      <c r="S151" s="224" t="s">
        <v>1540</v>
      </c>
      <c r="T151" s="224" t="s">
        <v>435</v>
      </c>
      <c r="U151" s="224" t="s">
        <v>1540</v>
      </c>
      <c r="V151" s="224" t="s">
        <v>435</v>
      </c>
      <c r="W151" s="223" t="s">
        <v>435</v>
      </c>
      <c r="X151" s="224" t="s">
        <v>1900</v>
      </c>
      <c r="Y151" s="199"/>
      <c r="Z151" s="230">
        <v>3.55</v>
      </c>
      <c r="AA151" s="212" t="s">
        <v>435</v>
      </c>
      <c r="AB151" s="212" t="s">
        <v>406</v>
      </c>
      <c r="AC151" s="377">
        <v>0</v>
      </c>
      <c r="AD151" s="199"/>
      <c r="AE151" s="437">
        <v>3.551695</v>
      </c>
      <c r="AF151" s="201" t="s">
        <v>1559</v>
      </c>
      <c r="AG151" s="202" t="s">
        <v>435</v>
      </c>
      <c r="AH151" s="382">
        <v>0</v>
      </c>
      <c r="AI151" s="199"/>
      <c r="AJ151" s="245" t="s">
        <v>405</v>
      </c>
      <c r="AK151" s="246" t="s">
        <v>435</v>
      </c>
      <c r="AL151" s="384">
        <v>0</v>
      </c>
      <c r="AM151" s="199"/>
      <c r="AN151" s="203">
        <v>6.8400000000000002E-2</v>
      </c>
      <c r="AO151" s="204" t="s">
        <v>435</v>
      </c>
      <c r="AP151" s="388">
        <v>0</v>
      </c>
      <c r="AQ151" s="199"/>
      <c r="AR151" s="252">
        <v>0.10529999999999999</v>
      </c>
      <c r="AS151" s="202" t="s">
        <v>435</v>
      </c>
      <c r="AT151" s="382">
        <v>0</v>
      </c>
      <c r="AU151" s="199"/>
      <c r="AV151" s="205">
        <v>3.2099999999999997E-2</v>
      </c>
      <c r="AW151" s="206" t="s">
        <v>435</v>
      </c>
      <c r="AX151" s="393">
        <v>0</v>
      </c>
      <c r="AY151" s="199"/>
      <c r="AZ151" s="255">
        <v>0.89</v>
      </c>
      <c r="BA151" s="256" t="s">
        <v>1540</v>
      </c>
      <c r="BB151" s="392">
        <v>3</v>
      </c>
      <c r="BC151" s="503"/>
    </row>
    <row r="152" spans="1:56" ht="18" customHeight="1" thickBot="1" x14ac:dyDescent="0.3">
      <c r="A152" s="507" t="s">
        <v>137</v>
      </c>
      <c r="B152" s="397">
        <v>956899</v>
      </c>
      <c r="C152" s="397" t="s">
        <v>5</v>
      </c>
      <c r="D152" s="219">
        <v>241.29</v>
      </c>
      <c r="E152" s="219">
        <v>14.27</v>
      </c>
      <c r="F152" s="219">
        <v>13.67</v>
      </c>
      <c r="G152" s="336">
        <v>9</v>
      </c>
      <c r="H152" s="335">
        <f t="shared" si="7"/>
        <v>278.23</v>
      </c>
      <c r="I152" s="158">
        <f t="shared" si="9"/>
        <v>255.56</v>
      </c>
      <c r="J152" s="158">
        <v>8.4499999999999993</v>
      </c>
      <c r="K152" s="319">
        <v>13.67</v>
      </c>
      <c r="L152" s="319">
        <v>6</v>
      </c>
      <c r="M152" s="112">
        <f t="shared" si="8"/>
        <v>283.68</v>
      </c>
      <c r="N152" s="199"/>
      <c r="O152" s="208" t="s">
        <v>1540</v>
      </c>
      <c r="P152" s="209">
        <v>2</v>
      </c>
      <c r="Q152" s="208">
        <v>6</v>
      </c>
      <c r="R152" s="199"/>
      <c r="S152" s="224" t="s">
        <v>1540</v>
      </c>
      <c r="T152" s="224" t="s">
        <v>435</v>
      </c>
      <c r="U152" s="224" t="s">
        <v>435</v>
      </c>
      <c r="V152" s="224" t="s">
        <v>435</v>
      </c>
      <c r="W152" s="223" t="s">
        <v>1540</v>
      </c>
      <c r="X152" s="224">
        <v>2</v>
      </c>
      <c r="Y152" s="199"/>
      <c r="Z152" s="230">
        <v>3.58</v>
      </c>
      <c r="AA152" s="212" t="s">
        <v>435</v>
      </c>
      <c r="AB152" s="212" t="s">
        <v>406</v>
      </c>
      <c r="AC152" s="377">
        <v>0</v>
      </c>
      <c r="AD152" s="199"/>
      <c r="AE152" s="437">
        <v>-0.30981499999999995</v>
      </c>
      <c r="AF152" s="201">
        <v>-7.9705735936722144E-2</v>
      </c>
      <c r="AG152" s="202" t="s">
        <v>435</v>
      </c>
      <c r="AH152" s="382">
        <v>0</v>
      </c>
      <c r="AI152" s="199"/>
      <c r="AJ152" s="245">
        <v>0.5655</v>
      </c>
      <c r="AK152" s="246" t="s">
        <v>435</v>
      </c>
      <c r="AL152" s="384">
        <v>0</v>
      </c>
      <c r="AM152" s="199"/>
      <c r="AN152" s="203">
        <v>7.8200000000000006E-2</v>
      </c>
      <c r="AO152" s="204" t="s">
        <v>435</v>
      </c>
      <c r="AP152" s="388">
        <v>0</v>
      </c>
      <c r="AQ152" s="199"/>
      <c r="AR152" s="252">
        <v>4.9699999999999994E-2</v>
      </c>
      <c r="AS152" s="202" t="s">
        <v>1540</v>
      </c>
      <c r="AT152" s="382">
        <v>3</v>
      </c>
      <c r="AU152" s="199"/>
      <c r="AV152" s="205">
        <v>1.7299999999999999E-2</v>
      </c>
      <c r="AW152" s="206" t="s">
        <v>1540</v>
      </c>
      <c r="AX152" s="393">
        <v>3</v>
      </c>
      <c r="AY152" s="199"/>
      <c r="AZ152" s="255">
        <v>0.83</v>
      </c>
      <c r="BA152" s="256" t="s">
        <v>435</v>
      </c>
      <c r="BB152" s="392">
        <v>0</v>
      </c>
      <c r="BC152" s="503"/>
    </row>
    <row r="153" spans="1:56" ht="18" customHeight="1" thickBot="1" x14ac:dyDescent="0.3">
      <c r="A153" s="504" t="s">
        <v>138</v>
      </c>
      <c r="B153" s="397">
        <v>4504607</v>
      </c>
      <c r="C153" s="397" t="s">
        <v>5</v>
      </c>
      <c r="D153" s="219">
        <v>220.12</v>
      </c>
      <c r="E153" s="219">
        <v>14.27</v>
      </c>
      <c r="F153" s="219">
        <v>13.67</v>
      </c>
      <c r="G153" s="336">
        <v>9</v>
      </c>
      <c r="H153" s="335">
        <f t="shared" si="7"/>
        <v>257.06</v>
      </c>
      <c r="I153" s="158">
        <f t="shared" si="9"/>
        <v>234.39000000000001</v>
      </c>
      <c r="J153" s="158">
        <v>8.4499999999999993</v>
      </c>
      <c r="K153" s="319">
        <v>13.67</v>
      </c>
      <c r="L153" s="319">
        <v>6</v>
      </c>
      <c r="M153" s="112">
        <f t="shared" si="8"/>
        <v>262.51</v>
      </c>
      <c r="N153" s="199"/>
      <c r="O153" s="208" t="s">
        <v>1540</v>
      </c>
      <c r="P153" s="209">
        <v>2</v>
      </c>
      <c r="Q153" s="208">
        <v>6</v>
      </c>
      <c r="R153" s="199"/>
      <c r="S153" s="224" t="s">
        <v>1540</v>
      </c>
      <c r="T153" s="224" t="s">
        <v>435</v>
      </c>
      <c r="U153" s="224" t="s">
        <v>435</v>
      </c>
      <c r="V153" s="224" t="s">
        <v>435</v>
      </c>
      <c r="W153" s="223" t="s">
        <v>1540</v>
      </c>
      <c r="X153" s="224">
        <v>2</v>
      </c>
      <c r="Y153" s="199"/>
      <c r="Z153" s="230" t="s">
        <v>405</v>
      </c>
      <c r="AA153" s="212" t="s">
        <v>435</v>
      </c>
      <c r="AB153" s="212" t="s">
        <v>406</v>
      </c>
      <c r="AC153" s="377">
        <v>0</v>
      </c>
      <c r="AD153" s="199"/>
      <c r="AE153" s="437">
        <v>3.4031400000000001</v>
      </c>
      <c r="AF153" s="201" t="s">
        <v>1559</v>
      </c>
      <c r="AG153" s="202" t="s">
        <v>435</v>
      </c>
      <c r="AH153" s="382">
        <v>0</v>
      </c>
      <c r="AI153" s="199"/>
      <c r="AJ153" s="245" t="s">
        <v>405</v>
      </c>
      <c r="AK153" s="246" t="s">
        <v>435</v>
      </c>
      <c r="AL153" s="384">
        <v>0</v>
      </c>
      <c r="AM153" s="199"/>
      <c r="AN153" s="203">
        <v>0.10970000000000001</v>
      </c>
      <c r="AO153" s="204" t="s">
        <v>435</v>
      </c>
      <c r="AP153" s="388">
        <v>0</v>
      </c>
      <c r="AQ153" s="199"/>
      <c r="AR153" s="252">
        <v>7.9600000000000004E-2</v>
      </c>
      <c r="AS153" s="202" t="s">
        <v>435</v>
      </c>
      <c r="AT153" s="382">
        <v>0</v>
      </c>
      <c r="AU153" s="199"/>
      <c r="AV153" s="205">
        <v>1.2199999999999999E-2</v>
      </c>
      <c r="AW153" s="206" t="s">
        <v>1540</v>
      </c>
      <c r="AX153" s="393">
        <v>3</v>
      </c>
      <c r="AY153" s="199"/>
      <c r="AZ153" s="255">
        <v>0.89</v>
      </c>
      <c r="BA153" s="256" t="s">
        <v>1540</v>
      </c>
      <c r="BB153" s="392">
        <v>3</v>
      </c>
      <c r="BC153" s="503"/>
    </row>
    <row r="154" spans="1:56" ht="18" customHeight="1" thickBot="1" x14ac:dyDescent="0.3">
      <c r="A154" s="504" t="s">
        <v>139</v>
      </c>
      <c r="B154" s="397">
        <v>4505808</v>
      </c>
      <c r="C154" s="397" t="s">
        <v>5</v>
      </c>
      <c r="D154" s="219">
        <v>230.73</v>
      </c>
      <c r="E154" s="219">
        <v>14.27</v>
      </c>
      <c r="F154" s="219">
        <v>13.67</v>
      </c>
      <c r="G154" s="336">
        <v>9</v>
      </c>
      <c r="H154" s="335">
        <f t="shared" si="7"/>
        <v>267.67</v>
      </c>
      <c r="I154" s="158">
        <f t="shared" si="9"/>
        <v>245</v>
      </c>
      <c r="J154" s="158">
        <v>8.4499999999999993</v>
      </c>
      <c r="K154" s="319">
        <v>13.67</v>
      </c>
      <c r="L154" s="319">
        <v>9</v>
      </c>
      <c r="M154" s="112">
        <f t="shared" si="8"/>
        <v>276.12</v>
      </c>
      <c r="N154" s="199"/>
      <c r="O154" s="208" t="s">
        <v>1540</v>
      </c>
      <c r="P154" s="209">
        <v>3</v>
      </c>
      <c r="Q154" s="208">
        <v>9</v>
      </c>
      <c r="R154" s="199"/>
      <c r="S154" s="224" t="s">
        <v>1540</v>
      </c>
      <c r="T154" s="224" t="s">
        <v>435</v>
      </c>
      <c r="U154" s="224" t="s">
        <v>435</v>
      </c>
      <c r="V154" s="224" t="s">
        <v>435</v>
      </c>
      <c r="W154" s="223" t="s">
        <v>1540</v>
      </c>
      <c r="X154" s="224">
        <v>3</v>
      </c>
      <c r="Y154" s="199"/>
      <c r="Z154" s="230">
        <v>3.55</v>
      </c>
      <c r="AA154" s="212" t="s">
        <v>435</v>
      </c>
      <c r="AB154" s="212" t="s">
        <v>406</v>
      </c>
      <c r="AC154" s="377">
        <v>0</v>
      </c>
      <c r="AD154" s="199"/>
      <c r="AE154" s="437">
        <v>-0.16951249999999973</v>
      </c>
      <c r="AF154" s="201">
        <v>-4.5517006195360893E-2</v>
      </c>
      <c r="AG154" s="202" t="s">
        <v>435</v>
      </c>
      <c r="AH154" s="382">
        <v>0</v>
      </c>
      <c r="AI154" s="199"/>
      <c r="AJ154" s="245">
        <v>0.32049999999999995</v>
      </c>
      <c r="AK154" s="246" t="s">
        <v>435</v>
      </c>
      <c r="AL154" s="384">
        <v>0</v>
      </c>
      <c r="AM154" s="199"/>
      <c r="AN154" s="203">
        <v>9.5600000000000004E-2</v>
      </c>
      <c r="AO154" s="204" t="s">
        <v>435</v>
      </c>
      <c r="AP154" s="388">
        <v>0</v>
      </c>
      <c r="AQ154" s="199"/>
      <c r="AR154" s="252">
        <v>7.1399999999999991E-2</v>
      </c>
      <c r="AS154" s="202" t="s">
        <v>1540</v>
      </c>
      <c r="AT154" s="382">
        <v>3</v>
      </c>
      <c r="AU154" s="199"/>
      <c r="AV154" s="205">
        <v>1.1699999999999999E-2</v>
      </c>
      <c r="AW154" s="206" t="s">
        <v>1540</v>
      </c>
      <c r="AX154" s="393">
        <v>3</v>
      </c>
      <c r="AY154" s="199"/>
      <c r="AZ154" s="255">
        <v>0.93</v>
      </c>
      <c r="BA154" s="256" t="s">
        <v>1540</v>
      </c>
      <c r="BB154" s="392">
        <v>3</v>
      </c>
      <c r="BC154" s="503"/>
    </row>
    <row r="155" spans="1:56" ht="18" customHeight="1" thickBot="1" x14ac:dyDescent="0.3">
      <c r="A155" s="504" t="s">
        <v>140</v>
      </c>
      <c r="B155" s="397">
        <v>420832</v>
      </c>
      <c r="C155" s="397" t="s">
        <v>5</v>
      </c>
      <c r="D155" s="219">
        <v>242.26</v>
      </c>
      <c r="E155" s="219">
        <v>14.27</v>
      </c>
      <c r="F155" s="219">
        <v>13.67</v>
      </c>
      <c r="G155" s="336">
        <v>9</v>
      </c>
      <c r="H155" s="335">
        <f t="shared" si="7"/>
        <v>279.2</v>
      </c>
      <c r="I155" s="158">
        <f t="shared" si="9"/>
        <v>256.52999999999997</v>
      </c>
      <c r="J155" s="158">
        <v>8.4499999999999993</v>
      </c>
      <c r="K155" s="319">
        <v>13.67</v>
      </c>
      <c r="L155" s="319">
        <v>0</v>
      </c>
      <c r="M155" s="112">
        <f t="shared" si="8"/>
        <v>278.64999999999998</v>
      </c>
      <c r="N155" s="199"/>
      <c r="O155" s="208" t="s">
        <v>435</v>
      </c>
      <c r="P155" s="209" t="s">
        <v>1900</v>
      </c>
      <c r="Q155" s="208">
        <v>0</v>
      </c>
      <c r="R155" s="199"/>
      <c r="S155" s="224" t="s">
        <v>1540</v>
      </c>
      <c r="T155" s="224" t="s">
        <v>435</v>
      </c>
      <c r="U155" s="224" t="s">
        <v>1540</v>
      </c>
      <c r="V155" s="224" t="s">
        <v>435</v>
      </c>
      <c r="W155" s="223" t="s">
        <v>435</v>
      </c>
      <c r="X155" s="224" t="s">
        <v>1900</v>
      </c>
      <c r="Y155" s="199"/>
      <c r="Z155" s="230">
        <v>3.19</v>
      </c>
      <c r="AA155" s="212" t="s">
        <v>435</v>
      </c>
      <c r="AB155" s="212" t="s">
        <v>406</v>
      </c>
      <c r="AC155" s="377">
        <v>0</v>
      </c>
      <c r="AD155" s="199"/>
      <c r="AE155" s="437">
        <v>0.23249999999999993</v>
      </c>
      <c r="AF155" s="201">
        <v>7.8668888569325884E-2</v>
      </c>
      <c r="AG155" s="202" t="s">
        <v>435</v>
      </c>
      <c r="AH155" s="382">
        <v>0</v>
      </c>
      <c r="AI155" s="199"/>
      <c r="AJ155" s="245">
        <v>0.49299999999999999</v>
      </c>
      <c r="AK155" s="246" t="s">
        <v>435</v>
      </c>
      <c r="AL155" s="384">
        <v>0</v>
      </c>
      <c r="AM155" s="199"/>
      <c r="AN155" s="203">
        <v>6.6900000000000001E-2</v>
      </c>
      <c r="AO155" s="204" t="s">
        <v>435</v>
      </c>
      <c r="AP155" s="388">
        <v>0</v>
      </c>
      <c r="AQ155" s="199"/>
      <c r="AR155" s="252">
        <v>5.4900000000000004E-2</v>
      </c>
      <c r="AS155" s="202" t="s">
        <v>1540</v>
      </c>
      <c r="AT155" s="382">
        <v>3</v>
      </c>
      <c r="AU155" s="199"/>
      <c r="AV155" s="205">
        <v>3.5099999999999999E-2</v>
      </c>
      <c r="AW155" s="206" t="s">
        <v>435</v>
      </c>
      <c r="AX155" s="393">
        <v>0</v>
      </c>
      <c r="AY155" s="199"/>
      <c r="AZ155" s="255">
        <v>0.85</v>
      </c>
      <c r="BA155" s="256" t="s">
        <v>1540</v>
      </c>
      <c r="BB155" s="392">
        <v>3</v>
      </c>
      <c r="BC155" s="503"/>
    </row>
    <row r="156" spans="1:56" ht="18" customHeight="1" thickBot="1" x14ac:dyDescent="0.3">
      <c r="A156" s="518" t="s">
        <v>141</v>
      </c>
      <c r="B156" s="397">
        <v>784532</v>
      </c>
      <c r="C156" s="397" t="s">
        <v>5</v>
      </c>
      <c r="D156" s="219">
        <v>232.69</v>
      </c>
      <c r="E156" s="219">
        <v>14.27</v>
      </c>
      <c r="F156" s="219">
        <v>13.67</v>
      </c>
      <c r="G156" s="336">
        <v>7.2</v>
      </c>
      <c r="H156" s="335">
        <f t="shared" si="7"/>
        <v>267.83</v>
      </c>
      <c r="I156" s="158">
        <f t="shared" si="9"/>
        <v>246.96</v>
      </c>
      <c r="J156" s="158">
        <v>8.4499999999999993</v>
      </c>
      <c r="K156" s="319">
        <v>13.67</v>
      </c>
      <c r="L156" s="319">
        <v>6</v>
      </c>
      <c r="M156" s="112">
        <f t="shared" si="8"/>
        <v>275.08</v>
      </c>
      <c r="N156" s="199"/>
      <c r="O156" s="208" t="s">
        <v>1540</v>
      </c>
      <c r="P156" s="209">
        <v>2</v>
      </c>
      <c r="Q156" s="208">
        <v>6</v>
      </c>
      <c r="R156" s="199"/>
      <c r="S156" s="224" t="s">
        <v>1540</v>
      </c>
      <c r="T156" s="224" t="s">
        <v>435</v>
      </c>
      <c r="U156" s="224" t="s">
        <v>435</v>
      </c>
      <c r="V156" s="224" t="s">
        <v>435</v>
      </c>
      <c r="W156" s="223" t="s">
        <v>1540</v>
      </c>
      <c r="X156" s="224">
        <v>2</v>
      </c>
      <c r="Y156" s="199"/>
      <c r="Z156" s="230">
        <v>3.43</v>
      </c>
      <c r="AA156" s="212" t="s">
        <v>435</v>
      </c>
      <c r="AB156" s="212" t="s">
        <v>406</v>
      </c>
      <c r="AC156" s="377">
        <v>0</v>
      </c>
      <c r="AD156" s="199"/>
      <c r="AE156" s="437">
        <v>6.7050000000000054E-2</v>
      </c>
      <c r="AF156" s="201">
        <v>1.9918676544310163E-2</v>
      </c>
      <c r="AG156" s="202" t="s">
        <v>435</v>
      </c>
      <c r="AH156" s="382">
        <v>0</v>
      </c>
      <c r="AI156" s="199"/>
      <c r="AJ156" s="245">
        <v>0.49430000000000002</v>
      </c>
      <c r="AK156" s="246" t="s">
        <v>435</v>
      </c>
      <c r="AL156" s="384">
        <v>0</v>
      </c>
      <c r="AM156" s="199"/>
      <c r="AN156" s="203">
        <v>7.1199999999999999E-2</v>
      </c>
      <c r="AO156" s="204" t="s">
        <v>435</v>
      </c>
      <c r="AP156" s="388">
        <v>0</v>
      </c>
      <c r="AQ156" s="199"/>
      <c r="AR156" s="252">
        <v>4.5499999999999999E-2</v>
      </c>
      <c r="AS156" s="202" t="s">
        <v>1540</v>
      </c>
      <c r="AT156" s="382">
        <v>3</v>
      </c>
      <c r="AU156" s="199"/>
      <c r="AV156" s="205">
        <v>1.9099999999999999E-2</v>
      </c>
      <c r="AW156" s="206" t="s">
        <v>435</v>
      </c>
      <c r="AX156" s="393">
        <v>0</v>
      </c>
      <c r="AY156" s="199"/>
      <c r="AZ156" s="255">
        <v>0.88</v>
      </c>
      <c r="BA156" s="256" t="s">
        <v>1540</v>
      </c>
      <c r="BB156" s="392">
        <v>3</v>
      </c>
      <c r="BC156" s="503"/>
    </row>
    <row r="157" spans="1:56" ht="18" customHeight="1" thickBot="1" x14ac:dyDescent="0.3">
      <c r="A157" s="504" t="s">
        <v>142</v>
      </c>
      <c r="B157" s="397">
        <v>4464206</v>
      </c>
      <c r="C157" s="397" t="s">
        <v>5</v>
      </c>
      <c r="D157" s="219">
        <v>227.91</v>
      </c>
      <c r="E157" s="219">
        <v>14.27</v>
      </c>
      <c r="F157" s="219">
        <v>13.67</v>
      </c>
      <c r="G157" s="336">
        <v>7.2</v>
      </c>
      <c r="H157" s="335">
        <f t="shared" si="7"/>
        <v>263.05</v>
      </c>
      <c r="I157" s="158">
        <f t="shared" si="9"/>
        <v>242.18</v>
      </c>
      <c r="J157" s="158">
        <v>8.4499999999999993</v>
      </c>
      <c r="K157" s="319">
        <v>13.67</v>
      </c>
      <c r="L157" s="319">
        <v>12</v>
      </c>
      <c r="M157" s="112">
        <f t="shared" si="8"/>
        <v>276.3</v>
      </c>
      <c r="N157" s="199"/>
      <c r="O157" s="208" t="s">
        <v>1540</v>
      </c>
      <c r="P157" s="209">
        <v>4</v>
      </c>
      <c r="Q157" s="208">
        <v>12</v>
      </c>
      <c r="R157" s="199"/>
      <c r="S157" s="224" t="s">
        <v>1540</v>
      </c>
      <c r="T157" s="224" t="s">
        <v>435</v>
      </c>
      <c r="U157" s="224" t="s">
        <v>435</v>
      </c>
      <c r="V157" s="224" t="s">
        <v>435</v>
      </c>
      <c r="W157" s="223" t="s">
        <v>1540</v>
      </c>
      <c r="X157" s="224">
        <v>4</v>
      </c>
      <c r="Y157" s="199"/>
      <c r="Z157" s="230">
        <v>3.63</v>
      </c>
      <c r="AA157" s="212" t="s">
        <v>435</v>
      </c>
      <c r="AB157" s="212" t="s">
        <v>1916</v>
      </c>
      <c r="AC157" s="377">
        <v>0</v>
      </c>
      <c r="AD157" s="199"/>
      <c r="AE157" s="437">
        <v>-3.8747499999999935E-2</v>
      </c>
      <c r="AF157" s="201">
        <v>-1.0568038009207723E-2</v>
      </c>
      <c r="AG157" s="202" t="s">
        <v>435</v>
      </c>
      <c r="AH157" s="382">
        <v>0</v>
      </c>
      <c r="AI157" s="199"/>
      <c r="AJ157" s="245">
        <v>0.37479999999999997</v>
      </c>
      <c r="AK157" s="246" t="s">
        <v>435</v>
      </c>
      <c r="AL157" s="384">
        <v>0</v>
      </c>
      <c r="AM157" s="199"/>
      <c r="AN157" s="203">
        <v>0.02</v>
      </c>
      <c r="AO157" s="204" t="s">
        <v>1540</v>
      </c>
      <c r="AP157" s="388">
        <v>3</v>
      </c>
      <c r="AQ157" s="199"/>
      <c r="AR157" s="252">
        <v>3.3300000000000003E-2</v>
      </c>
      <c r="AS157" s="202" t="s">
        <v>1540</v>
      </c>
      <c r="AT157" s="382">
        <v>3</v>
      </c>
      <c r="AU157" s="199"/>
      <c r="AV157" s="205">
        <v>8.6999999999999994E-3</v>
      </c>
      <c r="AW157" s="206" t="s">
        <v>1540</v>
      </c>
      <c r="AX157" s="393">
        <v>3</v>
      </c>
      <c r="AY157" s="199"/>
      <c r="AZ157" s="255">
        <v>0.86</v>
      </c>
      <c r="BA157" s="256" t="s">
        <v>1540</v>
      </c>
      <c r="BB157" s="392">
        <v>3</v>
      </c>
      <c r="BC157" s="503"/>
    </row>
    <row r="158" spans="1:56" s="509" customFormat="1" ht="18" customHeight="1" thickBot="1" x14ac:dyDescent="0.3">
      <c r="A158" s="539" t="s">
        <v>143</v>
      </c>
      <c r="B158" s="517">
        <v>947041</v>
      </c>
      <c r="C158" s="397" t="s">
        <v>5</v>
      </c>
      <c r="D158" s="219">
        <v>225.38</v>
      </c>
      <c r="E158" s="340">
        <v>14.27</v>
      </c>
      <c r="F158" s="340">
        <v>13.67</v>
      </c>
      <c r="G158" s="342">
        <v>0</v>
      </c>
      <c r="H158" s="335">
        <f t="shared" si="7"/>
        <v>253.32</v>
      </c>
      <c r="I158" s="158">
        <f t="shared" si="9"/>
        <v>239.65</v>
      </c>
      <c r="J158" s="158">
        <v>8.4499999999999993</v>
      </c>
      <c r="K158" s="321">
        <v>13.67</v>
      </c>
      <c r="L158" s="319">
        <v>0</v>
      </c>
      <c r="M158" s="112">
        <f t="shared" si="8"/>
        <v>261.77</v>
      </c>
      <c r="N158" s="199"/>
      <c r="O158" s="208" t="s">
        <v>435</v>
      </c>
      <c r="P158" s="209" t="s">
        <v>1900</v>
      </c>
      <c r="Q158" s="208">
        <v>0</v>
      </c>
      <c r="R158" s="199"/>
      <c r="S158" s="224" t="s">
        <v>1540</v>
      </c>
      <c r="T158" s="224" t="s">
        <v>1540</v>
      </c>
      <c r="U158" s="224" t="s">
        <v>1540</v>
      </c>
      <c r="V158" s="224" t="s">
        <v>435</v>
      </c>
      <c r="W158" s="223" t="s">
        <v>435</v>
      </c>
      <c r="X158" s="224" t="s">
        <v>1900</v>
      </c>
      <c r="Y158" s="199"/>
      <c r="Z158" s="230">
        <v>3.83</v>
      </c>
      <c r="AA158" s="212" t="s">
        <v>435</v>
      </c>
      <c r="AB158" s="212" t="s">
        <v>1916</v>
      </c>
      <c r="AC158" s="377">
        <v>0</v>
      </c>
      <c r="AD158" s="199"/>
      <c r="AE158" s="437">
        <v>0.25963000000000003</v>
      </c>
      <c r="AF158" s="201">
        <v>7.2704921016743168E-2</v>
      </c>
      <c r="AG158" s="202" t="s">
        <v>1540</v>
      </c>
      <c r="AH158" s="382">
        <v>1.25</v>
      </c>
      <c r="AI158" s="199"/>
      <c r="AJ158" s="245" t="s">
        <v>405</v>
      </c>
      <c r="AK158" s="246" t="s">
        <v>435</v>
      </c>
      <c r="AL158" s="384">
        <v>0</v>
      </c>
      <c r="AM158" s="199"/>
      <c r="AN158" s="203">
        <v>7.5999999999999998E-2</v>
      </c>
      <c r="AO158" s="204" t="s">
        <v>435</v>
      </c>
      <c r="AP158" s="388">
        <v>0</v>
      </c>
      <c r="AQ158" s="199"/>
      <c r="AR158" s="252">
        <v>8.77E-2</v>
      </c>
      <c r="AS158" s="202" t="s">
        <v>435</v>
      </c>
      <c r="AT158" s="382">
        <v>0</v>
      </c>
      <c r="AU158" s="199"/>
      <c r="AV158" s="205">
        <v>1.15E-2</v>
      </c>
      <c r="AW158" s="206" t="s">
        <v>1540</v>
      </c>
      <c r="AX158" s="393">
        <v>3</v>
      </c>
      <c r="AY158" s="199"/>
      <c r="AZ158" s="255">
        <v>0.88</v>
      </c>
      <c r="BA158" s="256" t="s">
        <v>1540</v>
      </c>
      <c r="BB158" s="392">
        <v>3</v>
      </c>
      <c r="BC158" s="503"/>
      <c r="BD158" s="429"/>
    </row>
    <row r="159" spans="1:56" ht="18" customHeight="1" thickBot="1" x14ac:dyDescent="0.3">
      <c r="A159" s="518" t="s">
        <v>144</v>
      </c>
      <c r="B159" s="397">
        <v>890812</v>
      </c>
      <c r="C159" s="397" t="s">
        <v>5</v>
      </c>
      <c r="D159" s="219">
        <v>264.61</v>
      </c>
      <c r="E159" s="219">
        <v>14.27</v>
      </c>
      <c r="F159" s="219">
        <v>13.67</v>
      </c>
      <c r="G159" s="336">
        <v>7.2</v>
      </c>
      <c r="H159" s="335">
        <f t="shared" si="7"/>
        <v>299.75</v>
      </c>
      <c r="I159" s="158">
        <f t="shared" si="9"/>
        <v>278.88</v>
      </c>
      <c r="J159" s="158">
        <v>8.4499999999999993</v>
      </c>
      <c r="K159" s="319">
        <v>13.67</v>
      </c>
      <c r="L159" s="319">
        <v>3</v>
      </c>
      <c r="M159" s="112">
        <f t="shared" si="8"/>
        <v>304</v>
      </c>
      <c r="N159" s="199"/>
      <c r="O159" s="208" t="s">
        <v>1540</v>
      </c>
      <c r="P159" s="209">
        <v>1</v>
      </c>
      <c r="Q159" s="208">
        <v>3</v>
      </c>
      <c r="R159" s="199"/>
      <c r="S159" s="224" t="s">
        <v>1540</v>
      </c>
      <c r="T159" s="224" t="s">
        <v>435</v>
      </c>
      <c r="U159" s="224" t="s">
        <v>435</v>
      </c>
      <c r="V159" s="224" t="s">
        <v>435</v>
      </c>
      <c r="W159" s="223" t="s">
        <v>1540</v>
      </c>
      <c r="X159" s="224">
        <v>1</v>
      </c>
      <c r="Y159" s="199"/>
      <c r="Z159" s="230">
        <v>3.36</v>
      </c>
      <c r="AA159" s="212" t="s">
        <v>435</v>
      </c>
      <c r="AB159" s="212" t="s">
        <v>406</v>
      </c>
      <c r="AC159" s="377">
        <v>0</v>
      </c>
      <c r="AD159" s="199"/>
      <c r="AE159" s="437">
        <v>-0.59518750000000065</v>
      </c>
      <c r="AF159" s="201">
        <v>-0.15054231910102711</v>
      </c>
      <c r="AG159" s="202" t="s">
        <v>435</v>
      </c>
      <c r="AH159" s="382">
        <v>0</v>
      </c>
      <c r="AI159" s="199"/>
      <c r="AJ159" s="245">
        <v>0.70799999999999996</v>
      </c>
      <c r="AK159" s="246" t="s">
        <v>435</v>
      </c>
      <c r="AL159" s="384">
        <v>0</v>
      </c>
      <c r="AM159" s="199"/>
      <c r="AN159" s="203">
        <v>3.1600000000000003E-2</v>
      </c>
      <c r="AO159" s="204" t="s">
        <v>1540</v>
      </c>
      <c r="AP159" s="388">
        <v>3</v>
      </c>
      <c r="AQ159" s="199"/>
      <c r="AR159" s="252">
        <v>0.17030000000000001</v>
      </c>
      <c r="AS159" s="202" t="s">
        <v>435</v>
      </c>
      <c r="AT159" s="382">
        <v>0</v>
      </c>
      <c r="AU159" s="199"/>
      <c r="AV159" s="205">
        <v>3.3799999999999997E-2</v>
      </c>
      <c r="AW159" s="206" t="s">
        <v>435</v>
      </c>
      <c r="AX159" s="393">
        <v>0</v>
      </c>
      <c r="AY159" s="199"/>
      <c r="AZ159" s="255">
        <v>0.82</v>
      </c>
      <c r="BA159" s="256" t="s">
        <v>435</v>
      </c>
      <c r="BB159" s="392">
        <v>0</v>
      </c>
      <c r="BC159" s="503"/>
    </row>
    <row r="160" spans="1:56" ht="18" customHeight="1" thickBot="1" x14ac:dyDescent="0.3">
      <c r="A160" s="541" t="s">
        <v>145</v>
      </c>
      <c r="B160" s="540">
        <v>889024</v>
      </c>
      <c r="C160" s="397" t="s">
        <v>5</v>
      </c>
      <c r="D160" s="219">
        <v>233.55</v>
      </c>
      <c r="E160" s="219">
        <v>14.27</v>
      </c>
      <c r="F160" s="219">
        <v>13.67</v>
      </c>
      <c r="G160" s="336">
        <v>7.2</v>
      </c>
      <c r="H160" s="335">
        <f t="shared" si="7"/>
        <v>268.69</v>
      </c>
      <c r="I160" s="158">
        <f t="shared" si="9"/>
        <v>247.82000000000002</v>
      </c>
      <c r="J160" s="158">
        <v>8.4499999999999993</v>
      </c>
      <c r="K160" s="319">
        <v>13.67</v>
      </c>
      <c r="L160" s="319">
        <v>3</v>
      </c>
      <c r="M160" s="112">
        <f t="shared" si="8"/>
        <v>272.94000000000005</v>
      </c>
      <c r="N160" s="199"/>
      <c r="O160" s="208" t="s">
        <v>1540</v>
      </c>
      <c r="P160" s="209">
        <v>1</v>
      </c>
      <c r="Q160" s="208">
        <v>3</v>
      </c>
      <c r="R160" s="199"/>
      <c r="S160" s="224" t="s">
        <v>1540</v>
      </c>
      <c r="T160" s="224" t="s">
        <v>435</v>
      </c>
      <c r="U160" s="224" t="s">
        <v>435</v>
      </c>
      <c r="V160" s="224" t="s">
        <v>435</v>
      </c>
      <c r="W160" s="223" t="s">
        <v>1540</v>
      </c>
      <c r="X160" s="224">
        <v>1</v>
      </c>
      <c r="Y160" s="199"/>
      <c r="Z160" s="230">
        <v>3.32</v>
      </c>
      <c r="AA160" s="212" t="s">
        <v>435</v>
      </c>
      <c r="AB160" s="212" t="s">
        <v>406</v>
      </c>
      <c r="AC160" s="377">
        <v>0</v>
      </c>
      <c r="AD160" s="199"/>
      <c r="AE160" s="437">
        <v>-0.26798250000000046</v>
      </c>
      <c r="AF160" s="201">
        <v>-7.4610306221527853E-2</v>
      </c>
      <c r="AG160" s="202" t="s">
        <v>435</v>
      </c>
      <c r="AH160" s="382">
        <v>0</v>
      </c>
      <c r="AI160" s="199"/>
      <c r="AJ160" s="245">
        <v>0.4718</v>
      </c>
      <c r="AK160" s="246" t="s">
        <v>435</v>
      </c>
      <c r="AL160" s="384">
        <v>0</v>
      </c>
      <c r="AM160" s="199"/>
      <c r="AN160" s="203">
        <v>4.9100000000000005E-2</v>
      </c>
      <c r="AO160" s="204" t="s">
        <v>1540</v>
      </c>
      <c r="AP160" s="388">
        <v>3</v>
      </c>
      <c r="AQ160" s="199"/>
      <c r="AR160" s="252">
        <v>9.9000000000000005E-2</v>
      </c>
      <c r="AS160" s="202" t="s">
        <v>435</v>
      </c>
      <c r="AT160" s="382">
        <v>0</v>
      </c>
      <c r="AU160" s="199"/>
      <c r="AV160" s="205">
        <v>2.3199999999999998E-2</v>
      </c>
      <c r="AW160" s="206" t="s">
        <v>435</v>
      </c>
      <c r="AX160" s="393">
        <v>0</v>
      </c>
      <c r="AY160" s="199"/>
      <c r="AZ160" s="255" t="s">
        <v>406</v>
      </c>
      <c r="BA160" s="256" t="s">
        <v>435</v>
      </c>
      <c r="BB160" s="392">
        <v>0</v>
      </c>
      <c r="BC160" s="503"/>
    </row>
    <row r="161" spans="1:56" ht="18" customHeight="1" thickBot="1" x14ac:dyDescent="0.3">
      <c r="A161" s="542" t="s">
        <v>146</v>
      </c>
      <c r="B161" s="512">
        <v>898040</v>
      </c>
      <c r="C161" s="397" t="s">
        <v>5</v>
      </c>
      <c r="D161" s="219">
        <v>220.18</v>
      </c>
      <c r="E161" s="219">
        <v>14.27</v>
      </c>
      <c r="F161" s="219">
        <v>13.67</v>
      </c>
      <c r="G161" s="336">
        <v>9</v>
      </c>
      <c r="H161" s="344">
        <f t="shared" si="7"/>
        <v>257.12</v>
      </c>
      <c r="I161" s="158">
        <f t="shared" si="9"/>
        <v>234.45000000000002</v>
      </c>
      <c r="J161" s="158">
        <v>8.4499999999999993</v>
      </c>
      <c r="K161" s="319">
        <v>13.67</v>
      </c>
      <c r="L161" s="319">
        <v>15</v>
      </c>
      <c r="M161" s="111">
        <f t="shared" si="8"/>
        <v>271.57</v>
      </c>
      <c r="N161" s="199"/>
      <c r="O161" s="208" t="s">
        <v>1540</v>
      </c>
      <c r="P161" s="209">
        <v>4</v>
      </c>
      <c r="Q161" s="208">
        <v>15</v>
      </c>
      <c r="R161" s="199"/>
      <c r="S161" s="224" t="s">
        <v>1540</v>
      </c>
      <c r="T161" s="224" t="s">
        <v>435</v>
      </c>
      <c r="U161" s="224" t="s">
        <v>435</v>
      </c>
      <c r="V161" s="224" t="s">
        <v>435</v>
      </c>
      <c r="W161" s="223" t="s">
        <v>1540</v>
      </c>
      <c r="X161" s="224">
        <v>4</v>
      </c>
      <c r="Y161" s="199"/>
      <c r="Z161" s="230">
        <v>4.04</v>
      </c>
      <c r="AA161" s="212" t="s">
        <v>1540</v>
      </c>
      <c r="AB161" s="212" t="s">
        <v>1917</v>
      </c>
      <c r="AC161" s="378">
        <v>4.5</v>
      </c>
      <c r="AD161" s="199"/>
      <c r="AE161" s="437">
        <v>-0.19599750000000071</v>
      </c>
      <c r="AF161" s="201">
        <v>-4.6223263569118385E-2</v>
      </c>
      <c r="AG161" s="202" t="s">
        <v>435</v>
      </c>
      <c r="AH161" s="382">
        <v>0</v>
      </c>
      <c r="AI161" s="199"/>
      <c r="AJ161" s="245">
        <v>0.26050000000000001</v>
      </c>
      <c r="AK161" s="246" t="s">
        <v>1540</v>
      </c>
      <c r="AL161" s="385">
        <v>4.5</v>
      </c>
      <c r="AM161" s="199"/>
      <c r="AN161" s="203">
        <v>5.2699999999999997E-2</v>
      </c>
      <c r="AO161" s="204" t="s">
        <v>1540</v>
      </c>
      <c r="AP161" s="388">
        <v>3</v>
      </c>
      <c r="AQ161" s="199"/>
      <c r="AR161" s="252">
        <v>3.6600000000000001E-2</v>
      </c>
      <c r="AS161" s="202" t="s">
        <v>1540</v>
      </c>
      <c r="AT161" s="382">
        <v>3</v>
      </c>
      <c r="AU161" s="199"/>
      <c r="AV161" s="205">
        <v>2.2599999999999999E-2</v>
      </c>
      <c r="AW161" s="206" t="s">
        <v>435</v>
      </c>
      <c r="AX161" s="393">
        <v>0</v>
      </c>
      <c r="AY161" s="199"/>
      <c r="AZ161" s="255">
        <v>0.79</v>
      </c>
      <c r="BA161" s="256" t="s">
        <v>435</v>
      </c>
      <c r="BB161" s="392">
        <v>0</v>
      </c>
      <c r="BC161" s="503"/>
    </row>
    <row r="162" spans="1:56" s="509" customFormat="1" ht="18" customHeight="1" thickBot="1" x14ac:dyDescent="0.3">
      <c r="A162" s="525" t="s">
        <v>147</v>
      </c>
      <c r="B162" s="397">
        <v>928216</v>
      </c>
      <c r="C162" s="397" t="s">
        <v>5</v>
      </c>
      <c r="D162" s="219">
        <v>221.38</v>
      </c>
      <c r="E162" s="340">
        <v>14.27</v>
      </c>
      <c r="F162" s="340">
        <v>13.67</v>
      </c>
      <c r="G162" s="338">
        <v>7.2</v>
      </c>
      <c r="H162" s="343">
        <f t="shared" si="7"/>
        <v>256.52</v>
      </c>
      <c r="I162" s="158">
        <f t="shared" si="9"/>
        <v>235.65</v>
      </c>
      <c r="J162" s="158">
        <v>8.4499999999999993</v>
      </c>
      <c r="K162" s="321">
        <v>13.67</v>
      </c>
      <c r="L162" s="319">
        <v>9</v>
      </c>
      <c r="M162" s="141">
        <f t="shared" si="8"/>
        <v>266.77</v>
      </c>
      <c r="N162" s="199"/>
      <c r="O162" s="208" t="s">
        <v>1540</v>
      </c>
      <c r="P162" s="209">
        <v>3</v>
      </c>
      <c r="Q162" s="208">
        <v>9</v>
      </c>
      <c r="R162" s="199"/>
      <c r="S162" s="224" t="s">
        <v>1540</v>
      </c>
      <c r="T162" s="224" t="s">
        <v>435</v>
      </c>
      <c r="U162" s="224" t="s">
        <v>435</v>
      </c>
      <c r="V162" s="224" t="s">
        <v>435</v>
      </c>
      <c r="W162" s="223" t="s">
        <v>1540</v>
      </c>
      <c r="X162" s="224">
        <v>3</v>
      </c>
      <c r="Y162" s="199"/>
      <c r="Z162" s="230">
        <v>3.07</v>
      </c>
      <c r="AA162" s="212" t="s">
        <v>435</v>
      </c>
      <c r="AB162" s="212" t="s">
        <v>406</v>
      </c>
      <c r="AC162" s="377">
        <v>0</v>
      </c>
      <c r="AD162" s="199"/>
      <c r="AE162" s="437">
        <v>-0.27949249999999992</v>
      </c>
      <c r="AF162" s="201">
        <v>-8.3507186815370185E-2</v>
      </c>
      <c r="AG162" s="202" t="s">
        <v>435</v>
      </c>
      <c r="AH162" s="382">
        <v>0</v>
      </c>
      <c r="AI162" s="199"/>
      <c r="AJ162" s="245" t="s">
        <v>405</v>
      </c>
      <c r="AK162" s="246" t="s">
        <v>435</v>
      </c>
      <c r="AL162" s="384">
        <v>0</v>
      </c>
      <c r="AM162" s="199"/>
      <c r="AN162" s="203">
        <v>3.0099999999999998E-2</v>
      </c>
      <c r="AO162" s="204" t="s">
        <v>1540</v>
      </c>
      <c r="AP162" s="388">
        <v>3</v>
      </c>
      <c r="AQ162" s="199"/>
      <c r="AR162" s="252">
        <v>0.1232</v>
      </c>
      <c r="AS162" s="202" t="s">
        <v>435</v>
      </c>
      <c r="AT162" s="382">
        <v>0</v>
      </c>
      <c r="AU162" s="199"/>
      <c r="AV162" s="205">
        <v>1.6E-2</v>
      </c>
      <c r="AW162" s="206" t="s">
        <v>1540</v>
      </c>
      <c r="AX162" s="393">
        <v>3</v>
      </c>
      <c r="AY162" s="199"/>
      <c r="AZ162" s="255">
        <v>0.93</v>
      </c>
      <c r="BA162" s="256" t="s">
        <v>1540</v>
      </c>
      <c r="BB162" s="392">
        <v>3</v>
      </c>
      <c r="BC162" s="503"/>
      <c r="BD162" s="429"/>
    </row>
    <row r="163" spans="1:56" ht="18" customHeight="1" thickBot="1" x14ac:dyDescent="0.3">
      <c r="A163" s="526" t="s">
        <v>1941</v>
      </c>
      <c r="B163" s="508">
        <v>964298</v>
      </c>
      <c r="C163" s="397" t="s">
        <v>5</v>
      </c>
      <c r="D163" s="219">
        <v>220.12</v>
      </c>
      <c r="E163" s="219">
        <v>14.27</v>
      </c>
      <c r="F163" s="219">
        <v>13.67</v>
      </c>
      <c r="G163" s="336">
        <v>5.4</v>
      </c>
      <c r="H163" s="336">
        <f t="shared" si="7"/>
        <v>253.46</v>
      </c>
      <c r="I163" s="158">
        <f t="shared" si="9"/>
        <v>234.39000000000001</v>
      </c>
      <c r="J163" s="158">
        <v>8.4499999999999993</v>
      </c>
      <c r="K163" s="319">
        <v>13.67</v>
      </c>
      <c r="L163" s="319">
        <v>0</v>
      </c>
      <c r="M163" s="111">
        <f t="shared" si="8"/>
        <v>256.51</v>
      </c>
      <c r="N163" s="199"/>
      <c r="O163" s="208" t="s">
        <v>435</v>
      </c>
      <c r="P163" s="209" t="s">
        <v>1900</v>
      </c>
      <c r="Q163" s="208">
        <v>0</v>
      </c>
      <c r="R163" s="199"/>
      <c r="S163" s="224" t="s">
        <v>1540</v>
      </c>
      <c r="T163" s="224" t="s">
        <v>435</v>
      </c>
      <c r="U163" s="224" t="s">
        <v>435</v>
      </c>
      <c r="V163" s="224" t="s">
        <v>1540</v>
      </c>
      <c r="W163" s="223" t="s">
        <v>435</v>
      </c>
      <c r="X163" s="224" t="s">
        <v>1900</v>
      </c>
      <c r="Y163" s="199"/>
      <c r="Z163" s="230">
        <v>3.82</v>
      </c>
      <c r="AA163" s="212" t="s">
        <v>435</v>
      </c>
      <c r="AB163" s="212" t="s">
        <v>1916</v>
      </c>
      <c r="AC163" s="377">
        <v>0</v>
      </c>
      <c r="AD163" s="199"/>
      <c r="AE163" s="437">
        <v>0.61177750000000009</v>
      </c>
      <c r="AF163" s="201">
        <v>0.19092182933432369</v>
      </c>
      <c r="AG163" s="202" t="s">
        <v>1540</v>
      </c>
      <c r="AH163" s="382">
        <v>1.25</v>
      </c>
      <c r="AI163" s="199"/>
      <c r="AJ163" s="245">
        <v>0.63649999999999995</v>
      </c>
      <c r="AK163" s="246" t="s">
        <v>435</v>
      </c>
      <c r="AL163" s="384">
        <v>0</v>
      </c>
      <c r="AM163" s="199"/>
      <c r="AN163" s="203">
        <v>2.76E-2</v>
      </c>
      <c r="AO163" s="204" t="s">
        <v>1540</v>
      </c>
      <c r="AP163" s="388">
        <v>3</v>
      </c>
      <c r="AQ163" s="199"/>
      <c r="AR163" s="252">
        <v>0.1104</v>
      </c>
      <c r="AS163" s="202" t="s">
        <v>435</v>
      </c>
      <c r="AT163" s="382">
        <v>0</v>
      </c>
      <c r="AU163" s="199"/>
      <c r="AV163" s="205">
        <v>1.06E-2</v>
      </c>
      <c r="AW163" s="206" t="s">
        <v>1540</v>
      </c>
      <c r="AX163" s="393">
        <v>3</v>
      </c>
      <c r="AY163" s="199"/>
      <c r="AZ163" s="255">
        <v>0.95</v>
      </c>
      <c r="BA163" s="256" t="s">
        <v>1540</v>
      </c>
      <c r="BB163" s="392">
        <v>3</v>
      </c>
      <c r="BC163" s="503"/>
    </row>
    <row r="164" spans="1:56" ht="18" customHeight="1" thickBot="1" x14ac:dyDescent="0.3">
      <c r="A164" s="504" t="s">
        <v>148</v>
      </c>
      <c r="B164" s="397">
        <v>661392</v>
      </c>
      <c r="C164" s="397" t="s">
        <v>5</v>
      </c>
      <c r="D164" s="219">
        <v>239.65</v>
      </c>
      <c r="E164" s="219">
        <v>14.27</v>
      </c>
      <c r="F164" s="219">
        <v>13.67</v>
      </c>
      <c r="G164" s="336">
        <v>7.2</v>
      </c>
      <c r="H164" s="335">
        <f t="shared" si="7"/>
        <v>274.79000000000002</v>
      </c>
      <c r="I164" s="158">
        <f t="shared" si="9"/>
        <v>253.92000000000002</v>
      </c>
      <c r="J164" s="158">
        <v>8.4499999999999993</v>
      </c>
      <c r="K164" s="319">
        <v>13.67</v>
      </c>
      <c r="L164" s="319">
        <v>12.75</v>
      </c>
      <c r="M164" s="112">
        <f t="shared" si="8"/>
        <v>288.79000000000002</v>
      </c>
      <c r="N164" s="199"/>
      <c r="O164" s="208" t="s">
        <v>1540</v>
      </c>
      <c r="P164" s="209">
        <v>3</v>
      </c>
      <c r="Q164" s="208">
        <v>12.75</v>
      </c>
      <c r="R164" s="199"/>
      <c r="S164" s="224" t="s">
        <v>1540</v>
      </c>
      <c r="T164" s="224" t="s">
        <v>435</v>
      </c>
      <c r="U164" s="224" t="s">
        <v>435</v>
      </c>
      <c r="V164" s="224" t="s">
        <v>435</v>
      </c>
      <c r="W164" s="223" t="s">
        <v>1540</v>
      </c>
      <c r="X164" s="224">
        <v>3</v>
      </c>
      <c r="Y164" s="199"/>
      <c r="Z164" s="230">
        <v>4.17</v>
      </c>
      <c r="AA164" s="212" t="s">
        <v>1540</v>
      </c>
      <c r="AB164" s="212" t="s">
        <v>1915</v>
      </c>
      <c r="AC164" s="378">
        <v>6.75</v>
      </c>
      <c r="AD164" s="199"/>
      <c r="AE164" s="437">
        <v>-0.28659750000000095</v>
      </c>
      <c r="AF164" s="201">
        <v>-6.4311439727134212E-2</v>
      </c>
      <c r="AG164" s="202" t="s">
        <v>435</v>
      </c>
      <c r="AH164" s="382">
        <v>0</v>
      </c>
      <c r="AI164" s="199"/>
      <c r="AJ164" s="245">
        <v>0.45250000000000001</v>
      </c>
      <c r="AK164" s="246" t="s">
        <v>435</v>
      </c>
      <c r="AL164" s="384">
        <v>0</v>
      </c>
      <c r="AM164" s="199"/>
      <c r="AN164" s="203">
        <v>5.8200000000000002E-2</v>
      </c>
      <c r="AO164" s="204" t="s">
        <v>1540</v>
      </c>
      <c r="AP164" s="388">
        <v>3</v>
      </c>
      <c r="AQ164" s="199"/>
      <c r="AR164" s="252">
        <v>9.5700000000000007E-2</v>
      </c>
      <c r="AS164" s="202" t="s">
        <v>435</v>
      </c>
      <c r="AT164" s="382">
        <v>0</v>
      </c>
      <c r="AU164" s="199"/>
      <c r="AV164" s="205">
        <v>1.5900000000000001E-2</v>
      </c>
      <c r="AW164" s="206" t="s">
        <v>1540</v>
      </c>
      <c r="AX164" s="393">
        <v>3</v>
      </c>
      <c r="AY164" s="199"/>
      <c r="AZ164" s="255" t="s">
        <v>406</v>
      </c>
      <c r="BA164" s="256" t="s">
        <v>435</v>
      </c>
      <c r="BB164" s="392">
        <v>0</v>
      </c>
      <c r="BC164" s="503"/>
    </row>
    <row r="165" spans="1:56" ht="18" customHeight="1" thickBot="1" x14ac:dyDescent="0.3">
      <c r="A165" s="504" t="s">
        <v>149</v>
      </c>
      <c r="B165" s="397">
        <v>659363</v>
      </c>
      <c r="C165" s="397" t="s">
        <v>5</v>
      </c>
      <c r="D165" s="219">
        <v>253.68</v>
      </c>
      <c r="E165" s="219">
        <v>14.27</v>
      </c>
      <c r="F165" s="340">
        <v>13.67</v>
      </c>
      <c r="G165" s="336">
        <v>5.4</v>
      </c>
      <c r="H165" s="335">
        <f t="shared" si="7"/>
        <v>287.02</v>
      </c>
      <c r="I165" s="158">
        <f t="shared" si="9"/>
        <v>267.95</v>
      </c>
      <c r="J165" s="158">
        <v>8.4499999999999993</v>
      </c>
      <c r="K165" s="321">
        <v>13.67</v>
      </c>
      <c r="L165" s="319">
        <v>7.5</v>
      </c>
      <c r="M165" s="112">
        <f t="shared" si="8"/>
        <v>297.57</v>
      </c>
      <c r="N165" s="199"/>
      <c r="O165" s="208" t="s">
        <v>1540</v>
      </c>
      <c r="P165" s="209">
        <v>2</v>
      </c>
      <c r="Q165" s="208">
        <v>7.5</v>
      </c>
      <c r="R165" s="199"/>
      <c r="S165" s="224" t="s">
        <v>1540</v>
      </c>
      <c r="T165" s="224" t="s">
        <v>435</v>
      </c>
      <c r="U165" s="224" t="s">
        <v>435</v>
      </c>
      <c r="V165" s="224" t="s">
        <v>435</v>
      </c>
      <c r="W165" s="223" t="s">
        <v>1540</v>
      </c>
      <c r="X165" s="224">
        <v>2</v>
      </c>
      <c r="Y165" s="199"/>
      <c r="Z165" s="230">
        <v>4.0599999999999996</v>
      </c>
      <c r="AA165" s="212" t="s">
        <v>1540</v>
      </c>
      <c r="AB165" s="212" t="s">
        <v>1917</v>
      </c>
      <c r="AC165" s="378">
        <v>4.5</v>
      </c>
      <c r="AD165" s="199"/>
      <c r="AE165" s="437">
        <v>-0.15196249999999978</v>
      </c>
      <c r="AF165" s="201">
        <v>-3.6121323911739958E-2</v>
      </c>
      <c r="AG165" s="202" t="s">
        <v>435</v>
      </c>
      <c r="AH165" s="382">
        <v>0</v>
      </c>
      <c r="AI165" s="199"/>
      <c r="AJ165" s="245">
        <v>0.36499999999999999</v>
      </c>
      <c r="AK165" s="246" t="s">
        <v>435</v>
      </c>
      <c r="AL165" s="384">
        <v>0</v>
      </c>
      <c r="AM165" s="199"/>
      <c r="AN165" s="203">
        <v>8.0199999999999994E-2</v>
      </c>
      <c r="AO165" s="204" t="s">
        <v>435</v>
      </c>
      <c r="AP165" s="388">
        <v>0</v>
      </c>
      <c r="AQ165" s="199"/>
      <c r="AR165" s="252">
        <v>0.1</v>
      </c>
      <c r="AS165" s="202" t="s">
        <v>435</v>
      </c>
      <c r="AT165" s="382">
        <v>0</v>
      </c>
      <c r="AU165" s="199"/>
      <c r="AV165" s="205">
        <v>1.54E-2</v>
      </c>
      <c r="AW165" s="206" t="s">
        <v>1540</v>
      </c>
      <c r="AX165" s="393">
        <v>3</v>
      </c>
      <c r="AY165" s="199"/>
      <c r="AZ165" s="255" t="s">
        <v>406</v>
      </c>
      <c r="BA165" s="256" t="s">
        <v>435</v>
      </c>
      <c r="BB165" s="392">
        <v>0</v>
      </c>
      <c r="BC165" s="503"/>
    </row>
    <row r="166" spans="1:56" ht="18" customHeight="1" thickBot="1" x14ac:dyDescent="0.3">
      <c r="A166" s="518" t="s">
        <v>1942</v>
      </c>
      <c r="B166" s="397">
        <v>907561</v>
      </c>
      <c r="C166" s="397" t="s">
        <v>5</v>
      </c>
      <c r="D166" s="219">
        <v>232.1</v>
      </c>
      <c r="E166" s="219">
        <v>14.27</v>
      </c>
      <c r="F166" s="219">
        <v>13.67</v>
      </c>
      <c r="G166" s="336">
        <v>5.4</v>
      </c>
      <c r="H166" s="335">
        <f t="shared" si="7"/>
        <v>265.44</v>
      </c>
      <c r="I166" s="158">
        <f t="shared" si="9"/>
        <v>246.37</v>
      </c>
      <c r="J166" s="158">
        <v>8.4499999999999993</v>
      </c>
      <c r="K166" s="319">
        <v>13.67</v>
      </c>
      <c r="L166" s="319">
        <v>7.25</v>
      </c>
      <c r="M166" s="112">
        <f t="shared" si="8"/>
        <v>275.74</v>
      </c>
      <c r="N166" s="199"/>
      <c r="O166" s="208" t="s">
        <v>1540</v>
      </c>
      <c r="P166" s="209">
        <v>3</v>
      </c>
      <c r="Q166" s="208">
        <v>7.25</v>
      </c>
      <c r="R166" s="199"/>
      <c r="S166" s="224" t="s">
        <v>1540</v>
      </c>
      <c r="T166" s="224" t="s">
        <v>435</v>
      </c>
      <c r="U166" s="224" t="s">
        <v>435</v>
      </c>
      <c r="V166" s="224" t="s">
        <v>435</v>
      </c>
      <c r="W166" s="223" t="s">
        <v>1540</v>
      </c>
      <c r="X166" s="224">
        <v>3</v>
      </c>
      <c r="Y166" s="199"/>
      <c r="Z166" s="230">
        <v>3.64</v>
      </c>
      <c r="AA166" s="212" t="s">
        <v>435</v>
      </c>
      <c r="AB166" s="212" t="s">
        <v>1916</v>
      </c>
      <c r="AC166" s="377">
        <v>0</v>
      </c>
      <c r="AD166" s="199"/>
      <c r="AE166" s="437">
        <v>0.87961250000000035</v>
      </c>
      <c r="AF166" s="201">
        <v>0.31815522506286803</v>
      </c>
      <c r="AG166" s="202" t="s">
        <v>1540</v>
      </c>
      <c r="AH166" s="382">
        <v>1.25</v>
      </c>
      <c r="AI166" s="199"/>
      <c r="AJ166" s="245" t="s">
        <v>405</v>
      </c>
      <c r="AK166" s="246" t="s">
        <v>435</v>
      </c>
      <c r="AL166" s="384">
        <v>0</v>
      </c>
      <c r="AM166" s="199"/>
      <c r="AN166" s="203">
        <v>0</v>
      </c>
      <c r="AO166" s="204" t="s">
        <v>1540</v>
      </c>
      <c r="AP166" s="388">
        <v>3</v>
      </c>
      <c r="AQ166" s="199"/>
      <c r="AR166" s="252">
        <v>1.4199999999999999E-2</v>
      </c>
      <c r="AS166" s="202" t="s">
        <v>1540</v>
      </c>
      <c r="AT166" s="382">
        <v>3</v>
      </c>
      <c r="AU166" s="199"/>
      <c r="AV166" s="205">
        <v>2.2499999999999999E-2</v>
      </c>
      <c r="AW166" s="206" t="s">
        <v>435</v>
      </c>
      <c r="AX166" s="393">
        <v>0</v>
      </c>
      <c r="AY166" s="199"/>
      <c r="AZ166" s="255" t="s">
        <v>406</v>
      </c>
      <c r="BA166" s="256" t="s">
        <v>435</v>
      </c>
      <c r="BB166" s="392">
        <v>0</v>
      </c>
      <c r="BC166" s="503"/>
    </row>
    <row r="167" spans="1:56" ht="18" customHeight="1" thickBot="1" x14ac:dyDescent="0.3">
      <c r="A167" s="524" t="s">
        <v>150</v>
      </c>
      <c r="B167" s="515">
        <v>779075</v>
      </c>
      <c r="C167" s="515" t="s">
        <v>5</v>
      </c>
      <c r="D167" s="348">
        <v>235.88</v>
      </c>
      <c r="E167" s="348">
        <v>14.27</v>
      </c>
      <c r="F167" s="348">
        <v>13.67</v>
      </c>
      <c r="G167" s="439">
        <v>10.8</v>
      </c>
      <c r="H167" s="440">
        <f t="shared" si="7"/>
        <v>274.62</v>
      </c>
      <c r="I167" s="441">
        <f t="shared" si="9"/>
        <v>250.15</v>
      </c>
      <c r="J167" s="441">
        <v>8.4499999999999993</v>
      </c>
      <c r="K167" s="324">
        <v>13.67</v>
      </c>
      <c r="L167" s="324">
        <v>9</v>
      </c>
      <c r="M167" s="442">
        <f t="shared" si="8"/>
        <v>281.27000000000004</v>
      </c>
      <c r="N167" s="443"/>
      <c r="O167" s="444" t="s">
        <v>1540</v>
      </c>
      <c r="P167" s="445">
        <v>3</v>
      </c>
      <c r="Q167" s="444">
        <v>9</v>
      </c>
      <c r="R167" s="443"/>
      <c r="S167" s="446" t="s">
        <v>1540</v>
      </c>
      <c r="T167" s="446" t="s">
        <v>435</v>
      </c>
      <c r="U167" s="446" t="s">
        <v>435</v>
      </c>
      <c r="V167" s="446" t="s">
        <v>435</v>
      </c>
      <c r="W167" s="447" t="s">
        <v>1540</v>
      </c>
      <c r="X167" s="446">
        <v>3</v>
      </c>
      <c r="Y167" s="443"/>
      <c r="Z167" s="448">
        <v>3.5</v>
      </c>
      <c r="AA167" s="449" t="s">
        <v>435</v>
      </c>
      <c r="AB167" s="449" t="s">
        <v>406</v>
      </c>
      <c r="AC167" s="450">
        <v>0</v>
      </c>
      <c r="AD167" s="443"/>
      <c r="AE167" s="543">
        <v>-0.23513500000000054</v>
      </c>
      <c r="AF167" s="451">
        <v>-6.3003191891991606E-2</v>
      </c>
      <c r="AG167" s="452" t="s">
        <v>435</v>
      </c>
      <c r="AH167" s="453">
        <v>0</v>
      </c>
      <c r="AI167" s="443"/>
      <c r="AJ167" s="454">
        <v>0.33100000000000002</v>
      </c>
      <c r="AK167" s="455" t="s">
        <v>435</v>
      </c>
      <c r="AL167" s="456">
        <v>0</v>
      </c>
      <c r="AM167" s="443"/>
      <c r="AN167" s="457">
        <v>2.4E-2</v>
      </c>
      <c r="AO167" s="458" t="s">
        <v>1540</v>
      </c>
      <c r="AP167" s="459">
        <v>3</v>
      </c>
      <c r="AQ167" s="443"/>
      <c r="AR167" s="460">
        <v>5.8700000000000002E-2</v>
      </c>
      <c r="AS167" s="452" t="s">
        <v>1540</v>
      </c>
      <c r="AT167" s="453">
        <v>3</v>
      </c>
      <c r="AU167" s="443"/>
      <c r="AV167" s="461">
        <v>1.5700000000000002E-2</v>
      </c>
      <c r="AW167" s="462" t="s">
        <v>1540</v>
      </c>
      <c r="AX167" s="463">
        <v>3</v>
      </c>
      <c r="AY167" s="443"/>
      <c r="AZ167" s="464" t="s">
        <v>406</v>
      </c>
      <c r="BA167" s="465" t="s">
        <v>435</v>
      </c>
      <c r="BB167" s="466">
        <v>0</v>
      </c>
      <c r="BC167" s="503"/>
    </row>
    <row r="168" spans="1:56" ht="18" customHeight="1" thickBot="1" x14ac:dyDescent="0.3">
      <c r="A168" s="507" t="s">
        <v>2007</v>
      </c>
      <c r="B168" s="397">
        <v>999946</v>
      </c>
      <c r="C168" s="397" t="s">
        <v>5</v>
      </c>
      <c r="D168" s="341">
        <v>249.11</v>
      </c>
      <c r="E168" s="341">
        <v>14.27</v>
      </c>
      <c r="F168" s="341">
        <v>13.67</v>
      </c>
      <c r="G168" s="467">
        <v>0</v>
      </c>
      <c r="H168" s="336">
        <f t="shared" si="7"/>
        <v>277.05</v>
      </c>
      <c r="I168" s="436">
        <f t="shared" si="9"/>
        <v>263.38</v>
      </c>
      <c r="J168" s="468">
        <v>8.4499999999999993</v>
      </c>
      <c r="K168" s="468">
        <v>13.67</v>
      </c>
      <c r="L168" s="469">
        <v>0</v>
      </c>
      <c r="M168" s="111">
        <f t="shared" si="8"/>
        <v>285.5</v>
      </c>
      <c r="N168" s="470"/>
      <c r="O168" s="471" t="s">
        <v>1900</v>
      </c>
      <c r="P168" s="472">
        <v>0</v>
      </c>
      <c r="Q168" s="471">
        <v>0</v>
      </c>
      <c r="R168" s="470"/>
      <c r="S168" s="438" t="s">
        <v>435</v>
      </c>
      <c r="T168" s="438" t="s">
        <v>435</v>
      </c>
      <c r="U168" s="438" t="s">
        <v>435</v>
      </c>
      <c r="V168" s="438" t="s">
        <v>435</v>
      </c>
      <c r="W168" s="473" t="s">
        <v>1900</v>
      </c>
      <c r="X168" s="438">
        <v>0</v>
      </c>
      <c r="Y168" s="470"/>
      <c r="Z168" s="474" t="s">
        <v>406</v>
      </c>
      <c r="AA168" s="475" t="s">
        <v>435</v>
      </c>
      <c r="AB168" s="475" t="s">
        <v>435</v>
      </c>
      <c r="AC168" s="476">
        <v>0</v>
      </c>
      <c r="AD168" s="470"/>
      <c r="AE168" s="544" t="s">
        <v>406</v>
      </c>
      <c r="AF168" s="477" t="s">
        <v>406</v>
      </c>
      <c r="AG168" s="478" t="s">
        <v>435</v>
      </c>
      <c r="AH168" s="479">
        <v>0</v>
      </c>
      <c r="AI168" s="470"/>
      <c r="AJ168" s="480" t="s">
        <v>406</v>
      </c>
      <c r="AK168" s="481" t="s">
        <v>435</v>
      </c>
      <c r="AL168" s="482">
        <v>0</v>
      </c>
      <c r="AM168" s="470"/>
      <c r="AN168" s="629" t="s">
        <v>406</v>
      </c>
      <c r="AO168" s="473" t="s">
        <v>435</v>
      </c>
      <c r="AP168" s="606">
        <v>0</v>
      </c>
      <c r="AQ168" s="470"/>
      <c r="AR168" s="616" t="s">
        <v>406</v>
      </c>
      <c r="AS168" s="478" t="s">
        <v>435</v>
      </c>
      <c r="AT168" s="479">
        <v>0</v>
      </c>
      <c r="AU168" s="470"/>
      <c r="AV168" s="617" t="s">
        <v>406</v>
      </c>
      <c r="AW168" s="618" t="s">
        <v>435</v>
      </c>
      <c r="AX168" s="610">
        <v>0</v>
      </c>
      <c r="AY168" s="470"/>
      <c r="AZ168" s="483" t="s">
        <v>1900</v>
      </c>
      <c r="BA168" s="484" t="s">
        <v>435</v>
      </c>
      <c r="BB168" s="485">
        <v>0</v>
      </c>
      <c r="BC168" s="503"/>
    </row>
    <row r="169" spans="1:56" ht="18" customHeight="1" thickBot="1" x14ac:dyDescent="0.3">
      <c r="A169" s="501" t="s">
        <v>151</v>
      </c>
      <c r="B169" s="500">
        <v>4499000</v>
      </c>
      <c r="C169" s="500" t="s">
        <v>5</v>
      </c>
      <c r="D169" s="334">
        <v>246.31</v>
      </c>
      <c r="E169" s="334">
        <v>14.27</v>
      </c>
      <c r="F169" s="334">
        <v>13.67</v>
      </c>
      <c r="G169" s="335">
        <v>0</v>
      </c>
      <c r="H169" s="335">
        <f t="shared" si="7"/>
        <v>274.25</v>
      </c>
      <c r="I169" s="158">
        <f t="shared" si="9"/>
        <v>260.58</v>
      </c>
      <c r="J169" s="158">
        <v>8.4499999999999993</v>
      </c>
      <c r="K169" s="318">
        <v>13.67</v>
      </c>
      <c r="L169" s="318">
        <v>0</v>
      </c>
      <c r="M169" s="112">
        <f t="shared" si="8"/>
        <v>282.7</v>
      </c>
      <c r="N169" s="257"/>
      <c r="O169" s="305" t="s">
        <v>435</v>
      </c>
      <c r="P169" s="306" t="s">
        <v>1900</v>
      </c>
      <c r="Q169" s="305">
        <v>0</v>
      </c>
      <c r="R169" s="257"/>
      <c r="S169" s="308" t="s">
        <v>1540</v>
      </c>
      <c r="T169" s="308" t="s">
        <v>1540</v>
      </c>
      <c r="U169" s="308" t="s">
        <v>1540</v>
      </c>
      <c r="V169" s="308" t="s">
        <v>435</v>
      </c>
      <c r="W169" s="309" t="s">
        <v>435</v>
      </c>
      <c r="X169" s="308" t="s">
        <v>1900</v>
      </c>
      <c r="Y169" s="257"/>
      <c r="Z169" s="231">
        <v>4.22</v>
      </c>
      <c r="AA169" s="232" t="s">
        <v>1540</v>
      </c>
      <c r="AB169" s="232" t="s">
        <v>1915</v>
      </c>
      <c r="AC169" s="377">
        <v>6.75</v>
      </c>
      <c r="AD169" s="257"/>
      <c r="AE169" s="502">
        <v>0.24499999999999966</v>
      </c>
      <c r="AF169" s="236">
        <v>6.1623283036996518E-2</v>
      </c>
      <c r="AG169" s="237" t="s">
        <v>435</v>
      </c>
      <c r="AH169" s="382">
        <v>0</v>
      </c>
      <c r="AI169" s="257"/>
      <c r="AJ169" s="258">
        <v>0.38780000000000003</v>
      </c>
      <c r="AK169" s="259" t="s">
        <v>435</v>
      </c>
      <c r="AL169" s="384">
        <v>0</v>
      </c>
      <c r="AM169" s="257"/>
      <c r="AN169" s="260">
        <v>3.2300000000000002E-2</v>
      </c>
      <c r="AO169" s="261" t="s">
        <v>1540</v>
      </c>
      <c r="AP169" s="388">
        <v>3</v>
      </c>
      <c r="AQ169" s="257"/>
      <c r="AR169" s="390">
        <v>7.0099999999999996E-2</v>
      </c>
      <c r="AS169" s="237" t="s">
        <v>1540</v>
      </c>
      <c r="AT169" s="382">
        <v>3</v>
      </c>
      <c r="AU169" s="257"/>
      <c r="AV169" s="264">
        <v>2.29E-2</v>
      </c>
      <c r="AW169" s="265" t="s">
        <v>435</v>
      </c>
      <c r="AX169" s="393">
        <v>0</v>
      </c>
      <c r="AY169" s="257"/>
      <c r="AZ169" s="266">
        <v>0.88</v>
      </c>
      <c r="BA169" s="267" t="s">
        <v>1540</v>
      </c>
      <c r="BB169" s="392">
        <v>3</v>
      </c>
      <c r="BC169" s="503"/>
    </row>
    <row r="170" spans="1:56" ht="18" customHeight="1" thickBot="1" x14ac:dyDescent="0.3">
      <c r="A170" s="545" t="s">
        <v>152</v>
      </c>
      <c r="B170" s="397">
        <v>887242</v>
      </c>
      <c r="C170" s="397" t="s">
        <v>5</v>
      </c>
      <c r="D170" s="219">
        <v>235.58</v>
      </c>
      <c r="E170" s="219">
        <v>14.27</v>
      </c>
      <c r="F170" s="219">
        <v>13.67</v>
      </c>
      <c r="G170" s="336">
        <v>7.2</v>
      </c>
      <c r="H170" s="335">
        <f t="shared" si="7"/>
        <v>270.72000000000003</v>
      </c>
      <c r="I170" s="158">
        <f t="shared" si="9"/>
        <v>249.85000000000002</v>
      </c>
      <c r="J170" s="158">
        <v>8.4499999999999993</v>
      </c>
      <c r="K170" s="319">
        <v>13.67</v>
      </c>
      <c r="L170" s="319">
        <v>6</v>
      </c>
      <c r="M170" s="112">
        <f t="shared" si="8"/>
        <v>277.97000000000003</v>
      </c>
      <c r="N170" s="199"/>
      <c r="O170" s="208" t="s">
        <v>1540</v>
      </c>
      <c r="P170" s="209">
        <v>2</v>
      </c>
      <c r="Q170" s="208">
        <v>6</v>
      </c>
      <c r="R170" s="199"/>
      <c r="S170" s="224" t="s">
        <v>1540</v>
      </c>
      <c r="T170" s="224" t="s">
        <v>435</v>
      </c>
      <c r="U170" s="224" t="s">
        <v>435</v>
      </c>
      <c r="V170" s="224" t="s">
        <v>435</v>
      </c>
      <c r="W170" s="223" t="s">
        <v>1540</v>
      </c>
      <c r="X170" s="224">
        <v>2</v>
      </c>
      <c r="Y170" s="199"/>
      <c r="Z170" s="230">
        <v>3.35</v>
      </c>
      <c r="AA170" s="212" t="s">
        <v>435</v>
      </c>
      <c r="AB170" s="212" t="s">
        <v>406</v>
      </c>
      <c r="AC170" s="377">
        <v>0</v>
      </c>
      <c r="AD170" s="199"/>
      <c r="AE170" s="437">
        <v>-0.31099249999999978</v>
      </c>
      <c r="AF170" s="201">
        <v>-8.4985140905209172E-2</v>
      </c>
      <c r="AG170" s="202" t="s">
        <v>435</v>
      </c>
      <c r="AH170" s="382">
        <v>0</v>
      </c>
      <c r="AI170" s="199"/>
      <c r="AJ170" s="245" t="s">
        <v>405</v>
      </c>
      <c r="AK170" s="246" t="s">
        <v>435</v>
      </c>
      <c r="AL170" s="384">
        <v>0</v>
      </c>
      <c r="AM170" s="199"/>
      <c r="AN170" s="203">
        <v>4.36E-2</v>
      </c>
      <c r="AO170" s="204" t="s">
        <v>1540</v>
      </c>
      <c r="AP170" s="388">
        <v>3</v>
      </c>
      <c r="AQ170" s="199"/>
      <c r="AR170" s="252">
        <v>9.01E-2</v>
      </c>
      <c r="AS170" s="202" t="s">
        <v>435</v>
      </c>
      <c r="AT170" s="382">
        <v>0</v>
      </c>
      <c r="AU170" s="199"/>
      <c r="AV170" s="205" t="s">
        <v>1538</v>
      </c>
      <c r="AW170" s="206" t="s">
        <v>435</v>
      </c>
      <c r="AX170" s="393">
        <v>0</v>
      </c>
      <c r="AY170" s="199"/>
      <c r="AZ170" s="255">
        <v>0.93</v>
      </c>
      <c r="BA170" s="256" t="s">
        <v>1540</v>
      </c>
      <c r="BB170" s="392">
        <v>3</v>
      </c>
      <c r="BC170" s="503"/>
    </row>
    <row r="171" spans="1:56" ht="18" customHeight="1" thickBot="1" x14ac:dyDescent="0.3">
      <c r="A171" s="504" t="s">
        <v>153</v>
      </c>
      <c r="B171" s="397">
        <v>9032401</v>
      </c>
      <c r="C171" s="397" t="s">
        <v>5</v>
      </c>
      <c r="D171" s="219">
        <v>230.41</v>
      </c>
      <c r="E171" s="219">
        <v>14.27</v>
      </c>
      <c r="F171" s="219">
        <v>13.67</v>
      </c>
      <c r="G171" s="336">
        <v>0</v>
      </c>
      <c r="H171" s="335">
        <f t="shared" si="7"/>
        <v>258.35000000000002</v>
      </c>
      <c r="I171" s="158">
        <f t="shared" si="9"/>
        <v>244.68</v>
      </c>
      <c r="J171" s="158">
        <v>8.4499999999999993</v>
      </c>
      <c r="K171" s="319">
        <v>13.67</v>
      </c>
      <c r="L171" s="319">
        <v>0</v>
      </c>
      <c r="M171" s="112">
        <f t="shared" si="8"/>
        <v>266.8</v>
      </c>
      <c r="N171" s="199"/>
      <c r="O171" s="208" t="s">
        <v>435</v>
      </c>
      <c r="P171" s="209" t="s">
        <v>1900</v>
      </c>
      <c r="Q171" s="208">
        <v>0</v>
      </c>
      <c r="R171" s="199"/>
      <c r="S171" s="224" t="s">
        <v>1540</v>
      </c>
      <c r="T171" s="224" t="s">
        <v>435</v>
      </c>
      <c r="U171" s="224" t="s">
        <v>1540</v>
      </c>
      <c r="V171" s="224" t="s">
        <v>435</v>
      </c>
      <c r="W171" s="223" t="s">
        <v>435</v>
      </c>
      <c r="X171" s="224" t="s">
        <v>1900</v>
      </c>
      <c r="Y171" s="199"/>
      <c r="Z171" s="230">
        <v>3.61</v>
      </c>
      <c r="AA171" s="212" t="s">
        <v>435</v>
      </c>
      <c r="AB171" s="212" t="s">
        <v>1916</v>
      </c>
      <c r="AC171" s="377">
        <v>0</v>
      </c>
      <c r="AD171" s="199"/>
      <c r="AE171" s="437">
        <v>0.25790749999999996</v>
      </c>
      <c r="AF171" s="201">
        <v>7.6891715225696988E-2</v>
      </c>
      <c r="AG171" s="202" t="s">
        <v>1540</v>
      </c>
      <c r="AH171" s="382">
        <v>1.25</v>
      </c>
      <c r="AI171" s="199"/>
      <c r="AJ171" s="245">
        <v>0.48649999999999999</v>
      </c>
      <c r="AK171" s="246" t="s">
        <v>435</v>
      </c>
      <c r="AL171" s="384">
        <v>0</v>
      </c>
      <c r="AM171" s="199"/>
      <c r="AN171" s="203">
        <v>8.9600000000000013E-2</v>
      </c>
      <c r="AO171" s="204" t="s">
        <v>435</v>
      </c>
      <c r="AP171" s="388">
        <v>0</v>
      </c>
      <c r="AQ171" s="199"/>
      <c r="AR171" s="252">
        <v>0.13619999999999999</v>
      </c>
      <c r="AS171" s="202" t="s">
        <v>435</v>
      </c>
      <c r="AT171" s="382">
        <v>0</v>
      </c>
      <c r="AU171" s="199"/>
      <c r="AV171" s="205">
        <v>3.1800000000000002E-2</v>
      </c>
      <c r="AW171" s="206" t="s">
        <v>435</v>
      </c>
      <c r="AX171" s="393">
        <v>0</v>
      </c>
      <c r="AY171" s="199"/>
      <c r="AZ171" s="255" t="s">
        <v>1909</v>
      </c>
      <c r="BA171" s="256" t="s">
        <v>435</v>
      </c>
      <c r="BB171" s="392">
        <v>0</v>
      </c>
      <c r="BC171" s="503"/>
    </row>
    <row r="172" spans="1:56" ht="18" customHeight="1" thickBot="1" x14ac:dyDescent="0.3">
      <c r="A172" s="504" t="s">
        <v>154</v>
      </c>
      <c r="B172" s="397">
        <v>5608104</v>
      </c>
      <c r="C172" s="397" t="s">
        <v>5</v>
      </c>
      <c r="D172" s="219">
        <v>229.82</v>
      </c>
      <c r="E172" s="219">
        <v>14.27</v>
      </c>
      <c r="F172" s="219">
        <v>13.67</v>
      </c>
      <c r="G172" s="336">
        <v>9</v>
      </c>
      <c r="H172" s="335">
        <f t="shared" si="7"/>
        <v>266.76</v>
      </c>
      <c r="I172" s="158">
        <f t="shared" si="9"/>
        <v>244.09</v>
      </c>
      <c r="J172" s="158">
        <v>8.4499999999999993</v>
      </c>
      <c r="K172" s="319">
        <v>13.67</v>
      </c>
      <c r="L172" s="319">
        <v>14.75</v>
      </c>
      <c r="M172" s="112">
        <f t="shared" si="8"/>
        <v>280.95999999999998</v>
      </c>
      <c r="N172" s="199"/>
      <c r="O172" s="208" t="s">
        <v>1540</v>
      </c>
      <c r="P172" s="209">
        <v>5</v>
      </c>
      <c r="Q172" s="208">
        <v>14.75</v>
      </c>
      <c r="R172" s="199"/>
      <c r="S172" s="224" t="s">
        <v>1540</v>
      </c>
      <c r="T172" s="224" t="s">
        <v>435</v>
      </c>
      <c r="U172" s="224" t="s">
        <v>435</v>
      </c>
      <c r="V172" s="224" t="s">
        <v>435</v>
      </c>
      <c r="W172" s="223" t="s">
        <v>1540</v>
      </c>
      <c r="X172" s="224">
        <v>5</v>
      </c>
      <c r="Y172" s="199"/>
      <c r="Z172" s="230">
        <v>4.0199999999999996</v>
      </c>
      <c r="AA172" s="212" t="s">
        <v>1540</v>
      </c>
      <c r="AB172" s="212" t="s">
        <v>1917</v>
      </c>
      <c r="AC172" s="378">
        <v>4.5</v>
      </c>
      <c r="AD172" s="199"/>
      <c r="AE172" s="437">
        <v>0.2153299999999998</v>
      </c>
      <c r="AF172" s="201">
        <v>5.6588501494012081E-2</v>
      </c>
      <c r="AG172" s="202" t="s">
        <v>1540</v>
      </c>
      <c r="AH172" s="382">
        <v>1.25</v>
      </c>
      <c r="AI172" s="199"/>
      <c r="AJ172" s="245">
        <v>0.43630000000000002</v>
      </c>
      <c r="AK172" s="246" t="s">
        <v>435</v>
      </c>
      <c r="AL172" s="384">
        <v>0</v>
      </c>
      <c r="AM172" s="199"/>
      <c r="AN172" s="203">
        <v>2.23E-2</v>
      </c>
      <c r="AO172" s="204" t="s">
        <v>1540</v>
      </c>
      <c r="AP172" s="388">
        <v>3</v>
      </c>
      <c r="AQ172" s="199"/>
      <c r="AR172" s="252">
        <v>0.13449999999999998</v>
      </c>
      <c r="AS172" s="202" t="s">
        <v>435</v>
      </c>
      <c r="AT172" s="382">
        <v>0</v>
      </c>
      <c r="AU172" s="199"/>
      <c r="AV172" s="205">
        <v>1.6299999999999999E-2</v>
      </c>
      <c r="AW172" s="206" t="s">
        <v>1540</v>
      </c>
      <c r="AX172" s="393">
        <v>3</v>
      </c>
      <c r="AY172" s="199"/>
      <c r="AZ172" s="255">
        <v>0.93</v>
      </c>
      <c r="BA172" s="256" t="s">
        <v>1540</v>
      </c>
      <c r="BB172" s="392">
        <v>3</v>
      </c>
      <c r="BC172" s="503"/>
    </row>
    <row r="173" spans="1:56" ht="18" customHeight="1" thickBot="1" x14ac:dyDescent="0.3">
      <c r="A173" s="507" t="s">
        <v>1949</v>
      </c>
      <c r="B173" s="512">
        <v>983438</v>
      </c>
      <c r="C173" s="397" t="s">
        <v>5</v>
      </c>
      <c r="D173" s="219">
        <v>226.63</v>
      </c>
      <c r="E173" s="219">
        <v>14.27</v>
      </c>
      <c r="F173" s="338">
        <v>0</v>
      </c>
      <c r="G173" s="336">
        <v>0</v>
      </c>
      <c r="H173" s="337">
        <f>SUM(D173:G173)</f>
        <v>240.9</v>
      </c>
      <c r="I173" s="158">
        <f>D173+E173</f>
        <v>240.9</v>
      </c>
      <c r="J173" s="158">
        <v>8.4499999999999993</v>
      </c>
      <c r="K173" s="320">
        <v>0</v>
      </c>
      <c r="L173" s="319">
        <v>12</v>
      </c>
      <c r="M173" s="112">
        <f>SUM(I173:L173)</f>
        <v>261.35000000000002</v>
      </c>
      <c r="N173" s="199"/>
      <c r="O173" s="208" t="s">
        <v>1540</v>
      </c>
      <c r="P173" s="209">
        <v>4</v>
      </c>
      <c r="Q173" s="208">
        <v>12</v>
      </c>
      <c r="R173" s="199"/>
      <c r="S173" s="224" t="s">
        <v>1540</v>
      </c>
      <c r="T173" s="224" t="s">
        <v>435</v>
      </c>
      <c r="U173" s="224" t="s">
        <v>435</v>
      </c>
      <c r="V173" s="224" t="s">
        <v>435</v>
      </c>
      <c r="W173" s="223" t="s">
        <v>1540</v>
      </c>
      <c r="X173" s="224">
        <v>4</v>
      </c>
      <c r="Y173" s="199"/>
      <c r="Z173" s="230">
        <v>3.16</v>
      </c>
      <c r="AA173" s="212" t="s">
        <v>435</v>
      </c>
      <c r="AB173" s="212" t="s">
        <v>406</v>
      </c>
      <c r="AC173" s="377">
        <v>0</v>
      </c>
      <c r="AD173" s="199"/>
      <c r="AE173" s="437">
        <v>0.3859925000000004</v>
      </c>
      <c r="AF173" s="201">
        <v>0.1390099847842334</v>
      </c>
      <c r="AG173" s="202" t="s">
        <v>435</v>
      </c>
      <c r="AH173" s="382">
        <v>0</v>
      </c>
      <c r="AI173" s="199"/>
      <c r="AJ173" s="245">
        <v>0.75049999999999994</v>
      </c>
      <c r="AK173" s="246" t="s">
        <v>435</v>
      </c>
      <c r="AL173" s="384">
        <v>0</v>
      </c>
      <c r="AM173" s="199"/>
      <c r="AN173" s="203">
        <v>1.6899999999999998E-2</v>
      </c>
      <c r="AO173" s="204" t="s">
        <v>1540</v>
      </c>
      <c r="AP173" s="388">
        <v>3</v>
      </c>
      <c r="AQ173" s="199"/>
      <c r="AR173" s="252">
        <v>3.0099999999999998E-2</v>
      </c>
      <c r="AS173" s="202" t="s">
        <v>1540</v>
      </c>
      <c r="AT173" s="382">
        <v>3</v>
      </c>
      <c r="AU173" s="199"/>
      <c r="AV173" s="205">
        <v>1.37E-2</v>
      </c>
      <c r="AW173" s="206" t="s">
        <v>1540</v>
      </c>
      <c r="AX173" s="393">
        <v>3</v>
      </c>
      <c r="AY173" s="199"/>
      <c r="AZ173" s="255">
        <v>1</v>
      </c>
      <c r="BA173" s="256" t="s">
        <v>1540</v>
      </c>
      <c r="BB173" s="392">
        <v>3</v>
      </c>
      <c r="BC173" s="503"/>
    </row>
    <row r="174" spans="1:56" ht="18" customHeight="1" thickBot="1" x14ac:dyDescent="0.3">
      <c r="A174" s="504" t="s">
        <v>155</v>
      </c>
      <c r="B174" s="397">
        <v>4498101</v>
      </c>
      <c r="C174" s="397" t="s">
        <v>5</v>
      </c>
      <c r="D174" s="219">
        <v>241.12</v>
      </c>
      <c r="E174" s="219">
        <v>14.27</v>
      </c>
      <c r="F174" s="338">
        <v>0</v>
      </c>
      <c r="G174" s="336">
        <v>0</v>
      </c>
      <c r="H174" s="335">
        <f t="shared" si="7"/>
        <v>255.39000000000001</v>
      </c>
      <c r="I174" s="158">
        <f t="shared" si="9"/>
        <v>255.39000000000001</v>
      </c>
      <c r="J174" s="158">
        <v>8.4499999999999993</v>
      </c>
      <c r="K174" s="320">
        <v>0</v>
      </c>
      <c r="L174" s="319">
        <v>0</v>
      </c>
      <c r="M174" s="112">
        <f t="shared" si="8"/>
        <v>263.84000000000003</v>
      </c>
      <c r="N174" s="199"/>
      <c r="O174" s="208" t="s">
        <v>435</v>
      </c>
      <c r="P174" s="209" t="s">
        <v>1900</v>
      </c>
      <c r="Q174" s="208">
        <v>0</v>
      </c>
      <c r="R174" s="199"/>
      <c r="S174" s="224" t="s">
        <v>435</v>
      </c>
      <c r="T174" s="224" t="s">
        <v>435</v>
      </c>
      <c r="U174" s="224" t="s">
        <v>435</v>
      </c>
      <c r="V174" s="224" t="s">
        <v>435</v>
      </c>
      <c r="W174" s="223" t="s">
        <v>435</v>
      </c>
      <c r="X174" s="224" t="s">
        <v>1900</v>
      </c>
      <c r="Y174" s="199"/>
      <c r="Z174" s="230" t="s">
        <v>406</v>
      </c>
      <c r="AA174" s="212" t="s">
        <v>435</v>
      </c>
      <c r="AB174" s="212" t="s">
        <v>435</v>
      </c>
      <c r="AC174" s="377">
        <v>0</v>
      </c>
      <c r="AD174" s="199"/>
      <c r="AE174" s="437">
        <v>7.4077849999999996</v>
      </c>
      <c r="AF174" s="201" t="s">
        <v>435</v>
      </c>
      <c r="AG174" s="202" t="s">
        <v>435</v>
      </c>
      <c r="AH174" s="382">
        <v>0</v>
      </c>
      <c r="AI174" s="199"/>
      <c r="AJ174" s="245" t="s">
        <v>406</v>
      </c>
      <c r="AK174" s="246" t="s">
        <v>435</v>
      </c>
      <c r="AL174" s="384">
        <v>0</v>
      </c>
      <c r="AM174" s="199"/>
      <c r="AN174" s="203" t="s">
        <v>406</v>
      </c>
      <c r="AO174" s="204" t="s">
        <v>435</v>
      </c>
      <c r="AP174" s="388">
        <v>0</v>
      </c>
      <c r="AQ174" s="199"/>
      <c r="AR174" s="252" t="s">
        <v>406</v>
      </c>
      <c r="AS174" s="202" t="s">
        <v>435</v>
      </c>
      <c r="AT174" s="382">
        <v>0</v>
      </c>
      <c r="AU174" s="199"/>
      <c r="AV174" s="205" t="s">
        <v>406</v>
      </c>
      <c r="AW174" s="206" t="s">
        <v>435</v>
      </c>
      <c r="AX174" s="393">
        <v>0</v>
      </c>
      <c r="AY174" s="199"/>
      <c r="AZ174" s="255" t="s">
        <v>1900</v>
      </c>
      <c r="BA174" s="256" t="s">
        <v>435</v>
      </c>
      <c r="BB174" s="392">
        <v>0</v>
      </c>
      <c r="BC174" s="503"/>
    </row>
    <row r="175" spans="1:56" ht="18" customHeight="1" thickBot="1" x14ac:dyDescent="0.3">
      <c r="A175" s="504" t="s">
        <v>156</v>
      </c>
      <c r="B175" s="397">
        <v>4485203</v>
      </c>
      <c r="C175" s="397" t="s">
        <v>5</v>
      </c>
      <c r="D175" s="219">
        <v>231.79</v>
      </c>
      <c r="E175" s="219">
        <v>14.27</v>
      </c>
      <c r="F175" s="219">
        <v>13.67</v>
      </c>
      <c r="G175" s="336">
        <v>10.8</v>
      </c>
      <c r="H175" s="335">
        <f t="shared" si="7"/>
        <v>270.53000000000003</v>
      </c>
      <c r="I175" s="158">
        <f t="shared" si="9"/>
        <v>246.06</v>
      </c>
      <c r="J175" s="158">
        <v>8.4499999999999993</v>
      </c>
      <c r="K175" s="319">
        <v>13.67</v>
      </c>
      <c r="L175" s="319">
        <v>0</v>
      </c>
      <c r="M175" s="112">
        <f t="shared" si="8"/>
        <v>268.18</v>
      </c>
      <c r="N175" s="199"/>
      <c r="O175" s="208" t="s">
        <v>435</v>
      </c>
      <c r="P175" s="209" t="s">
        <v>1900</v>
      </c>
      <c r="Q175" s="208">
        <v>0</v>
      </c>
      <c r="R175" s="199"/>
      <c r="S175" s="224" t="s">
        <v>1540</v>
      </c>
      <c r="T175" s="224" t="s">
        <v>1540</v>
      </c>
      <c r="U175" s="224" t="s">
        <v>435</v>
      </c>
      <c r="V175" s="224" t="s">
        <v>435</v>
      </c>
      <c r="W175" s="223" t="s">
        <v>435</v>
      </c>
      <c r="X175" s="224" t="s">
        <v>1900</v>
      </c>
      <c r="Y175" s="199"/>
      <c r="Z175" s="230">
        <v>4.05</v>
      </c>
      <c r="AA175" s="212" t="s">
        <v>1540</v>
      </c>
      <c r="AB175" s="212" t="s">
        <v>1917</v>
      </c>
      <c r="AC175" s="378">
        <v>4.5</v>
      </c>
      <c r="AD175" s="199"/>
      <c r="AE175" s="437">
        <v>-0.15790249999999961</v>
      </c>
      <c r="AF175" s="201">
        <v>-3.7548071292647298E-2</v>
      </c>
      <c r="AG175" s="202" t="s">
        <v>435</v>
      </c>
      <c r="AH175" s="382">
        <v>0</v>
      </c>
      <c r="AI175" s="199"/>
      <c r="AJ175" s="245">
        <v>0.33799999999999997</v>
      </c>
      <c r="AK175" s="246" t="s">
        <v>435</v>
      </c>
      <c r="AL175" s="384">
        <v>0</v>
      </c>
      <c r="AM175" s="199"/>
      <c r="AN175" s="203">
        <v>1.8700000000000001E-2</v>
      </c>
      <c r="AO175" s="204" t="s">
        <v>1540</v>
      </c>
      <c r="AP175" s="388">
        <v>3</v>
      </c>
      <c r="AQ175" s="199"/>
      <c r="AR175" s="252">
        <v>0.14029999999999998</v>
      </c>
      <c r="AS175" s="202" t="s">
        <v>435</v>
      </c>
      <c r="AT175" s="382">
        <v>0</v>
      </c>
      <c r="AU175" s="199"/>
      <c r="AV175" s="205">
        <v>3.6400000000000002E-2</v>
      </c>
      <c r="AW175" s="206" t="s">
        <v>435</v>
      </c>
      <c r="AX175" s="393">
        <v>0</v>
      </c>
      <c r="AY175" s="199"/>
      <c r="AZ175" s="255">
        <v>0.98</v>
      </c>
      <c r="BA175" s="256" t="s">
        <v>1540</v>
      </c>
      <c r="BB175" s="392">
        <v>3</v>
      </c>
      <c r="BC175" s="503"/>
    </row>
    <row r="176" spans="1:56" ht="18" customHeight="1" thickBot="1" x14ac:dyDescent="0.3">
      <c r="A176" s="504" t="s">
        <v>157</v>
      </c>
      <c r="B176" s="397">
        <v>4489900</v>
      </c>
      <c r="C176" s="397" t="s">
        <v>5</v>
      </c>
      <c r="D176" s="219">
        <v>239.24</v>
      </c>
      <c r="E176" s="219">
        <v>14.27</v>
      </c>
      <c r="F176" s="219">
        <v>13.67</v>
      </c>
      <c r="G176" s="336">
        <v>9</v>
      </c>
      <c r="H176" s="335">
        <f t="shared" si="7"/>
        <v>276.18</v>
      </c>
      <c r="I176" s="158">
        <f t="shared" si="9"/>
        <v>253.51000000000002</v>
      </c>
      <c r="J176" s="158">
        <v>8.4499999999999993</v>
      </c>
      <c r="K176" s="319">
        <v>13.67</v>
      </c>
      <c r="L176" s="319">
        <v>0</v>
      </c>
      <c r="M176" s="112">
        <f t="shared" si="8"/>
        <v>275.63000000000005</v>
      </c>
      <c r="N176" s="199"/>
      <c r="O176" s="208" t="s">
        <v>435</v>
      </c>
      <c r="P176" s="209" t="s">
        <v>1900</v>
      </c>
      <c r="Q176" s="208">
        <v>0</v>
      </c>
      <c r="R176" s="199"/>
      <c r="S176" s="224" t="s">
        <v>1540</v>
      </c>
      <c r="T176" s="224" t="s">
        <v>435</v>
      </c>
      <c r="U176" s="224" t="s">
        <v>1540</v>
      </c>
      <c r="V176" s="224" t="s">
        <v>435</v>
      </c>
      <c r="W176" s="223" t="s">
        <v>435</v>
      </c>
      <c r="X176" s="224" t="s">
        <v>1900</v>
      </c>
      <c r="Y176" s="199"/>
      <c r="Z176" s="230">
        <v>3.29</v>
      </c>
      <c r="AA176" s="212" t="s">
        <v>435</v>
      </c>
      <c r="AB176" s="212" t="s">
        <v>406</v>
      </c>
      <c r="AC176" s="377">
        <v>0</v>
      </c>
      <c r="AD176" s="199"/>
      <c r="AE176" s="437">
        <v>-0.36974249999999964</v>
      </c>
      <c r="AF176" s="201">
        <v>-0.10102495619772321</v>
      </c>
      <c r="AG176" s="202" t="s">
        <v>435</v>
      </c>
      <c r="AH176" s="382">
        <v>0</v>
      </c>
      <c r="AI176" s="199"/>
      <c r="AJ176" s="245">
        <v>0.43229999999999996</v>
      </c>
      <c r="AK176" s="246" t="s">
        <v>435</v>
      </c>
      <c r="AL176" s="384">
        <v>0</v>
      </c>
      <c r="AM176" s="199"/>
      <c r="AN176" s="203">
        <v>9.4700000000000006E-2</v>
      </c>
      <c r="AO176" s="204" t="s">
        <v>435</v>
      </c>
      <c r="AP176" s="388">
        <v>0</v>
      </c>
      <c r="AQ176" s="199"/>
      <c r="AR176" s="252">
        <v>8.0100000000000005E-2</v>
      </c>
      <c r="AS176" s="202" t="s">
        <v>435</v>
      </c>
      <c r="AT176" s="382">
        <v>0</v>
      </c>
      <c r="AU176" s="199"/>
      <c r="AV176" s="205">
        <v>2.4700000000000003E-2</v>
      </c>
      <c r="AW176" s="206" t="s">
        <v>435</v>
      </c>
      <c r="AX176" s="393">
        <v>0</v>
      </c>
      <c r="AY176" s="199"/>
      <c r="AZ176" s="255">
        <v>0.89</v>
      </c>
      <c r="BA176" s="256" t="s">
        <v>1540</v>
      </c>
      <c r="BB176" s="392">
        <v>3</v>
      </c>
      <c r="BC176" s="503"/>
    </row>
    <row r="177" spans="1:55" ht="18" customHeight="1" thickBot="1" x14ac:dyDescent="0.3">
      <c r="A177" s="504" t="s">
        <v>158</v>
      </c>
      <c r="B177" s="397">
        <v>4498500</v>
      </c>
      <c r="C177" s="397" t="s">
        <v>5</v>
      </c>
      <c r="D177" s="219">
        <v>237.61</v>
      </c>
      <c r="E177" s="219">
        <v>14.27</v>
      </c>
      <c r="F177" s="219">
        <v>13.67</v>
      </c>
      <c r="G177" s="336">
        <v>5.4</v>
      </c>
      <c r="H177" s="335">
        <f t="shared" si="7"/>
        <v>270.95</v>
      </c>
      <c r="I177" s="158">
        <f t="shared" si="9"/>
        <v>251.88000000000002</v>
      </c>
      <c r="J177" s="158">
        <v>8.4499999999999993</v>
      </c>
      <c r="K177" s="319">
        <v>13.67</v>
      </c>
      <c r="L177" s="319">
        <v>6</v>
      </c>
      <c r="M177" s="112">
        <f t="shared" si="8"/>
        <v>280.00000000000006</v>
      </c>
      <c r="N177" s="199"/>
      <c r="O177" s="208" t="s">
        <v>1540</v>
      </c>
      <c r="P177" s="209">
        <v>2</v>
      </c>
      <c r="Q177" s="208">
        <v>6</v>
      </c>
      <c r="R177" s="199"/>
      <c r="S177" s="224" t="s">
        <v>1540</v>
      </c>
      <c r="T177" s="224" t="s">
        <v>435</v>
      </c>
      <c r="U177" s="224" t="s">
        <v>435</v>
      </c>
      <c r="V177" s="224" t="s">
        <v>435</v>
      </c>
      <c r="W177" s="223" t="s">
        <v>1540</v>
      </c>
      <c r="X177" s="224">
        <v>2</v>
      </c>
      <c r="Y177" s="199"/>
      <c r="Z177" s="230">
        <v>3.71</v>
      </c>
      <c r="AA177" s="212" t="s">
        <v>435</v>
      </c>
      <c r="AB177" s="212" t="s">
        <v>1916</v>
      </c>
      <c r="AC177" s="377">
        <v>0</v>
      </c>
      <c r="AD177" s="199"/>
      <c r="AE177" s="437">
        <v>-9.5755000000000479E-2</v>
      </c>
      <c r="AF177" s="201">
        <v>-2.5160480007987995E-2</v>
      </c>
      <c r="AG177" s="202" t="s">
        <v>435</v>
      </c>
      <c r="AH177" s="382">
        <v>0</v>
      </c>
      <c r="AI177" s="199"/>
      <c r="AJ177" s="245">
        <v>0.65129999999999999</v>
      </c>
      <c r="AK177" s="246" t="s">
        <v>435</v>
      </c>
      <c r="AL177" s="384">
        <v>0</v>
      </c>
      <c r="AM177" s="199"/>
      <c r="AN177" s="203">
        <v>6.4899999999999999E-2</v>
      </c>
      <c r="AO177" s="204" t="s">
        <v>435</v>
      </c>
      <c r="AP177" s="388">
        <v>0</v>
      </c>
      <c r="AQ177" s="199"/>
      <c r="AR177" s="252">
        <v>0.13070000000000001</v>
      </c>
      <c r="AS177" s="202" t="s">
        <v>435</v>
      </c>
      <c r="AT177" s="382">
        <v>0</v>
      </c>
      <c r="AU177" s="199"/>
      <c r="AV177" s="205">
        <v>1.37E-2</v>
      </c>
      <c r="AW177" s="206" t="s">
        <v>1540</v>
      </c>
      <c r="AX177" s="393">
        <v>3</v>
      </c>
      <c r="AY177" s="199"/>
      <c r="AZ177" s="255">
        <v>0.85</v>
      </c>
      <c r="BA177" s="256" t="s">
        <v>1540</v>
      </c>
      <c r="BB177" s="392">
        <v>3</v>
      </c>
      <c r="BC177" s="503"/>
    </row>
    <row r="178" spans="1:55" ht="18" customHeight="1" thickBot="1" x14ac:dyDescent="0.3">
      <c r="A178" s="504" t="s">
        <v>159</v>
      </c>
      <c r="B178" s="397">
        <v>4476905</v>
      </c>
      <c r="C178" s="397" t="s">
        <v>5</v>
      </c>
      <c r="D178" s="219">
        <v>241.51</v>
      </c>
      <c r="E178" s="219">
        <v>14.27</v>
      </c>
      <c r="F178" s="219">
        <v>13.67</v>
      </c>
      <c r="G178" s="336">
        <v>0</v>
      </c>
      <c r="H178" s="335">
        <f t="shared" si="7"/>
        <v>269.45</v>
      </c>
      <c r="I178" s="158">
        <f t="shared" si="9"/>
        <v>255.78</v>
      </c>
      <c r="J178" s="158">
        <v>8.4499999999999993</v>
      </c>
      <c r="K178" s="319">
        <v>13.67</v>
      </c>
      <c r="L178" s="319">
        <v>3</v>
      </c>
      <c r="M178" s="112">
        <f t="shared" si="8"/>
        <v>280.90000000000003</v>
      </c>
      <c r="N178" s="199"/>
      <c r="O178" s="208" t="s">
        <v>1540</v>
      </c>
      <c r="P178" s="209">
        <v>1</v>
      </c>
      <c r="Q178" s="208">
        <v>3</v>
      </c>
      <c r="R178" s="199"/>
      <c r="S178" s="224" t="s">
        <v>1540</v>
      </c>
      <c r="T178" s="224" t="s">
        <v>435</v>
      </c>
      <c r="U178" s="224" t="s">
        <v>435</v>
      </c>
      <c r="V178" s="224" t="s">
        <v>435</v>
      </c>
      <c r="W178" s="223" t="s">
        <v>1540</v>
      </c>
      <c r="X178" s="224">
        <v>1</v>
      </c>
      <c r="Y178" s="199"/>
      <c r="Z178" s="230">
        <v>3.31</v>
      </c>
      <c r="AA178" s="212" t="s">
        <v>435</v>
      </c>
      <c r="AB178" s="212" t="s">
        <v>406</v>
      </c>
      <c r="AC178" s="377">
        <v>0</v>
      </c>
      <c r="AD178" s="199"/>
      <c r="AE178" s="437">
        <v>-0.52652749999999937</v>
      </c>
      <c r="AF178" s="201">
        <v>-0.13719522721039851</v>
      </c>
      <c r="AG178" s="202" t="s">
        <v>435</v>
      </c>
      <c r="AH178" s="382">
        <v>0</v>
      </c>
      <c r="AI178" s="199"/>
      <c r="AJ178" s="245">
        <v>0.47729999999999995</v>
      </c>
      <c r="AK178" s="246" t="s">
        <v>435</v>
      </c>
      <c r="AL178" s="384">
        <v>0</v>
      </c>
      <c r="AM178" s="199"/>
      <c r="AN178" s="203">
        <v>9.0800000000000006E-2</v>
      </c>
      <c r="AO178" s="204" t="s">
        <v>435</v>
      </c>
      <c r="AP178" s="388">
        <v>0</v>
      </c>
      <c r="AQ178" s="199"/>
      <c r="AR178" s="252">
        <v>0.1333</v>
      </c>
      <c r="AS178" s="202" t="s">
        <v>435</v>
      </c>
      <c r="AT178" s="382">
        <v>0</v>
      </c>
      <c r="AU178" s="199"/>
      <c r="AV178" s="205">
        <v>1.5900000000000001E-2</v>
      </c>
      <c r="AW178" s="206" t="s">
        <v>1540</v>
      </c>
      <c r="AX178" s="393">
        <v>3</v>
      </c>
      <c r="AY178" s="199"/>
      <c r="AZ178" s="255" t="s">
        <v>406</v>
      </c>
      <c r="BA178" s="256" t="s">
        <v>435</v>
      </c>
      <c r="BB178" s="392">
        <v>0</v>
      </c>
      <c r="BC178" s="503"/>
    </row>
    <row r="179" spans="1:55" ht="18" customHeight="1" thickBot="1" x14ac:dyDescent="0.3">
      <c r="A179" s="504" t="s">
        <v>160</v>
      </c>
      <c r="B179" s="397">
        <v>4483600</v>
      </c>
      <c r="C179" s="397" t="s">
        <v>5</v>
      </c>
      <c r="D179" s="219">
        <v>249.6</v>
      </c>
      <c r="E179" s="219">
        <v>14.27</v>
      </c>
      <c r="F179" s="219">
        <v>13.67</v>
      </c>
      <c r="G179" s="336">
        <v>7.2</v>
      </c>
      <c r="H179" s="335">
        <f t="shared" si="7"/>
        <v>284.74</v>
      </c>
      <c r="I179" s="158">
        <f t="shared" si="9"/>
        <v>263.87</v>
      </c>
      <c r="J179" s="158">
        <v>8.4499999999999993</v>
      </c>
      <c r="K179" s="319">
        <v>13.67</v>
      </c>
      <c r="L179" s="319">
        <v>11.25</v>
      </c>
      <c r="M179" s="112">
        <f t="shared" si="8"/>
        <v>297.24</v>
      </c>
      <c r="N179" s="199"/>
      <c r="O179" s="208" t="s">
        <v>1540</v>
      </c>
      <c r="P179" s="209">
        <v>2</v>
      </c>
      <c r="Q179" s="208">
        <v>11.25</v>
      </c>
      <c r="R179" s="199"/>
      <c r="S179" s="224" t="s">
        <v>1540</v>
      </c>
      <c r="T179" s="224" t="s">
        <v>435</v>
      </c>
      <c r="U179" s="224" t="s">
        <v>435</v>
      </c>
      <c r="V179" s="224" t="s">
        <v>435</v>
      </c>
      <c r="W179" s="223" t="s">
        <v>1540</v>
      </c>
      <c r="X179" s="224">
        <v>2</v>
      </c>
      <c r="Y179" s="199"/>
      <c r="Z179" s="230">
        <v>5.55</v>
      </c>
      <c r="AA179" s="212" t="s">
        <v>1540</v>
      </c>
      <c r="AB179" s="212" t="s">
        <v>1915</v>
      </c>
      <c r="AC179" s="378">
        <v>6.75</v>
      </c>
      <c r="AD179" s="199"/>
      <c r="AE179" s="437">
        <v>-0.54965999999999937</v>
      </c>
      <c r="AF179" s="201">
        <v>-9.0103876166593544E-2</v>
      </c>
      <c r="AG179" s="202" t="s">
        <v>435</v>
      </c>
      <c r="AH179" s="382">
        <v>0</v>
      </c>
      <c r="AI179" s="199"/>
      <c r="AJ179" s="245">
        <v>0.28699999999999998</v>
      </c>
      <c r="AK179" s="246" t="s">
        <v>1540</v>
      </c>
      <c r="AL179" s="385">
        <v>4.5</v>
      </c>
      <c r="AM179" s="199"/>
      <c r="AN179" s="203">
        <v>0.1162</v>
      </c>
      <c r="AO179" s="204" t="s">
        <v>435</v>
      </c>
      <c r="AP179" s="388">
        <v>0</v>
      </c>
      <c r="AQ179" s="199"/>
      <c r="AR179" s="252">
        <v>0.11849999999999999</v>
      </c>
      <c r="AS179" s="202" t="s">
        <v>435</v>
      </c>
      <c r="AT179" s="382">
        <v>0</v>
      </c>
      <c r="AU179" s="199"/>
      <c r="AV179" s="205">
        <v>2.8500000000000001E-2</v>
      </c>
      <c r="AW179" s="206" t="s">
        <v>435</v>
      </c>
      <c r="AX179" s="393">
        <v>0</v>
      </c>
      <c r="AY179" s="199"/>
      <c r="AZ179" s="255" t="s">
        <v>1909</v>
      </c>
      <c r="BA179" s="256" t="s">
        <v>435</v>
      </c>
      <c r="BB179" s="392">
        <v>0</v>
      </c>
      <c r="BC179" s="503"/>
    </row>
    <row r="180" spans="1:55" ht="18" customHeight="1" thickBot="1" x14ac:dyDescent="0.3">
      <c r="A180" s="518" t="s">
        <v>161</v>
      </c>
      <c r="B180" s="397">
        <v>852490</v>
      </c>
      <c r="C180" s="397" t="s">
        <v>5</v>
      </c>
      <c r="D180" s="219">
        <v>224.67</v>
      </c>
      <c r="E180" s="219">
        <v>14.27</v>
      </c>
      <c r="F180" s="340">
        <v>13.67</v>
      </c>
      <c r="G180" s="336">
        <v>0</v>
      </c>
      <c r="H180" s="335">
        <f t="shared" si="7"/>
        <v>252.60999999999999</v>
      </c>
      <c r="I180" s="158">
        <f t="shared" si="9"/>
        <v>238.94</v>
      </c>
      <c r="J180" s="158">
        <v>8.4499999999999993</v>
      </c>
      <c r="K180" s="321">
        <v>13.67</v>
      </c>
      <c r="L180" s="319">
        <v>0</v>
      </c>
      <c r="M180" s="112">
        <f t="shared" si="8"/>
        <v>261.06</v>
      </c>
      <c r="N180" s="199"/>
      <c r="O180" s="208" t="s">
        <v>435</v>
      </c>
      <c r="P180" s="209" t="s">
        <v>1900</v>
      </c>
      <c r="Q180" s="208">
        <v>0</v>
      </c>
      <c r="R180" s="199"/>
      <c r="S180" s="224" t="s">
        <v>1540</v>
      </c>
      <c r="T180" s="224" t="s">
        <v>435</v>
      </c>
      <c r="U180" s="224" t="s">
        <v>1540</v>
      </c>
      <c r="V180" s="224" t="s">
        <v>435</v>
      </c>
      <c r="W180" s="223" t="s">
        <v>435</v>
      </c>
      <c r="X180" s="224" t="s">
        <v>1900</v>
      </c>
      <c r="Y180" s="199"/>
      <c r="Z180" s="230">
        <v>3.23</v>
      </c>
      <c r="AA180" s="212" t="s">
        <v>435</v>
      </c>
      <c r="AB180" s="212" t="s">
        <v>406</v>
      </c>
      <c r="AC180" s="377">
        <v>0</v>
      </c>
      <c r="AD180" s="199"/>
      <c r="AE180" s="437">
        <v>-0.78028000000000075</v>
      </c>
      <c r="AF180" s="201">
        <v>-0.19466655356773105</v>
      </c>
      <c r="AG180" s="202" t="s">
        <v>435</v>
      </c>
      <c r="AH180" s="382">
        <v>0</v>
      </c>
      <c r="AI180" s="199"/>
      <c r="AJ180" s="245">
        <v>0.50130000000000008</v>
      </c>
      <c r="AK180" s="246" t="s">
        <v>435</v>
      </c>
      <c r="AL180" s="384">
        <v>0</v>
      </c>
      <c r="AM180" s="199"/>
      <c r="AN180" s="203">
        <v>9.3200000000000005E-2</v>
      </c>
      <c r="AO180" s="204" t="s">
        <v>435</v>
      </c>
      <c r="AP180" s="388">
        <v>0</v>
      </c>
      <c r="AQ180" s="199"/>
      <c r="AR180" s="252">
        <v>4.2900000000000001E-2</v>
      </c>
      <c r="AS180" s="202" t="s">
        <v>1540</v>
      </c>
      <c r="AT180" s="382">
        <v>3</v>
      </c>
      <c r="AU180" s="199"/>
      <c r="AV180" s="205">
        <v>2.0199999999999999E-2</v>
      </c>
      <c r="AW180" s="206" t="s">
        <v>435</v>
      </c>
      <c r="AX180" s="393">
        <v>0</v>
      </c>
      <c r="AY180" s="199"/>
      <c r="AZ180" s="255">
        <v>0.88</v>
      </c>
      <c r="BA180" s="256" t="s">
        <v>1540</v>
      </c>
      <c r="BB180" s="392">
        <v>3</v>
      </c>
      <c r="BC180" s="503"/>
    </row>
    <row r="181" spans="1:55" ht="18" customHeight="1" thickBot="1" x14ac:dyDescent="0.3">
      <c r="A181" s="501" t="s">
        <v>163</v>
      </c>
      <c r="B181" s="500">
        <v>263222</v>
      </c>
      <c r="C181" s="500" t="s">
        <v>5</v>
      </c>
      <c r="D181" s="219">
        <v>241.16</v>
      </c>
      <c r="E181" s="219">
        <v>14.27</v>
      </c>
      <c r="F181" s="219">
        <v>13.67</v>
      </c>
      <c r="G181" s="336">
        <v>0</v>
      </c>
      <c r="H181" s="335">
        <f t="shared" si="7"/>
        <v>269.10000000000002</v>
      </c>
      <c r="I181" s="158">
        <f t="shared" si="9"/>
        <v>255.43</v>
      </c>
      <c r="J181" s="158">
        <v>8.4499999999999993</v>
      </c>
      <c r="K181" s="319">
        <v>13.67</v>
      </c>
      <c r="L181" s="319">
        <v>0</v>
      </c>
      <c r="M181" s="112">
        <f t="shared" si="8"/>
        <v>277.55</v>
      </c>
      <c r="N181" s="199"/>
      <c r="O181" s="208" t="s">
        <v>435</v>
      </c>
      <c r="P181" s="209" t="s">
        <v>1900</v>
      </c>
      <c r="Q181" s="208">
        <v>0</v>
      </c>
      <c r="R181" s="199"/>
      <c r="S181" s="224" t="s">
        <v>1540</v>
      </c>
      <c r="T181" s="224" t="s">
        <v>1540</v>
      </c>
      <c r="U181" s="224" t="s">
        <v>1540</v>
      </c>
      <c r="V181" s="224" t="s">
        <v>435</v>
      </c>
      <c r="W181" s="223" t="s">
        <v>435</v>
      </c>
      <c r="X181" s="224" t="s">
        <v>1900</v>
      </c>
      <c r="Y181" s="199"/>
      <c r="Z181" s="230">
        <v>3.35</v>
      </c>
      <c r="AA181" s="212" t="s">
        <v>435</v>
      </c>
      <c r="AB181" s="212" t="s">
        <v>406</v>
      </c>
      <c r="AC181" s="377">
        <v>0</v>
      </c>
      <c r="AD181" s="199"/>
      <c r="AE181" s="437">
        <v>0.16668000000000038</v>
      </c>
      <c r="AF181" s="201">
        <v>5.2364335514395365E-2</v>
      </c>
      <c r="AG181" s="202" t="s">
        <v>435</v>
      </c>
      <c r="AH181" s="382">
        <v>0</v>
      </c>
      <c r="AI181" s="199"/>
      <c r="AJ181" s="245">
        <v>0.32700000000000001</v>
      </c>
      <c r="AK181" s="246" t="s">
        <v>435</v>
      </c>
      <c r="AL181" s="384">
        <v>0</v>
      </c>
      <c r="AM181" s="199"/>
      <c r="AN181" s="203">
        <v>3.39E-2</v>
      </c>
      <c r="AO181" s="204" t="s">
        <v>1540</v>
      </c>
      <c r="AP181" s="388">
        <v>3</v>
      </c>
      <c r="AQ181" s="199"/>
      <c r="AR181" s="252">
        <v>5.4800000000000001E-2</v>
      </c>
      <c r="AS181" s="202" t="s">
        <v>1540</v>
      </c>
      <c r="AT181" s="382">
        <v>3</v>
      </c>
      <c r="AU181" s="199"/>
      <c r="AV181" s="205">
        <v>9.0000000000000011E-3</v>
      </c>
      <c r="AW181" s="206" t="s">
        <v>1540</v>
      </c>
      <c r="AX181" s="393">
        <v>3</v>
      </c>
      <c r="AY181" s="199"/>
      <c r="AZ181" s="255">
        <v>0.85</v>
      </c>
      <c r="BA181" s="256" t="s">
        <v>1540</v>
      </c>
      <c r="BB181" s="392">
        <v>3</v>
      </c>
      <c r="BC181" s="503"/>
    </row>
    <row r="182" spans="1:55" ht="18" customHeight="1" thickBot="1" x14ac:dyDescent="0.3">
      <c r="A182" s="504" t="s">
        <v>164</v>
      </c>
      <c r="B182" s="397">
        <v>7225008</v>
      </c>
      <c r="C182" s="397" t="s">
        <v>5</v>
      </c>
      <c r="D182" s="219">
        <v>232.5</v>
      </c>
      <c r="E182" s="219">
        <v>14.27</v>
      </c>
      <c r="F182" s="338">
        <v>0</v>
      </c>
      <c r="G182" s="336">
        <v>9</v>
      </c>
      <c r="H182" s="335">
        <f t="shared" si="7"/>
        <v>255.77</v>
      </c>
      <c r="I182" s="158">
        <f t="shared" si="9"/>
        <v>246.77</v>
      </c>
      <c r="J182" s="158">
        <v>8.4499999999999993</v>
      </c>
      <c r="K182" s="320">
        <v>0</v>
      </c>
      <c r="L182" s="319">
        <v>6</v>
      </c>
      <c r="M182" s="112">
        <f t="shared" si="8"/>
        <v>261.22000000000003</v>
      </c>
      <c r="N182" s="199"/>
      <c r="O182" s="208" t="s">
        <v>1540</v>
      </c>
      <c r="P182" s="209">
        <v>2</v>
      </c>
      <c r="Q182" s="208">
        <v>6</v>
      </c>
      <c r="R182" s="199"/>
      <c r="S182" s="224" t="s">
        <v>1540</v>
      </c>
      <c r="T182" s="224" t="s">
        <v>435</v>
      </c>
      <c r="U182" s="224" t="s">
        <v>435</v>
      </c>
      <c r="V182" s="224" t="s">
        <v>435</v>
      </c>
      <c r="W182" s="223" t="s">
        <v>1540</v>
      </c>
      <c r="X182" s="224">
        <v>2</v>
      </c>
      <c r="Y182" s="199"/>
      <c r="Z182" s="230">
        <v>3.37</v>
      </c>
      <c r="AA182" s="212" t="s">
        <v>435</v>
      </c>
      <c r="AB182" s="212" t="s">
        <v>406</v>
      </c>
      <c r="AC182" s="377">
        <v>0</v>
      </c>
      <c r="AD182" s="199"/>
      <c r="AE182" s="437">
        <v>-0.21318000000000037</v>
      </c>
      <c r="AF182" s="201">
        <v>-5.9496133225791246E-2</v>
      </c>
      <c r="AG182" s="202" t="s">
        <v>435</v>
      </c>
      <c r="AH182" s="382">
        <v>0</v>
      </c>
      <c r="AI182" s="199"/>
      <c r="AJ182" s="245">
        <v>0.44979999999999998</v>
      </c>
      <c r="AK182" s="246" t="s">
        <v>435</v>
      </c>
      <c r="AL182" s="384">
        <v>0</v>
      </c>
      <c r="AM182" s="199"/>
      <c r="AN182" s="203">
        <v>0.08</v>
      </c>
      <c r="AO182" s="204" t="s">
        <v>435</v>
      </c>
      <c r="AP182" s="388">
        <v>0</v>
      </c>
      <c r="AQ182" s="199"/>
      <c r="AR182" s="252">
        <v>5.5E-2</v>
      </c>
      <c r="AS182" s="202" t="s">
        <v>1540</v>
      </c>
      <c r="AT182" s="382">
        <v>3</v>
      </c>
      <c r="AU182" s="199"/>
      <c r="AV182" s="205">
        <v>1.6500000000000001E-2</v>
      </c>
      <c r="AW182" s="206" t="s">
        <v>1540</v>
      </c>
      <c r="AX182" s="393">
        <v>3</v>
      </c>
      <c r="AY182" s="199"/>
      <c r="AZ182" s="255" t="s">
        <v>406</v>
      </c>
      <c r="BA182" s="256" t="s">
        <v>435</v>
      </c>
      <c r="BB182" s="392">
        <v>0</v>
      </c>
      <c r="BC182" s="503"/>
    </row>
    <row r="183" spans="1:55" ht="18" customHeight="1" thickBot="1" x14ac:dyDescent="0.3">
      <c r="A183" s="513" t="s">
        <v>165</v>
      </c>
      <c r="B183" s="508">
        <v>372846</v>
      </c>
      <c r="C183" s="397" t="s">
        <v>5</v>
      </c>
      <c r="D183" s="219">
        <v>252.19</v>
      </c>
      <c r="E183" s="219">
        <v>14.27</v>
      </c>
      <c r="F183" s="219">
        <v>13.67</v>
      </c>
      <c r="G183" s="336">
        <v>0</v>
      </c>
      <c r="H183" s="336">
        <f t="shared" si="7"/>
        <v>280.13</v>
      </c>
      <c r="I183" s="158">
        <f t="shared" si="9"/>
        <v>266.45999999999998</v>
      </c>
      <c r="J183" s="158">
        <v>8.4499999999999993</v>
      </c>
      <c r="K183" s="319">
        <v>13.67</v>
      </c>
      <c r="L183" s="319">
        <v>0</v>
      </c>
      <c r="M183" s="111">
        <f t="shared" si="8"/>
        <v>288.58</v>
      </c>
      <c r="N183" s="199"/>
      <c r="O183" s="208" t="s">
        <v>435</v>
      </c>
      <c r="P183" s="209" t="s">
        <v>1900</v>
      </c>
      <c r="Q183" s="208">
        <v>0</v>
      </c>
      <c r="R183" s="199"/>
      <c r="S183" s="224" t="s">
        <v>1540</v>
      </c>
      <c r="T183" s="224" t="s">
        <v>1540</v>
      </c>
      <c r="U183" s="224" t="s">
        <v>1540</v>
      </c>
      <c r="V183" s="224" t="s">
        <v>435</v>
      </c>
      <c r="W183" s="223" t="s">
        <v>435</v>
      </c>
      <c r="X183" s="224" t="s">
        <v>1900</v>
      </c>
      <c r="Y183" s="199"/>
      <c r="Z183" s="230">
        <v>3.24</v>
      </c>
      <c r="AA183" s="212" t="s">
        <v>435</v>
      </c>
      <c r="AB183" s="212" t="s">
        <v>406</v>
      </c>
      <c r="AC183" s="377">
        <v>0</v>
      </c>
      <c r="AD183" s="199"/>
      <c r="AE183" s="437">
        <v>-0.25396500000000044</v>
      </c>
      <c r="AF183" s="201">
        <v>-7.2598246253457233E-2</v>
      </c>
      <c r="AG183" s="202" t="s">
        <v>435</v>
      </c>
      <c r="AH183" s="382">
        <v>0</v>
      </c>
      <c r="AI183" s="199"/>
      <c r="AJ183" s="245">
        <v>0.56330000000000002</v>
      </c>
      <c r="AK183" s="246" t="s">
        <v>435</v>
      </c>
      <c r="AL183" s="384">
        <v>0</v>
      </c>
      <c r="AM183" s="199"/>
      <c r="AN183" s="203">
        <v>3.0200000000000001E-2</v>
      </c>
      <c r="AO183" s="204" t="s">
        <v>1540</v>
      </c>
      <c r="AP183" s="388">
        <v>3</v>
      </c>
      <c r="AQ183" s="199"/>
      <c r="AR183" s="252">
        <v>7.8200000000000006E-2</v>
      </c>
      <c r="AS183" s="202" t="s">
        <v>1540</v>
      </c>
      <c r="AT183" s="382">
        <v>3</v>
      </c>
      <c r="AU183" s="199"/>
      <c r="AV183" s="205">
        <v>2.1499999999999998E-2</v>
      </c>
      <c r="AW183" s="206" t="s">
        <v>435</v>
      </c>
      <c r="AX183" s="393">
        <v>0</v>
      </c>
      <c r="AY183" s="199"/>
      <c r="AZ183" s="255">
        <v>0.88</v>
      </c>
      <c r="BA183" s="256" t="s">
        <v>1540</v>
      </c>
      <c r="BB183" s="392">
        <v>3</v>
      </c>
      <c r="BC183" s="503"/>
    </row>
    <row r="184" spans="1:55" ht="18" customHeight="1" thickBot="1" x14ac:dyDescent="0.3">
      <c r="A184" s="504" t="s">
        <v>166</v>
      </c>
      <c r="B184" s="397">
        <v>5076102</v>
      </c>
      <c r="C184" s="397" t="s">
        <v>5</v>
      </c>
      <c r="D184" s="219">
        <v>246.37</v>
      </c>
      <c r="E184" s="219">
        <v>14.27</v>
      </c>
      <c r="F184" s="219">
        <v>13.67</v>
      </c>
      <c r="G184" s="336">
        <v>9</v>
      </c>
      <c r="H184" s="335">
        <f t="shared" si="7"/>
        <v>283.31</v>
      </c>
      <c r="I184" s="158">
        <f t="shared" si="9"/>
        <v>260.64</v>
      </c>
      <c r="J184" s="158">
        <v>8.4499999999999993</v>
      </c>
      <c r="K184" s="319">
        <v>13.67</v>
      </c>
      <c r="L184" s="319">
        <v>9</v>
      </c>
      <c r="M184" s="112">
        <f t="shared" si="8"/>
        <v>291.76</v>
      </c>
      <c r="N184" s="199"/>
      <c r="O184" s="208" t="s">
        <v>1540</v>
      </c>
      <c r="P184" s="209">
        <v>3</v>
      </c>
      <c r="Q184" s="208">
        <v>9</v>
      </c>
      <c r="R184" s="199"/>
      <c r="S184" s="224" t="s">
        <v>1540</v>
      </c>
      <c r="T184" s="224" t="s">
        <v>435</v>
      </c>
      <c r="U184" s="224" t="s">
        <v>435</v>
      </c>
      <c r="V184" s="224" t="s">
        <v>435</v>
      </c>
      <c r="W184" s="223" t="s">
        <v>1540</v>
      </c>
      <c r="X184" s="224">
        <v>3</v>
      </c>
      <c r="Y184" s="199"/>
      <c r="Z184" s="230">
        <v>3.05</v>
      </c>
      <c r="AA184" s="212" t="s">
        <v>435</v>
      </c>
      <c r="AB184" s="212" t="s">
        <v>406</v>
      </c>
      <c r="AC184" s="377">
        <v>0</v>
      </c>
      <c r="AD184" s="199"/>
      <c r="AE184" s="437">
        <v>-2.1725000000003547E-3</v>
      </c>
      <c r="AF184" s="201">
        <v>-7.1192686405649366E-4</v>
      </c>
      <c r="AG184" s="202" t="s">
        <v>435</v>
      </c>
      <c r="AH184" s="382">
        <v>0</v>
      </c>
      <c r="AI184" s="199"/>
      <c r="AJ184" s="245">
        <v>0.36530000000000001</v>
      </c>
      <c r="AK184" s="246" t="s">
        <v>435</v>
      </c>
      <c r="AL184" s="384">
        <v>0</v>
      </c>
      <c r="AM184" s="199"/>
      <c r="AN184" s="203">
        <v>6.1600000000000002E-2</v>
      </c>
      <c r="AO184" s="204" t="s">
        <v>435</v>
      </c>
      <c r="AP184" s="388">
        <v>0</v>
      </c>
      <c r="AQ184" s="199"/>
      <c r="AR184" s="252">
        <v>6.2699999999999992E-2</v>
      </c>
      <c r="AS184" s="202" t="s">
        <v>1540</v>
      </c>
      <c r="AT184" s="382">
        <v>3</v>
      </c>
      <c r="AU184" s="199"/>
      <c r="AV184" s="205">
        <v>1.4800000000000001E-2</v>
      </c>
      <c r="AW184" s="206" t="s">
        <v>1540</v>
      </c>
      <c r="AX184" s="393">
        <v>3</v>
      </c>
      <c r="AY184" s="199"/>
      <c r="AZ184" s="255">
        <v>0.88</v>
      </c>
      <c r="BA184" s="256" t="s">
        <v>1540</v>
      </c>
      <c r="BB184" s="392">
        <v>3</v>
      </c>
      <c r="BC184" s="503"/>
    </row>
    <row r="185" spans="1:55" ht="18" customHeight="1" thickBot="1" x14ac:dyDescent="0.3">
      <c r="A185" s="504" t="s">
        <v>167</v>
      </c>
      <c r="B185" s="397">
        <v>4485602</v>
      </c>
      <c r="C185" s="397" t="s">
        <v>5</v>
      </c>
      <c r="D185" s="219">
        <v>237.18</v>
      </c>
      <c r="E185" s="219">
        <v>14.27</v>
      </c>
      <c r="F185" s="219">
        <v>13.67</v>
      </c>
      <c r="G185" s="336">
        <v>3.6</v>
      </c>
      <c r="H185" s="335">
        <f t="shared" si="7"/>
        <v>268.72000000000003</v>
      </c>
      <c r="I185" s="158">
        <f t="shared" si="9"/>
        <v>251.45000000000002</v>
      </c>
      <c r="J185" s="158">
        <v>8.4499999999999993</v>
      </c>
      <c r="K185" s="319">
        <v>13.67</v>
      </c>
      <c r="L185" s="319">
        <v>8.75</v>
      </c>
      <c r="M185" s="112">
        <f t="shared" si="8"/>
        <v>282.32000000000005</v>
      </c>
      <c r="N185" s="199"/>
      <c r="O185" s="208" t="s">
        <v>1540</v>
      </c>
      <c r="P185" s="209">
        <v>3</v>
      </c>
      <c r="Q185" s="208">
        <v>8.75</v>
      </c>
      <c r="R185" s="199"/>
      <c r="S185" s="224" t="s">
        <v>1540</v>
      </c>
      <c r="T185" s="224" t="s">
        <v>435</v>
      </c>
      <c r="U185" s="224" t="s">
        <v>435</v>
      </c>
      <c r="V185" s="224" t="s">
        <v>435</v>
      </c>
      <c r="W185" s="223" t="s">
        <v>1540</v>
      </c>
      <c r="X185" s="224">
        <v>3</v>
      </c>
      <c r="Y185" s="199"/>
      <c r="Z185" s="230">
        <v>4.07</v>
      </c>
      <c r="AA185" s="212" t="s">
        <v>1540</v>
      </c>
      <c r="AB185" s="212" t="s">
        <v>1917</v>
      </c>
      <c r="AC185" s="378">
        <v>4.5</v>
      </c>
      <c r="AD185" s="199"/>
      <c r="AE185" s="437">
        <v>0.61848500000000017</v>
      </c>
      <c r="AF185" s="201">
        <v>0.17923360921778647</v>
      </c>
      <c r="AG185" s="202" t="s">
        <v>1540</v>
      </c>
      <c r="AH185" s="382">
        <v>1.25</v>
      </c>
      <c r="AI185" s="199"/>
      <c r="AJ185" s="245">
        <v>0.40229999999999999</v>
      </c>
      <c r="AK185" s="246" t="s">
        <v>435</v>
      </c>
      <c r="AL185" s="384">
        <v>0</v>
      </c>
      <c r="AM185" s="199"/>
      <c r="AN185" s="203">
        <v>2.76E-2</v>
      </c>
      <c r="AO185" s="204" t="s">
        <v>1540</v>
      </c>
      <c r="AP185" s="388">
        <v>3</v>
      </c>
      <c r="AQ185" s="199"/>
      <c r="AR185" s="252">
        <v>0.11</v>
      </c>
      <c r="AS185" s="202" t="s">
        <v>435</v>
      </c>
      <c r="AT185" s="382">
        <v>0</v>
      </c>
      <c r="AU185" s="199"/>
      <c r="AV185" s="205">
        <v>2.75E-2</v>
      </c>
      <c r="AW185" s="206" t="s">
        <v>435</v>
      </c>
      <c r="AX185" s="393">
        <v>0</v>
      </c>
      <c r="AY185" s="199"/>
      <c r="AZ185" s="255" t="s">
        <v>406</v>
      </c>
      <c r="BA185" s="256" t="s">
        <v>435</v>
      </c>
      <c r="BB185" s="392">
        <v>0</v>
      </c>
      <c r="BC185" s="503"/>
    </row>
    <row r="186" spans="1:55" ht="18" customHeight="1" thickBot="1" x14ac:dyDescent="0.3">
      <c r="A186" s="504" t="s">
        <v>168</v>
      </c>
      <c r="B186" s="397">
        <v>426148</v>
      </c>
      <c r="C186" s="397" t="s">
        <v>5</v>
      </c>
      <c r="D186" s="219">
        <v>240.95</v>
      </c>
      <c r="E186" s="219">
        <v>14.27</v>
      </c>
      <c r="F186" s="219">
        <v>13.67</v>
      </c>
      <c r="G186" s="336">
        <v>9</v>
      </c>
      <c r="H186" s="335">
        <f t="shared" si="7"/>
        <v>277.89</v>
      </c>
      <c r="I186" s="158">
        <f t="shared" si="9"/>
        <v>255.22</v>
      </c>
      <c r="J186" s="158">
        <v>8.4499999999999993</v>
      </c>
      <c r="K186" s="319">
        <v>13.67</v>
      </c>
      <c r="L186" s="319">
        <v>16.5</v>
      </c>
      <c r="M186" s="112">
        <f t="shared" si="8"/>
        <v>293.84000000000003</v>
      </c>
      <c r="N186" s="199"/>
      <c r="O186" s="208" t="s">
        <v>1540</v>
      </c>
      <c r="P186" s="209">
        <v>5</v>
      </c>
      <c r="Q186" s="208">
        <v>16.5</v>
      </c>
      <c r="R186" s="199"/>
      <c r="S186" s="224" t="s">
        <v>1540</v>
      </c>
      <c r="T186" s="224" t="s">
        <v>435</v>
      </c>
      <c r="U186" s="224" t="s">
        <v>435</v>
      </c>
      <c r="V186" s="224" t="s">
        <v>435</v>
      </c>
      <c r="W186" s="223" t="s">
        <v>1540</v>
      </c>
      <c r="X186" s="224">
        <v>5</v>
      </c>
      <c r="Y186" s="199"/>
      <c r="Z186" s="230">
        <v>3.85</v>
      </c>
      <c r="AA186" s="212" t="s">
        <v>1540</v>
      </c>
      <c r="AB186" s="212" t="s">
        <v>1917</v>
      </c>
      <c r="AC186" s="378">
        <v>4.5</v>
      </c>
      <c r="AD186" s="199"/>
      <c r="AE186" s="437">
        <v>-7.4059999999999793E-2</v>
      </c>
      <c r="AF186" s="201">
        <v>-1.8861437452407034E-2</v>
      </c>
      <c r="AG186" s="202" t="s">
        <v>435</v>
      </c>
      <c r="AH186" s="382">
        <v>0</v>
      </c>
      <c r="AI186" s="199"/>
      <c r="AJ186" s="245">
        <v>0.48729999999999996</v>
      </c>
      <c r="AK186" s="246" t="s">
        <v>435</v>
      </c>
      <c r="AL186" s="384">
        <v>0</v>
      </c>
      <c r="AM186" s="199"/>
      <c r="AN186" s="203">
        <v>2.4500000000000001E-2</v>
      </c>
      <c r="AO186" s="204" t="s">
        <v>1540</v>
      </c>
      <c r="AP186" s="388">
        <v>3</v>
      </c>
      <c r="AQ186" s="199"/>
      <c r="AR186" s="252">
        <v>4.99E-2</v>
      </c>
      <c r="AS186" s="202" t="s">
        <v>1540</v>
      </c>
      <c r="AT186" s="382">
        <v>3</v>
      </c>
      <c r="AU186" s="199"/>
      <c r="AV186" s="205">
        <v>9.1000000000000004E-3</v>
      </c>
      <c r="AW186" s="206" t="s">
        <v>1540</v>
      </c>
      <c r="AX186" s="393">
        <v>3</v>
      </c>
      <c r="AY186" s="199"/>
      <c r="AZ186" s="255">
        <v>0.91</v>
      </c>
      <c r="BA186" s="256" t="s">
        <v>1540</v>
      </c>
      <c r="BB186" s="392">
        <v>3</v>
      </c>
      <c r="BC186" s="503"/>
    </row>
    <row r="187" spans="1:55" ht="18" customHeight="1" thickBot="1" x14ac:dyDescent="0.3">
      <c r="A187" s="504" t="s">
        <v>169</v>
      </c>
      <c r="B187" s="397">
        <v>4492609</v>
      </c>
      <c r="C187" s="397" t="s">
        <v>5</v>
      </c>
      <c r="D187" s="219">
        <v>251.14</v>
      </c>
      <c r="E187" s="219">
        <v>14.27</v>
      </c>
      <c r="F187" s="219">
        <v>13.67</v>
      </c>
      <c r="G187" s="336">
        <v>9</v>
      </c>
      <c r="H187" s="335">
        <f t="shared" si="7"/>
        <v>288.08</v>
      </c>
      <c r="I187" s="158">
        <f t="shared" si="9"/>
        <v>265.40999999999997</v>
      </c>
      <c r="J187" s="158">
        <v>8.4499999999999993</v>
      </c>
      <c r="K187" s="319">
        <v>13.67</v>
      </c>
      <c r="L187" s="319">
        <v>15.75</v>
      </c>
      <c r="M187" s="112">
        <f t="shared" si="8"/>
        <v>303.27999999999997</v>
      </c>
      <c r="N187" s="199"/>
      <c r="O187" s="208" t="s">
        <v>1540</v>
      </c>
      <c r="P187" s="209">
        <v>4</v>
      </c>
      <c r="Q187" s="208">
        <v>15.75</v>
      </c>
      <c r="R187" s="199"/>
      <c r="S187" s="224" t="s">
        <v>1540</v>
      </c>
      <c r="T187" s="224" t="s">
        <v>435</v>
      </c>
      <c r="U187" s="224" t="s">
        <v>435</v>
      </c>
      <c r="V187" s="224" t="s">
        <v>435</v>
      </c>
      <c r="W187" s="223" t="s">
        <v>1540</v>
      </c>
      <c r="X187" s="224">
        <v>4</v>
      </c>
      <c r="Y187" s="199"/>
      <c r="Z187" s="230">
        <v>4.33</v>
      </c>
      <c r="AA187" s="212" t="s">
        <v>1540</v>
      </c>
      <c r="AB187" s="212" t="s">
        <v>1915</v>
      </c>
      <c r="AC187" s="378">
        <v>6.75</v>
      </c>
      <c r="AD187" s="199"/>
      <c r="AE187" s="437">
        <v>0.56699250000000045</v>
      </c>
      <c r="AF187" s="201">
        <v>0.1505489333652846</v>
      </c>
      <c r="AG187" s="202" t="s">
        <v>435</v>
      </c>
      <c r="AH187" s="382">
        <v>0</v>
      </c>
      <c r="AI187" s="199"/>
      <c r="AJ187" s="245" t="s">
        <v>405</v>
      </c>
      <c r="AK187" s="246" t="s">
        <v>435</v>
      </c>
      <c r="AL187" s="384">
        <v>0</v>
      </c>
      <c r="AM187" s="199"/>
      <c r="AN187" s="203">
        <v>6.7900000000000002E-2</v>
      </c>
      <c r="AO187" s="204" t="s">
        <v>435</v>
      </c>
      <c r="AP187" s="388">
        <v>0</v>
      </c>
      <c r="AQ187" s="199"/>
      <c r="AR187" s="252">
        <v>6.7400000000000002E-2</v>
      </c>
      <c r="AS187" s="202" t="s">
        <v>1540</v>
      </c>
      <c r="AT187" s="382">
        <v>3</v>
      </c>
      <c r="AU187" s="199"/>
      <c r="AV187" s="205">
        <v>1.1899999999999999E-2</v>
      </c>
      <c r="AW187" s="206" t="s">
        <v>1540</v>
      </c>
      <c r="AX187" s="393">
        <v>3</v>
      </c>
      <c r="AY187" s="199"/>
      <c r="AZ187" s="255">
        <v>0.88</v>
      </c>
      <c r="BA187" s="256" t="s">
        <v>1540</v>
      </c>
      <c r="BB187" s="392">
        <v>3</v>
      </c>
      <c r="BC187" s="503"/>
    </row>
    <row r="188" spans="1:55" ht="18" customHeight="1" thickBot="1" x14ac:dyDescent="0.3">
      <c r="A188" s="504" t="s">
        <v>170</v>
      </c>
      <c r="B188" s="397">
        <v>4492200</v>
      </c>
      <c r="C188" s="397" t="s">
        <v>5</v>
      </c>
      <c r="D188" s="219">
        <v>242.16</v>
      </c>
      <c r="E188" s="219">
        <v>14.27</v>
      </c>
      <c r="F188" s="219">
        <v>13.67</v>
      </c>
      <c r="G188" s="336">
        <v>7.2</v>
      </c>
      <c r="H188" s="335">
        <f t="shared" si="7"/>
        <v>277.3</v>
      </c>
      <c r="I188" s="158">
        <f t="shared" si="9"/>
        <v>256.43</v>
      </c>
      <c r="J188" s="158">
        <v>8.4499999999999993</v>
      </c>
      <c r="K188" s="319">
        <v>13.67</v>
      </c>
      <c r="L188" s="319">
        <v>6</v>
      </c>
      <c r="M188" s="112">
        <f t="shared" si="8"/>
        <v>284.55</v>
      </c>
      <c r="N188" s="199"/>
      <c r="O188" s="208" t="s">
        <v>1540</v>
      </c>
      <c r="P188" s="209">
        <v>2</v>
      </c>
      <c r="Q188" s="208">
        <v>6</v>
      </c>
      <c r="R188" s="199"/>
      <c r="S188" s="224" t="s">
        <v>1540</v>
      </c>
      <c r="T188" s="224" t="s">
        <v>435</v>
      </c>
      <c r="U188" s="224" t="s">
        <v>435</v>
      </c>
      <c r="V188" s="224" t="s">
        <v>435</v>
      </c>
      <c r="W188" s="223" t="s">
        <v>1540</v>
      </c>
      <c r="X188" s="224">
        <v>2</v>
      </c>
      <c r="Y188" s="199"/>
      <c r="Z188" s="230">
        <v>3.42</v>
      </c>
      <c r="AA188" s="212" t="s">
        <v>435</v>
      </c>
      <c r="AB188" s="212" t="s">
        <v>406</v>
      </c>
      <c r="AC188" s="377">
        <v>0</v>
      </c>
      <c r="AD188" s="199"/>
      <c r="AE188" s="437">
        <v>-0.23128749999999965</v>
      </c>
      <c r="AF188" s="201">
        <v>-6.3407436040837262E-2</v>
      </c>
      <c r="AG188" s="202" t="s">
        <v>435</v>
      </c>
      <c r="AH188" s="382">
        <v>0</v>
      </c>
      <c r="AI188" s="199"/>
      <c r="AJ188" s="245">
        <v>0.51800000000000002</v>
      </c>
      <c r="AK188" s="246" t="s">
        <v>435</v>
      </c>
      <c r="AL188" s="384">
        <v>0</v>
      </c>
      <c r="AM188" s="199"/>
      <c r="AN188" s="203">
        <v>7.4499999999999997E-2</v>
      </c>
      <c r="AO188" s="204" t="s">
        <v>435</v>
      </c>
      <c r="AP188" s="388">
        <v>0</v>
      </c>
      <c r="AQ188" s="199"/>
      <c r="AR188" s="252">
        <v>0.1027</v>
      </c>
      <c r="AS188" s="202" t="s">
        <v>435</v>
      </c>
      <c r="AT188" s="382">
        <v>0</v>
      </c>
      <c r="AU188" s="199"/>
      <c r="AV188" s="205">
        <v>1.49E-2</v>
      </c>
      <c r="AW188" s="206" t="s">
        <v>1540</v>
      </c>
      <c r="AX188" s="393">
        <v>3</v>
      </c>
      <c r="AY188" s="199"/>
      <c r="AZ188" s="255">
        <v>0.93</v>
      </c>
      <c r="BA188" s="256" t="s">
        <v>1540</v>
      </c>
      <c r="BB188" s="392">
        <v>3</v>
      </c>
      <c r="BC188" s="503"/>
    </row>
    <row r="189" spans="1:55" ht="18" customHeight="1" thickBot="1" x14ac:dyDescent="0.3">
      <c r="A189" s="504" t="s">
        <v>171</v>
      </c>
      <c r="B189" s="397">
        <v>348252</v>
      </c>
      <c r="C189" s="397" t="s">
        <v>5</v>
      </c>
      <c r="D189" s="219">
        <v>243.56</v>
      </c>
      <c r="E189" s="219">
        <v>14.27</v>
      </c>
      <c r="F189" s="219">
        <v>13.67</v>
      </c>
      <c r="G189" s="336">
        <v>7.2</v>
      </c>
      <c r="H189" s="335">
        <f t="shared" si="7"/>
        <v>278.7</v>
      </c>
      <c r="I189" s="158">
        <f t="shared" si="9"/>
        <v>257.83</v>
      </c>
      <c r="J189" s="158">
        <v>8.4499999999999993</v>
      </c>
      <c r="K189" s="319">
        <v>13.67</v>
      </c>
      <c r="L189" s="319">
        <v>9</v>
      </c>
      <c r="M189" s="112">
        <f t="shared" si="8"/>
        <v>288.95</v>
      </c>
      <c r="N189" s="199"/>
      <c r="O189" s="208" t="s">
        <v>1540</v>
      </c>
      <c r="P189" s="209">
        <v>3</v>
      </c>
      <c r="Q189" s="208">
        <v>9</v>
      </c>
      <c r="R189" s="199"/>
      <c r="S189" s="224" t="s">
        <v>1540</v>
      </c>
      <c r="T189" s="224" t="s">
        <v>435</v>
      </c>
      <c r="U189" s="224" t="s">
        <v>435</v>
      </c>
      <c r="V189" s="224" t="s">
        <v>435</v>
      </c>
      <c r="W189" s="223" t="s">
        <v>1540</v>
      </c>
      <c r="X189" s="224">
        <v>3</v>
      </c>
      <c r="Y189" s="199"/>
      <c r="Z189" s="230">
        <v>3.55</v>
      </c>
      <c r="AA189" s="212" t="s">
        <v>435</v>
      </c>
      <c r="AB189" s="212" t="s">
        <v>406</v>
      </c>
      <c r="AC189" s="377">
        <v>0</v>
      </c>
      <c r="AD189" s="199"/>
      <c r="AE189" s="437">
        <v>0.43434999999999979</v>
      </c>
      <c r="AF189" s="201">
        <v>0.13958585405750215</v>
      </c>
      <c r="AG189" s="202" t="s">
        <v>435</v>
      </c>
      <c r="AH189" s="382">
        <v>0</v>
      </c>
      <c r="AI189" s="199"/>
      <c r="AJ189" s="245">
        <v>0.49079999999999996</v>
      </c>
      <c r="AK189" s="246" t="s">
        <v>435</v>
      </c>
      <c r="AL189" s="384">
        <v>0</v>
      </c>
      <c r="AM189" s="199"/>
      <c r="AN189" s="203">
        <v>4.3299999999999998E-2</v>
      </c>
      <c r="AO189" s="204" t="s">
        <v>1540</v>
      </c>
      <c r="AP189" s="388">
        <v>3</v>
      </c>
      <c r="AQ189" s="199"/>
      <c r="AR189" s="252">
        <v>7.5899999999999995E-2</v>
      </c>
      <c r="AS189" s="202" t="s">
        <v>1540</v>
      </c>
      <c r="AT189" s="382">
        <v>3</v>
      </c>
      <c r="AU189" s="199"/>
      <c r="AV189" s="205">
        <v>1.4800000000000001E-2</v>
      </c>
      <c r="AW189" s="206" t="s">
        <v>1540</v>
      </c>
      <c r="AX189" s="393">
        <v>3</v>
      </c>
      <c r="AY189" s="199"/>
      <c r="AZ189" s="255">
        <v>0.73</v>
      </c>
      <c r="BA189" s="256" t="s">
        <v>435</v>
      </c>
      <c r="BB189" s="392">
        <v>0</v>
      </c>
      <c r="BC189" s="503"/>
    </row>
    <row r="190" spans="1:55" ht="18" customHeight="1" thickBot="1" x14ac:dyDescent="0.3">
      <c r="A190" s="504" t="s">
        <v>172</v>
      </c>
      <c r="B190" s="397">
        <v>609382</v>
      </c>
      <c r="C190" s="397" t="s">
        <v>5</v>
      </c>
      <c r="D190" s="219">
        <v>235.51</v>
      </c>
      <c r="E190" s="219">
        <v>14.27</v>
      </c>
      <c r="F190" s="338">
        <v>0</v>
      </c>
      <c r="G190" s="336">
        <v>5.4</v>
      </c>
      <c r="H190" s="335">
        <f t="shared" si="7"/>
        <v>255.18</v>
      </c>
      <c r="I190" s="158">
        <f t="shared" si="9"/>
        <v>249.78</v>
      </c>
      <c r="J190" s="158">
        <v>8.4499999999999993</v>
      </c>
      <c r="K190" s="320">
        <v>0</v>
      </c>
      <c r="L190" s="319">
        <v>9.75</v>
      </c>
      <c r="M190" s="112">
        <f t="shared" si="8"/>
        <v>267.98</v>
      </c>
      <c r="N190" s="199"/>
      <c r="O190" s="208" t="s">
        <v>1540</v>
      </c>
      <c r="P190" s="209">
        <v>2</v>
      </c>
      <c r="Q190" s="208">
        <v>9.75</v>
      </c>
      <c r="R190" s="199"/>
      <c r="S190" s="224" t="s">
        <v>1540</v>
      </c>
      <c r="T190" s="224" t="s">
        <v>435</v>
      </c>
      <c r="U190" s="224" t="s">
        <v>435</v>
      </c>
      <c r="V190" s="224" t="s">
        <v>435</v>
      </c>
      <c r="W190" s="223" t="s">
        <v>1540</v>
      </c>
      <c r="X190" s="224">
        <v>2</v>
      </c>
      <c r="Y190" s="199"/>
      <c r="Z190" s="230">
        <v>6.11</v>
      </c>
      <c r="AA190" s="212" t="s">
        <v>1540</v>
      </c>
      <c r="AB190" s="212" t="s">
        <v>1915</v>
      </c>
      <c r="AC190" s="378">
        <v>6.75</v>
      </c>
      <c r="AD190" s="199"/>
      <c r="AE190" s="437">
        <v>6.1072275000000005</v>
      </c>
      <c r="AF190" s="201" t="s">
        <v>1559</v>
      </c>
      <c r="AG190" s="202" t="s">
        <v>435</v>
      </c>
      <c r="AH190" s="382">
        <v>0</v>
      </c>
      <c r="AI190" s="199"/>
      <c r="AJ190" s="245" t="s">
        <v>405</v>
      </c>
      <c r="AK190" s="246" t="s">
        <v>435</v>
      </c>
      <c r="AL190" s="384">
        <v>0</v>
      </c>
      <c r="AM190" s="199"/>
      <c r="AN190" s="203">
        <v>0.1065</v>
      </c>
      <c r="AO190" s="204" t="s">
        <v>435</v>
      </c>
      <c r="AP190" s="388">
        <v>0</v>
      </c>
      <c r="AQ190" s="199"/>
      <c r="AR190" s="252">
        <v>9.7100000000000006E-2</v>
      </c>
      <c r="AS190" s="202" t="s">
        <v>435</v>
      </c>
      <c r="AT190" s="382">
        <v>0</v>
      </c>
      <c r="AU190" s="199"/>
      <c r="AV190" s="205">
        <v>2.9900000000000003E-2</v>
      </c>
      <c r="AW190" s="206" t="s">
        <v>435</v>
      </c>
      <c r="AX190" s="393">
        <v>0</v>
      </c>
      <c r="AY190" s="199"/>
      <c r="AZ190" s="255">
        <v>0.98</v>
      </c>
      <c r="BA190" s="256" t="s">
        <v>1540</v>
      </c>
      <c r="BB190" s="392">
        <v>3</v>
      </c>
      <c r="BC190" s="503"/>
    </row>
    <row r="191" spans="1:55" ht="18" customHeight="1" thickBot="1" x14ac:dyDescent="0.3">
      <c r="A191" s="504" t="s">
        <v>1943</v>
      </c>
      <c r="B191" s="527">
        <v>945811</v>
      </c>
      <c r="C191" s="397" t="s">
        <v>5</v>
      </c>
      <c r="D191" s="219">
        <v>243.62</v>
      </c>
      <c r="E191" s="219">
        <v>14.27</v>
      </c>
      <c r="F191" s="219">
        <v>13.67</v>
      </c>
      <c r="G191" s="336">
        <v>9</v>
      </c>
      <c r="H191" s="335">
        <f t="shared" si="7"/>
        <v>280.56</v>
      </c>
      <c r="I191" s="158">
        <f t="shared" si="9"/>
        <v>257.89</v>
      </c>
      <c r="J191" s="158">
        <v>8.4499999999999993</v>
      </c>
      <c r="K191" s="319">
        <v>13.67</v>
      </c>
      <c r="L191" s="319">
        <v>10.5</v>
      </c>
      <c r="M191" s="112">
        <f t="shared" si="8"/>
        <v>290.51</v>
      </c>
      <c r="N191" s="199"/>
      <c r="O191" s="208" t="s">
        <v>1540</v>
      </c>
      <c r="P191" s="209">
        <v>3</v>
      </c>
      <c r="Q191" s="208">
        <v>10.5</v>
      </c>
      <c r="R191" s="199"/>
      <c r="S191" s="224" t="s">
        <v>1540</v>
      </c>
      <c r="T191" s="224" t="s">
        <v>435</v>
      </c>
      <c r="U191" s="224" t="s">
        <v>435</v>
      </c>
      <c r="V191" s="224" t="s">
        <v>435</v>
      </c>
      <c r="W191" s="223" t="s">
        <v>1540</v>
      </c>
      <c r="X191" s="224">
        <v>3</v>
      </c>
      <c r="Y191" s="199"/>
      <c r="Z191" s="230">
        <v>2.88</v>
      </c>
      <c r="AA191" s="212" t="s">
        <v>435</v>
      </c>
      <c r="AB191" s="212" t="s">
        <v>406</v>
      </c>
      <c r="AC191" s="377">
        <v>0</v>
      </c>
      <c r="AD191" s="199"/>
      <c r="AE191" s="437">
        <v>-0.16232999999999942</v>
      </c>
      <c r="AF191" s="201">
        <v>-5.3382397916399288E-2</v>
      </c>
      <c r="AG191" s="202" t="s">
        <v>435</v>
      </c>
      <c r="AH191" s="382">
        <v>0</v>
      </c>
      <c r="AI191" s="199"/>
      <c r="AJ191" s="245">
        <v>0.21199999999999999</v>
      </c>
      <c r="AK191" s="246" t="s">
        <v>1540</v>
      </c>
      <c r="AL191" s="385">
        <v>4.5</v>
      </c>
      <c r="AM191" s="199"/>
      <c r="AN191" s="203">
        <v>7.2000000000000008E-2</v>
      </c>
      <c r="AO191" s="204" t="s">
        <v>435</v>
      </c>
      <c r="AP191" s="388">
        <v>0</v>
      </c>
      <c r="AQ191" s="199"/>
      <c r="AR191" s="252">
        <v>8.7599999999999997E-2</v>
      </c>
      <c r="AS191" s="202" t="s">
        <v>435</v>
      </c>
      <c r="AT191" s="382">
        <v>0</v>
      </c>
      <c r="AU191" s="199"/>
      <c r="AV191" s="205">
        <v>1.8500000000000003E-2</v>
      </c>
      <c r="AW191" s="206" t="s">
        <v>1540</v>
      </c>
      <c r="AX191" s="393">
        <v>3</v>
      </c>
      <c r="AY191" s="199"/>
      <c r="AZ191" s="255">
        <v>0.9</v>
      </c>
      <c r="BA191" s="256" t="s">
        <v>1540</v>
      </c>
      <c r="BB191" s="392">
        <v>3</v>
      </c>
      <c r="BC191" s="503"/>
    </row>
    <row r="192" spans="1:55" ht="18" customHeight="1" thickBot="1" x14ac:dyDescent="0.3">
      <c r="A192" s="504" t="s">
        <v>173</v>
      </c>
      <c r="B192" s="397">
        <v>273031</v>
      </c>
      <c r="C192" s="397" t="s">
        <v>5</v>
      </c>
      <c r="D192" s="219">
        <v>251.61</v>
      </c>
      <c r="E192" s="219">
        <v>14.27</v>
      </c>
      <c r="F192" s="219">
        <v>13.67</v>
      </c>
      <c r="G192" s="336">
        <v>10.8</v>
      </c>
      <c r="H192" s="335">
        <f t="shared" si="7"/>
        <v>290.35000000000002</v>
      </c>
      <c r="I192" s="158">
        <f t="shared" si="9"/>
        <v>265.88</v>
      </c>
      <c r="J192" s="158">
        <v>8.4499999999999993</v>
      </c>
      <c r="K192" s="319">
        <v>13.67</v>
      </c>
      <c r="L192" s="319">
        <v>6</v>
      </c>
      <c r="M192" s="112">
        <f t="shared" si="8"/>
        <v>294</v>
      </c>
      <c r="N192" s="199"/>
      <c r="O192" s="208" t="s">
        <v>1540</v>
      </c>
      <c r="P192" s="209">
        <v>2</v>
      </c>
      <c r="Q192" s="208">
        <v>6</v>
      </c>
      <c r="R192" s="199"/>
      <c r="S192" s="224" t="s">
        <v>1540</v>
      </c>
      <c r="T192" s="224" t="s">
        <v>435</v>
      </c>
      <c r="U192" s="224" t="s">
        <v>435</v>
      </c>
      <c r="V192" s="224" t="s">
        <v>435</v>
      </c>
      <c r="W192" s="223" t="s">
        <v>1540</v>
      </c>
      <c r="X192" s="224">
        <v>2</v>
      </c>
      <c r="Y192" s="199"/>
      <c r="Z192" s="230">
        <v>3.77</v>
      </c>
      <c r="AA192" s="212" t="s">
        <v>435</v>
      </c>
      <c r="AB192" s="212" t="s">
        <v>1916</v>
      </c>
      <c r="AC192" s="377">
        <v>0</v>
      </c>
      <c r="AD192" s="199"/>
      <c r="AE192" s="437">
        <v>-0.1712725000000006</v>
      </c>
      <c r="AF192" s="201">
        <v>-4.3481047926956506E-2</v>
      </c>
      <c r="AG192" s="202" t="s">
        <v>435</v>
      </c>
      <c r="AH192" s="382">
        <v>0</v>
      </c>
      <c r="AI192" s="199"/>
      <c r="AJ192" s="245">
        <v>0.35249999999999998</v>
      </c>
      <c r="AK192" s="246" t="s">
        <v>435</v>
      </c>
      <c r="AL192" s="384">
        <v>0</v>
      </c>
      <c r="AM192" s="199"/>
      <c r="AN192" s="203">
        <v>0.1201</v>
      </c>
      <c r="AO192" s="204" t="s">
        <v>435</v>
      </c>
      <c r="AP192" s="388">
        <v>0</v>
      </c>
      <c r="AQ192" s="199"/>
      <c r="AR192" s="252">
        <v>0.1162</v>
      </c>
      <c r="AS192" s="202" t="s">
        <v>435</v>
      </c>
      <c r="AT192" s="382">
        <v>0</v>
      </c>
      <c r="AU192" s="199"/>
      <c r="AV192" s="205">
        <v>9.1999999999999998E-3</v>
      </c>
      <c r="AW192" s="206" t="s">
        <v>1540</v>
      </c>
      <c r="AX192" s="393">
        <v>3</v>
      </c>
      <c r="AY192" s="199"/>
      <c r="AZ192" s="255">
        <v>0.9</v>
      </c>
      <c r="BA192" s="256" t="s">
        <v>1540</v>
      </c>
      <c r="BB192" s="392">
        <v>3</v>
      </c>
      <c r="BC192" s="503"/>
    </row>
    <row r="193" spans="1:55" ht="18" customHeight="1" thickBot="1" x14ac:dyDescent="0.3">
      <c r="A193" s="504" t="s">
        <v>174</v>
      </c>
      <c r="B193" s="397">
        <v>4491009</v>
      </c>
      <c r="C193" s="397" t="s">
        <v>5</v>
      </c>
      <c r="D193" s="219">
        <v>242.22</v>
      </c>
      <c r="E193" s="219">
        <v>14.27</v>
      </c>
      <c r="F193" s="219">
        <v>13.67</v>
      </c>
      <c r="G193" s="336">
        <v>7.2</v>
      </c>
      <c r="H193" s="335">
        <f t="shared" si="7"/>
        <v>277.36</v>
      </c>
      <c r="I193" s="158">
        <f t="shared" si="9"/>
        <v>256.49</v>
      </c>
      <c r="J193" s="158">
        <v>8.4499999999999993</v>
      </c>
      <c r="K193" s="319">
        <v>13.67</v>
      </c>
      <c r="L193" s="319">
        <v>9</v>
      </c>
      <c r="M193" s="112">
        <f t="shared" si="8"/>
        <v>287.61</v>
      </c>
      <c r="N193" s="199"/>
      <c r="O193" s="208" t="s">
        <v>1540</v>
      </c>
      <c r="P193" s="209">
        <v>3</v>
      </c>
      <c r="Q193" s="208">
        <v>9</v>
      </c>
      <c r="R193" s="199"/>
      <c r="S193" s="224" t="s">
        <v>1540</v>
      </c>
      <c r="T193" s="224" t="s">
        <v>435</v>
      </c>
      <c r="U193" s="224" t="s">
        <v>435</v>
      </c>
      <c r="V193" s="224" t="s">
        <v>435</v>
      </c>
      <c r="W193" s="223" t="s">
        <v>1540</v>
      </c>
      <c r="X193" s="224">
        <v>3</v>
      </c>
      <c r="Y193" s="199"/>
      <c r="Z193" s="230">
        <v>3.62</v>
      </c>
      <c r="AA193" s="212" t="s">
        <v>435</v>
      </c>
      <c r="AB193" s="212" t="s">
        <v>1916</v>
      </c>
      <c r="AC193" s="377">
        <v>0</v>
      </c>
      <c r="AD193" s="199"/>
      <c r="AE193" s="437">
        <v>1.4724999999997657E-3</v>
      </c>
      <c r="AF193" s="201">
        <v>4.0705947560504746E-4</v>
      </c>
      <c r="AG193" s="202" t="s">
        <v>435</v>
      </c>
      <c r="AH193" s="382">
        <v>0</v>
      </c>
      <c r="AI193" s="199"/>
      <c r="AJ193" s="245">
        <v>0.36299999999999999</v>
      </c>
      <c r="AK193" s="246" t="s">
        <v>435</v>
      </c>
      <c r="AL193" s="384">
        <v>0</v>
      </c>
      <c r="AM193" s="199"/>
      <c r="AN193" s="203">
        <v>1.5700000000000002E-2</v>
      </c>
      <c r="AO193" s="204" t="s">
        <v>1540</v>
      </c>
      <c r="AP193" s="388">
        <v>3</v>
      </c>
      <c r="AQ193" s="199"/>
      <c r="AR193" s="252">
        <v>9.1899999999999996E-2</v>
      </c>
      <c r="AS193" s="202" t="s">
        <v>435</v>
      </c>
      <c r="AT193" s="382">
        <v>0</v>
      </c>
      <c r="AU193" s="199"/>
      <c r="AV193" s="205">
        <v>1.55E-2</v>
      </c>
      <c r="AW193" s="206" t="s">
        <v>1540</v>
      </c>
      <c r="AX193" s="393">
        <v>3</v>
      </c>
      <c r="AY193" s="199"/>
      <c r="AZ193" s="255">
        <v>0.88</v>
      </c>
      <c r="BA193" s="256" t="s">
        <v>1540</v>
      </c>
      <c r="BB193" s="392">
        <v>3</v>
      </c>
      <c r="BC193" s="503"/>
    </row>
    <row r="194" spans="1:55" ht="18" customHeight="1" thickBot="1" x14ac:dyDescent="0.3">
      <c r="A194" s="504" t="s">
        <v>175</v>
      </c>
      <c r="B194" s="397">
        <v>9057706</v>
      </c>
      <c r="C194" s="397" t="s">
        <v>5</v>
      </c>
      <c r="D194" s="219">
        <v>255.57</v>
      </c>
      <c r="E194" s="219">
        <v>14.27</v>
      </c>
      <c r="F194" s="219">
        <v>13.67</v>
      </c>
      <c r="G194" s="336">
        <v>10.8</v>
      </c>
      <c r="H194" s="335">
        <f t="shared" si="7"/>
        <v>294.31</v>
      </c>
      <c r="I194" s="158">
        <f t="shared" si="9"/>
        <v>269.83999999999997</v>
      </c>
      <c r="J194" s="158">
        <v>8.4499999999999993</v>
      </c>
      <c r="K194" s="319">
        <v>13.67</v>
      </c>
      <c r="L194" s="319">
        <v>16.5</v>
      </c>
      <c r="M194" s="112">
        <f t="shared" si="8"/>
        <v>308.45999999999998</v>
      </c>
      <c r="N194" s="199"/>
      <c r="O194" s="208" t="s">
        <v>1540</v>
      </c>
      <c r="P194" s="209">
        <v>5</v>
      </c>
      <c r="Q194" s="208">
        <v>16.5</v>
      </c>
      <c r="R194" s="199"/>
      <c r="S194" s="224" t="s">
        <v>1540</v>
      </c>
      <c r="T194" s="224" t="s">
        <v>435</v>
      </c>
      <c r="U194" s="224" t="s">
        <v>435</v>
      </c>
      <c r="V194" s="224" t="s">
        <v>435</v>
      </c>
      <c r="W194" s="223" t="s">
        <v>1540</v>
      </c>
      <c r="X194" s="224">
        <v>5</v>
      </c>
      <c r="Y194" s="199"/>
      <c r="Z194" s="230">
        <v>4.03</v>
      </c>
      <c r="AA194" s="212" t="s">
        <v>1540</v>
      </c>
      <c r="AB194" s="212" t="s">
        <v>1917</v>
      </c>
      <c r="AC194" s="378">
        <v>4.5</v>
      </c>
      <c r="AD194" s="199"/>
      <c r="AE194" s="437">
        <v>-9.6367500000000383E-2</v>
      </c>
      <c r="AF194" s="201">
        <v>-2.3331077719417052E-2</v>
      </c>
      <c r="AG194" s="202" t="s">
        <v>435</v>
      </c>
      <c r="AH194" s="382">
        <v>0</v>
      </c>
      <c r="AI194" s="199"/>
      <c r="AJ194" s="245">
        <v>0.39350000000000002</v>
      </c>
      <c r="AK194" s="246" t="s">
        <v>435</v>
      </c>
      <c r="AL194" s="384">
        <v>0</v>
      </c>
      <c r="AM194" s="199"/>
      <c r="AN194" s="203">
        <v>1.6399999999999998E-2</v>
      </c>
      <c r="AO194" s="204" t="s">
        <v>1540</v>
      </c>
      <c r="AP194" s="388">
        <v>3</v>
      </c>
      <c r="AQ194" s="199"/>
      <c r="AR194" s="252">
        <v>3.8300000000000001E-2</v>
      </c>
      <c r="AS194" s="202" t="s">
        <v>1540</v>
      </c>
      <c r="AT194" s="382">
        <v>3</v>
      </c>
      <c r="AU194" s="199"/>
      <c r="AV194" s="205">
        <v>8.6999999999999994E-3</v>
      </c>
      <c r="AW194" s="206" t="s">
        <v>1540</v>
      </c>
      <c r="AX194" s="393">
        <v>3</v>
      </c>
      <c r="AY194" s="199"/>
      <c r="AZ194" s="255">
        <v>0.88</v>
      </c>
      <c r="BA194" s="256" t="s">
        <v>1540</v>
      </c>
      <c r="BB194" s="392">
        <v>3</v>
      </c>
      <c r="BC194" s="503"/>
    </row>
    <row r="195" spans="1:55" ht="18" customHeight="1" thickBot="1" x14ac:dyDescent="0.3">
      <c r="A195" s="504" t="s">
        <v>177</v>
      </c>
      <c r="B195" s="397">
        <v>7319100</v>
      </c>
      <c r="C195" s="397" t="s">
        <v>5</v>
      </c>
      <c r="D195" s="219">
        <v>238.82</v>
      </c>
      <c r="E195" s="219">
        <v>14.27</v>
      </c>
      <c r="F195" s="219">
        <v>13.67</v>
      </c>
      <c r="G195" s="336">
        <v>7.2</v>
      </c>
      <c r="H195" s="335">
        <f t="shared" si="7"/>
        <v>273.95999999999998</v>
      </c>
      <c r="I195" s="158">
        <f t="shared" si="9"/>
        <v>253.09</v>
      </c>
      <c r="J195" s="158">
        <v>8.4499999999999993</v>
      </c>
      <c r="K195" s="319">
        <v>13.67</v>
      </c>
      <c r="L195" s="319">
        <v>6</v>
      </c>
      <c r="M195" s="112">
        <f t="shared" si="8"/>
        <v>281.21000000000004</v>
      </c>
      <c r="N195" s="199"/>
      <c r="O195" s="208" t="s">
        <v>1540</v>
      </c>
      <c r="P195" s="209">
        <v>2</v>
      </c>
      <c r="Q195" s="208">
        <v>6</v>
      </c>
      <c r="R195" s="199"/>
      <c r="S195" s="224" t="s">
        <v>1540</v>
      </c>
      <c r="T195" s="224" t="s">
        <v>435</v>
      </c>
      <c r="U195" s="224" t="s">
        <v>435</v>
      </c>
      <c r="V195" s="224" t="s">
        <v>435</v>
      </c>
      <c r="W195" s="223" t="s">
        <v>1540</v>
      </c>
      <c r="X195" s="224">
        <v>2</v>
      </c>
      <c r="Y195" s="199"/>
      <c r="Z195" s="230">
        <v>3.48</v>
      </c>
      <c r="AA195" s="212" t="s">
        <v>435</v>
      </c>
      <c r="AB195" s="212" t="s">
        <v>406</v>
      </c>
      <c r="AC195" s="377">
        <v>0</v>
      </c>
      <c r="AD195" s="199"/>
      <c r="AE195" s="437">
        <v>-0.17822000000000049</v>
      </c>
      <c r="AF195" s="201">
        <v>-4.874786478498791E-2</v>
      </c>
      <c r="AG195" s="202" t="s">
        <v>435</v>
      </c>
      <c r="AH195" s="382">
        <v>0</v>
      </c>
      <c r="AI195" s="199"/>
      <c r="AJ195" s="245">
        <v>0.40200000000000002</v>
      </c>
      <c r="AK195" s="246" t="s">
        <v>435</v>
      </c>
      <c r="AL195" s="384">
        <v>0</v>
      </c>
      <c r="AM195" s="199"/>
      <c r="AN195" s="203">
        <v>0.10390000000000001</v>
      </c>
      <c r="AO195" s="204" t="s">
        <v>435</v>
      </c>
      <c r="AP195" s="388">
        <v>0</v>
      </c>
      <c r="AQ195" s="199"/>
      <c r="AR195" s="252">
        <v>5.5199999999999999E-2</v>
      </c>
      <c r="AS195" s="202" t="s">
        <v>1540</v>
      </c>
      <c r="AT195" s="382">
        <v>3</v>
      </c>
      <c r="AU195" s="199"/>
      <c r="AV195" s="205">
        <v>1.1599999999999999E-2</v>
      </c>
      <c r="AW195" s="206" t="s">
        <v>1540</v>
      </c>
      <c r="AX195" s="393">
        <v>3</v>
      </c>
      <c r="AY195" s="199"/>
      <c r="AZ195" s="255">
        <v>0.79</v>
      </c>
      <c r="BA195" s="256" t="s">
        <v>435</v>
      </c>
      <c r="BB195" s="392">
        <v>0</v>
      </c>
      <c r="BC195" s="503"/>
    </row>
    <row r="196" spans="1:55" ht="18" customHeight="1" thickBot="1" x14ac:dyDescent="0.3">
      <c r="A196" s="518" t="s">
        <v>178</v>
      </c>
      <c r="B196" s="397">
        <v>786713</v>
      </c>
      <c r="C196" s="397" t="s">
        <v>5</v>
      </c>
      <c r="D196" s="219">
        <v>220.12</v>
      </c>
      <c r="E196" s="219">
        <v>14.27</v>
      </c>
      <c r="F196" s="219">
        <v>13.67</v>
      </c>
      <c r="G196" s="336">
        <v>9</v>
      </c>
      <c r="H196" s="335">
        <f t="shared" si="7"/>
        <v>257.06</v>
      </c>
      <c r="I196" s="158">
        <f t="shared" si="9"/>
        <v>234.39000000000001</v>
      </c>
      <c r="J196" s="158">
        <v>8.4499999999999993</v>
      </c>
      <c r="K196" s="319">
        <v>13.67</v>
      </c>
      <c r="L196" s="319">
        <v>6</v>
      </c>
      <c r="M196" s="112">
        <f t="shared" si="8"/>
        <v>262.51</v>
      </c>
      <c r="N196" s="199"/>
      <c r="O196" s="208" t="s">
        <v>1540</v>
      </c>
      <c r="P196" s="209">
        <v>2</v>
      </c>
      <c r="Q196" s="208">
        <v>6</v>
      </c>
      <c r="R196" s="199"/>
      <c r="S196" s="224" t="s">
        <v>1540</v>
      </c>
      <c r="T196" s="224" t="s">
        <v>435</v>
      </c>
      <c r="U196" s="224" t="s">
        <v>435</v>
      </c>
      <c r="V196" s="224" t="s">
        <v>435</v>
      </c>
      <c r="W196" s="223" t="s">
        <v>1540</v>
      </c>
      <c r="X196" s="224">
        <v>2</v>
      </c>
      <c r="Y196" s="199"/>
      <c r="Z196" s="230">
        <v>3.57</v>
      </c>
      <c r="AA196" s="212" t="s">
        <v>435</v>
      </c>
      <c r="AB196" s="212" t="s">
        <v>406</v>
      </c>
      <c r="AC196" s="377">
        <v>0</v>
      </c>
      <c r="AD196" s="199"/>
      <c r="AE196" s="437">
        <v>-0.15905500000000039</v>
      </c>
      <c r="AF196" s="201">
        <v>-4.2704602447550671E-2</v>
      </c>
      <c r="AG196" s="202" t="s">
        <v>435</v>
      </c>
      <c r="AH196" s="382">
        <v>0</v>
      </c>
      <c r="AI196" s="199"/>
      <c r="AJ196" s="245">
        <v>0.40799999999999997</v>
      </c>
      <c r="AK196" s="246" t="s">
        <v>435</v>
      </c>
      <c r="AL196" s="384">
        <v>0</v>
      </c>
      <c r="AM196" s="199"/>
      <c r="AN196" s="203">
        <v>3.3399999999999999E-2</v>
      </c>
      <c r="AO196" s="204" t="s">
        <v>1540</v>
      </c>
      <c r="AP196" s="388">
        <v>3</v>
      </c>
      <c r="AQ196" s="199"/>
      <c r="AR196" s="252">
        <v>0.1116</v>
      </c>
      <c r="AS196" s="202" t="s">
        <v>435</v>
      </c>
      <c r="AT196" s="382">
        <v>0</v>
      </c>
      <c r="AU196" s="199"/>
      <c r="AV196" s="205">
        <v>4.1799999999999997E-2</v>
      </c>
      <c r="AW196" s="206" t="s">
        <v>435</v>
      </c>
      <c r="AX196" s="393">
        <v>0</v>
      </c>
      <c r="AY196" s="199"/>
      <c r="AZ196" s="255">
        <v>0.9</v>
      </c>
      <c r="BA196" s="256" t="s">
        <v>1540</v>
      </c>
      <c r="BB196" s="392">
        <v>3</v>
      </c>
      <c r="BC196" s="503"/>
    </row>
    <row r="197" spans="1:55" ht="18" customHeight="1" thickBot="1" x14ac:dyDescent="0.3">
      <c r="A197" s="504" t="s">
        <v>179</v>
      </c>
      <c r="B197" s="397">
        <v>8749001</v>
      </c>
      <c r="C197" s="397" t="s">
        <v>5</v>
      </c>
      <c r="D197" s="219">
        <v>254.87</v>
      </c>
      <c r="E197" s="219">
        <v>14.27</v>
      </c>
      <c r="F197" s="219">
        <v>13.67</v>
      </c>
      <c r="G197" s="336">
        <v>5.4</v>
      </c>
      <c r="H197" s="335">
        <f t="shared" si="7"/>
        <v>288.20999999999998</v>
      </c>
      <c r="I197" s="158">
        <f t="shared" si="9"/>
        <v>269.14</v>
      </c>
      <c r="J197" s="158">
        <v>8.4499999999999993</v>
      </c>
      <c r="K197" s="319">
        <v>13.67</v>
      </c>
      <c r="L197" s="319">
        <v>17.25</v>
      </c>
      <c r="M197" s="112">
        <f t="shared" si="8"/>
        <v>308.51</v>
      </c>
      <c r="N197" s="199"/>
      <c r="O197" s="208" t="s">
        <v>1540</v>
      </c>
      <c r="P197" s="209">
        <v>4</v>
      </c>
      <c r="Q197" s="208">
        <v>17.25</v>
      </c>
      <c r="R197" s="199"/>
      <c r="S197" s="224" t="s">
        <v>1540</v>
      </c>
      <c r="T197" s="224" t="s">
        <v>435</v>
      </c>
      <c r="U197" s="224" t="s">
        <v>435</v>
      </c>
      <c r="V197" s="224" t="s">
        <v>435</v>
      </c>
      <c r="W197" s="223" t="s">
        <v>1540</v>
      </c>
      <c r="X197" s="224">
        <v>4</v>
      </c>
      <c r="Y197" s="199"/>
      <c r="Z197" s="230">
        <v>4.75</v>
      </c>
      <c r="AA197" s="212" t="s">
        <v>1540</v>
      </c>
      <c r="AB197" s="212" t="s">
        <v>1915</v>
      </c>
      <c r="AC197" s="378">
        <v>6.75</v>
      </c>
      <c r="AD197" s="199"/>
      <c r="AE197" s="437">
        <v>-0.2028825000000003</v>
      </c>
      <c r="AF197" s="201">
        <v>-4.0998559672549117E-2</v>
      </c>
      <c r="AG197" s="202" t="s">
        <v>435</v>
      </c>
      <c r="AH197" s="382">
        <v>0</v>
      </c>
      <c r="AI197" s="199"/>
      <c r="AJ197" s="245">
        <v>0.23</v>
      </c>
      <c r="AK197" s="246" t="s">
        <v>1540</v>
      </c>
      <c r="AL197" s="385">
        <v>4.5</v>
      </c>
      <c r="AM197" s="199"/>
      <c r="AN197" s="203">
        <v>8.900000000000001E-2</v>
      </c>
      <c r="AO197" s="204" t="s">
        <v>435</v>
      </c>
      <c r="AP197" s="388">
        <v>0</v>
      </c>
      <c r="AQ197" s="199"/>
      <c r="AR197" s="252">
        <v>9.06E-2</v>
      </c>
      <c r="AS197" s="202" t="s">
        <v>435</v>
      </c>
      <c r="AT197" s="382">
        <v>0</v>
      </c>
      <c r="AU197" s="199"/>
      <c r="AV197" s="205">
        <v>1.8700000000000001E-2</v>
      </c>
      <c r="AW197" s="206" t="s">
        <v>1540</v>
      </c>
      <c r="AX197" s="393">
        <v>3</v>
      </c>
      <c r="AY197" s="199"/>
      <c r="AZ197" s="255">
        <v>0.89</v>
      </c>
      <c r="BA197" s="256" t="s">
        <v>1540</v>
      </c>
      <c r="BB197" s="392">
        <v>3</v>
      </c>
      <c r="BC197" s="503"/>
    </row>
    <row r="198" spans="1:55" ht="18" customHeight="1" thickBot="1" x14ac:dyDescent="0.3">
      <c r="A198" s="504" t="s">
        <v>180</v>
      </c>
      <c r="B198" s="397">
        <v>4477201</v>
      </c>
      <c r="C198" s="397" t="s">
        <v>5</v>
      </c>
      <c r="D198" s="219">
        <v>251.57</v>
      </c>
      <c r="E198" s="219">
        <v>14.27</v>
      </c>
      <c r="F198" s="219">
        <v>13.67</v>
      </c>
      <c r="G198" s="336">
        <v>7.2</v>
      </c>
      <c r="H198" s="335">
        <f t="shared" si="7"/>
        <v>286.70999999999998</v>
      </c>
      <c r="I198" s="158">
        <f t="shared" si="9"/>
        <v>265.83999999999997</v>
      </c>
      <c r="J198" s="158">
        <v>8.4499999999999993</v>
      </c>
      <c r="K198" s="319">
        <v>13.67</v>
      </c>
      <c r="L198" s="319">
        <v>11.25</v>
      </c>
      <c r="M198" s="112">
        <f t="shared" si="8"/>
        <v>299.20999999999998</v>
      </c>
      <c r="N198" s="199"/>
      <c r="O198" s="208" t="s">
        <v>1540</v>
      </c>
      <c r="P198" s="209">
        <v>2</v>
      </c>
      <c r="Q198" s="208">
        <v>11.25</v>
      </c>
      <c r="R198" s="199"/>
      <c r="S198" s="224" t="s">
        <v>1540</v>
      </c>
      <c r="T198" s="224" t="s">
        <v>435</v>
      </c>
      <c r="U198" s="224" t="s">
        <v>435</v>
      </c>
      <c r="V198" s="224" t="s">
        <v>435</v>
      </c>
      <c r="W198" s="223" t="s">
        <v>1540</v>
      </c>
      <c r="X198" s="224">
        <v>2</v>
      </c>
      <c r="Y198" s="199"/>
      <c r="Z198" s="230">
        <v>6.48</v>
      </c>
      <c r="AA198" s="212" t="s">
        <v>1540</v>
      </c>
      <c r="AB198" s="212" t="s">
        <v>1915</v>
      </c>
      <c r="AC198" s="378">
        <v>6.75</v>
      </c>
      <c r="AD198" s="199"/>
      <c r="AE198" s="437">
        <v>0.57499750000000027</v>
      </c>
      <c r="AF198" s="201">
        <v>9.7330096881953362E-2</v>
      </c>
      <c r="AG198" s="202" t="s">
        <v>435</v>
      </c>
      <c r="AH198" s="382">
        <v>0</v>
      </c>
      <c r="AI198" s="199"/>
      <c r="AJ198" s="245">
        <v>0.1918</v>
      </c>
      <c r="AK198" s="246" t="s">
        <v>1540</v>
      </c>
      <c r="AL198" s="385">
        <v>4.5</v>
      </c>
      <c r="AM198" s="199"/>
      <c r="AN198" s="203">
        <v>9.7599999999999992E-2</v>
      </c>
      <c r="AO198" s="204" t="s">
        <v>435</v>
      </c>
      <c r="AP198" s="388">
        <v>0</v>
      </c>
      <c r="AQ198" s="199"/>
      <c r="AR198" s="252">
        <v>0.15</v>
      </c>
      <c r="AS198" s="202" t="s">
        <v>435</v>
      </c>
      <c r="AT198" s="382">
        <v>0</v>
      </c>
      <c r="AU198" s="199"/>
      <c r="AV198" s="205" t="s">
        <v>1538</v>
      </c>
      <c r="AW198" s="206" t="s">
        <v>435</v>
      </c>
      <c r="AX198" s="393">
        <v>0</v>
      </c>
      <c r="AY198" s="199"/>
      <c r="AZ198" s="255" t="s">
        <v>406</v>
      </c>
      <c r="BA198" s="256" t="s">
        <v>435</v>
      </c>
      <c r="BB198" s="392">
        <v>0</v>
      </c>
      <c r="BC198" s="503"/>
    </row>
    <row r="199" spans="1:55" ht="18" customHeight="1" thickBot="1" x14ac:dyDescent="0.3">
      <c r="A199" s="504" t="s">
        <v>181</v>
      </c>
      <c r="B199" s="397">
        <v>4490509</v>
      </c>
      <c r="C199" s="397" t="s">
        <v>5</v>
      </c>
      <c r="D199" s="219">
        <v>239.48</v>
      </c>
      <c r="E199" s="219">
        <v>14.27</v>
      </c>
      <c r="F199" s="219">
        <v>13.67</v>
      </c>
      <c r="G199" s="336">
        <v>9</v>
      </c>
      <c r="H199" s="335">
        <f t="shared" si="7"/>
        <v>276.42</v>
      </c>
      <c r="I199" s="158">
        <f t="shared" si="9"/>
        <v>253.75</v>
      </c>
      <c r="J199" s="158">
        <v>8.4499999999999993</v>
      </c>
      <c r="K199" s="319">
        <v>13.67</v>
      </c>
      <c r="L199" s="319">
        <v>9</v>
      </c>
      <c r="M199" s="112">
        <f t="shared" si="8"/>
        <v>284.87</v>
      </c>
      <c r="N199" s="199"/>
      <c r="O199" s="208" t="s">
        <v>1540</v>
      </c>
      <c r="P199" s="209">
        <v>3</v>
      </c>
      <c r="Q199" s="208">
        <v>9</v>
      </c>
      <c r="R199" s="199"/>
      <c r="S199" s="224" t="s">
        <v>1540</v>
      </c>
      <c r="T199" s="224" t="s">
        <v>435</v>
      </c>
      <c r="U199" s="224" t="s">
        <v>435</v>
      </c>
      <c r="V199" s="224" t="s">
        <v>435</v>
      </c>
      <c r="W199" s="223" t="s">
        <v>1540</v>
      </c>
      <c r="X199" s="224">
        <v>3</v>
      </c>
      <c r="Y199" s="199"/>
      <c r="Z199" s="230">
        <v>3.64</v>
      </c>
      <c r="AA199" s="212" t="s">
        <v>435</v>
      </c>
      <c r="AB199" s="212" t="s">
        <v>1916</v>
      </c>
      <c r="AC199" s="377">
        <v>0</v>
      </c>
      <c r="AD199" s="199"/>
      <c r="AE199" s="437">
        <v>-0.17976500000000017</v>
      </c>
      <c r="AF199" s="201">
        <v>-4.7009829399285476E-2</v>
      </c>
      <c r="AG199" s="202" t="s">
        <v>435</v>
      </c>
      <c r="AH199" s="382">
        <v>0</v>
      </c>
      <c r="AI199" s="199"/>
      <c r="AJ199" s="245">
        <v>0.36280000000000001</v>
      </c>
      <c r="AK199" s="246" t="s">
        <v>435</v>
      </c>
      <c r="AL199" s="384">
        <v>0</v>
      </c>
      <c r="AM199" s="199"/>
      <c r="AN199" s="203">
        <v>2.8500000000000001E-2</v>
      </c>
      <c r="AO199" s="204" t="s">
        <v>1540</v>
      </c>
      <c r="AP199" s="388">
        <v>3</v>
      </c>
      <c r="AQ199" s="199"/>
      <c r="AR199" s="252">
        <v>7.0800000000000002E-2</v>
      </c>
      <c r="AS199" s="202" t="s">
        <v>1540</v>
      </c>
      <c r="AT199" s="382">
        <v>3</v>
      </c>
      <c r="AU199" s="199"/>
      <c r="AV199" s="205">
        <v>2.0499999999999997E-2</v>
      </c>
      <c r="AW199" s="206" t="s">
        <v>435</v>
      </c>
      <c r="AX199" s="393">
        <v>0</v>
      </c>
      <c r="AY199" s="199"/>
      <c r="AZ199" s="255">
        <v>0.85</v>
      </c>
      <c r="BA199" s="256" t="s">
        <v>1540</v>
      </c>
      <c r="BB199" s="392">
        <v>3</v>
      </c>
      <c r="BC199" s="503"/>
    </row>
    <row r="200" spans="1:55" ht="18" customHeight="1" thickBot="1" x14ac:dyDescent="0.3">
      <c r="A200" s="504" t="s">
        <v>182</v>
      </c>
      <c r="B200" s="397">
        <v>906867</v>
      </c>
      <c r="C200" s="397" t="s">
        <v>5</v>
      </c>
      <c r="D200" s="219">
        <v>231.43</v>
      </c>
      <c r="E200" s="219">
        <v>14.27</v>
      </c>
      <c r="F200" s="219">
        <v>13.67</v>
      </c>
      <c r="G200" s="336">
        <v>7.2</v>
      </c>
      <c r="H200" s="335">
        <f t="shared" si="7"/>
        <v>266.57</v>
      </c>
      <c r="I200" s="158">
        <f t="shared" si="9"/>
        <v>245.70000000000002</v>
      </c>
      <c r="J200" s="158">
        <v>8.4499999999999993</v>
      </c>
      <c r="K200" s="319">
        <v>13.67</v>
      </c>
      <c r="L200" s="319">
        <v>6</v>
      </c>
      <c r="M200" s="112">
        <f t="shared" si="8"/>
        <v>273.82</v>
      </c>
      <c r="N200" s="199"/>
      <c r="O200" s="208" t="s">
        <v>1540</v>
      </c>
      <c r="P200" s="209">
        <v>2</v>
      </c>
      <c r="Q200" s="208">
        <v>6</v>
      </c>
      <c r="R200" s="199"/>
      <c r="S200" s="224" t="s">
        <v>1540</v>
      </c>
      <c r="T200" s="224" t="s">
        <v>435</v>
      </c>
      <c r="U200" s="224" t="s">
        <v>435</v>
      </c>
      <c r="V200" s="224" t="s">
        <v>435</v>
      </c>
      <c r="W200" s="223" t="s">
        <v>1540</v>
      </c>
      <c r="X200" s="224">
        <v>2</v>
      </c>
      <c r="Y200" s="199"/>
      <c r="Z200" s="230">
        <v>3.25</v>
      </c>
      <c r="AA200" s="212" t="s">
        <v>435</v>
      </c>
      <c r="AB200" s="212" t="s">
        <v>406</v>
      </c>
      <c r="AC200" s="377">
        <v>0</v>
      </c>
      <c r="AD200" s="199"/>
      <c r="AE200" s="437">
        <v>-1.0801949999999998</v>
      </c>
      <c r="AF200" s="201">
        <v>-0.24955094714055842</v>
      </c>
      <c r="AG200" s="202" t="s">
        <v>435</v>
      </c>
      <c r="AH200" s="382">
        <v>0</v>
      </c>
      <c r="AI200" s="199"/>
      <c r="AJ200" s="245">
        <v>0.35049999999999998</v>
      </c>
      <c r="AK200" s="246" t="s">
        <v>435</v>
      </c>
      <c r="AL200" s="384">
        <v>0</v>
      </c>
      <c r="AM200" s="199"/>
      <c r="AN200" s="203">
        <v>0.1081</v>
      </c>
      <c r="AO200" s="204" t="s">
        <v>435</v>
      </c>
      <c r="AP200" s="388">
        <v>0</v>
      </c>
      <c r="AQ200" s="199"/>
      <c r="AR200" s="252">
        <v>7.7199999999999991E-2</v>
      </c>
      <c r="AS200" s="202" t="s">
        <v>1540</v>
      </c>
      <c r="AT200" s="382">
        <v>3</v>
      </c>
      <c r="AU200" s="199"/>
      <c r="AV200" s="205">
        <v>2.0299999999999999E-2</v>
      </c>
      <c r="AW200" s="206" t="s">
        <v>435</v>
      </c>
      <c r="AX200" s="393">
        <v>0</v>
      </c>
      <c r="AY200" s="199"/>
      <c r="AZ200" s="255">
        <v>0.93</v>
      </c>
      <c r="BA200" s="256" t="s">
        <v>1540</v>
      </c>
      <c r="BB200" s="392">
        <v>3</v>
      </c>
      <c r="BC200" s="503"/>
    </row>
    <row r="201" spans="1:55" ht="18" customHeight="1" thickBot="1" x14ac:dyDescent="0.3">
      <c r="A201" s="504" t="s">
        <v>183</v>
      </c>
      <c r="B201" s="397">
        <v>4489306</v>
      </c>
      <c r="C201" s="397" t="s">
        <v>5</v>
      </c>
      <c r="D201" s="219">
        <v>228.64</v>
      </c>
      <c r="E201" s="219">
        <v>14.27</v>
      </c>
      <c r="F201" s="219">
        <v>13.67</v>
      </c>
      <c r="G201" s="336">
        <v>7.2</v>
      </c>
      <c r="H201" s="335">
        <f t="shared" si="7"/>
        <v>263.77999999999997</v>
      </c>
      <c r="I201" s="158">
        <f t="shared" si="9"/>
        <v>242.91</v>
      </c>
      <c r="J201" s="158">
        <v>8.4499999999999993</v>
      </c>
      <c r="K201" s="319">
        <v>13.67</v>
      </c>
      <c r="L201" s="319">
        <v>3</v>
      </c>
      <c r="M201" s="112">
        <f t="shared" si="8"/>
        <v>268.02999999999997</v>
      </c>
      <c r="N201" s="199"/>
      <c r="O201" s="208" t="s">
        <v>1540</v>
      </c>
      <c r="P201" s="209">
        <v>1</v>
      </c>
      <c r="Q201" s="208">
        <v>3</v>
      </c>
      <c r="R201" s="199"/>
      <c r="S201" s="224" t="s">
        <v>1540</v>
      </c>
      <c r="T201" s="224" t="s">
        <v>435</v>
      </c>
      <c r="U201" s="224" t="s">
        <v>435</v>
      </c>
      <c r="V201" s="224" t="s">
        <v>435</v>
      </c>
      <c r="W201" s="223" t="s">
        <v>1540</v>
      </c>
      <c r="X201" s="224">
        <v>1</v>
      </c>
      <c r="Y201" s="199"/>
      <c r="Z201" s="230">
        <v>3.37</v>
      </c>
      <c r="AA201" s="212" t="s">
        <v>435</v>
      </c>
      <c r="AB201" s="212" t="s">
        <v>406</v>
      </c>
      <c r="AC201" s="377">
        <v>0</v>
      </c>
      <c r="AD201" s="199"/>
      <c r="AE201" s="437">
        <v>-3.4437499999999677E-2</v>
      </c>
      <c r="AF201" s="201">
        <v>-1.012640547524259E-2</v>
      </c>
      <c r="AG201" s="202" t="s">
        <v>435</v>
      </c>
      <c r="AH201" s="382">
        <v>0</v>
      </c>
      <c r="AI201" s="199"/>
      <c r="AJ201" s="245">
        <v>0.47600000000000003</v>
      </c>
      <c r="AK201" s="246" t="s">
        <v>435</v>
      </c>
      <c r="AL201" s="384">
        <v>0</v>
      </c>
      <c r="AM201" s="199"/>
      <c r="AN201" s="203">
        <v>8.0799999999999997E-2</v>
      </c>
      <c r="AO201" s="204" t="s">
        <v>435</v>
      </c>
      <c r="AP201" s="388">
        <v>0</v>
      </c>
      <c r="AQ201" s="199"/>
      <c r="AR201" s="252">
        <v>0.1084</v>
      </c>
      <c r="AS201" s="202" t="s">
        <v>435</v>
      </c>
      <c r="AT201" s="382">
        <v>0</v>
      </c>
      <c r="AU201" s="199"/>
      <c r="AV201" s="205">
        <v>2.7300000000000001E-2</v>
      </c>
      <c r="AW201" s="206" t="s">
        <v>435</v>
      </c>
      <c r="AX201" s="393">
        <v>0</v>
      </c>
      <c r="AY201" s="199"/>
      <c r="AZ201" s="255">
        <v>0.88</v>
      </c>
      <c r="BA201" s="256" t="s">
        <v>1540</v>
      </c>
      <c r="BB201" s="392">
        <v>3</v>
      </c>
      <c r="BC201" s="503"/>
    </row>
    <row r="202" spans="1:55" ht="18" customHeight="1" thickBot="1" x14ac:dyDescent="0.3">
      <c r="A202" s="504" t="s">
        <v>184</v>
      </c>
      <c r="B202" s="397">
        <v>896977</v>
      </c>
      <c r="C202" s="397" t="s">
        <v>5</v>
      </c>
      <c r="D202" s="219">
        <v>253.67</v>
      </c>
      <c r="E202" s="219">
        <v>14.27</v>
      </c>
      <c r="F202" s="219">
        <v>13.67</v>
      </c>
      <c r="G202" s="336">
        <v>5.4</v>
      </c>
      <c r="H202" s="335">
        <f t="shared" ref="H202:H265" si="10">SUM(D202:G202)</f>
        <v>287.01</v>
      </c>
      <c r="I202" s="158">
        <f t="shared" si="9"/>
        <v>267.94</v>
      </c>
      <c r="J202" s="158">
        <v>8.4499999999999993</v>
      </c>
      <c r="K202" s="319">
        <v>13.67</v>
      </c>
      <c r="L202" s="319">
        <v>4.25</v>
      </c>
      <c r="M202" s="112">
        <f t="shared" ref="M202:M265" si="11">SUM(I202:L202)</f>
        <v>294.31</v>
      </c>
      <c r="N202" s="199"/>
      <c r="O202" s="208" t="s">
        <v>1540</v>
      </c>
      <c r="P202" s="209">
        <v>2</v>
      </c>
      <c r="Q202" s="208">
        <v>4.25</v>
      </c>
      <c r="R202" s="199"/>
      <c r="S202" s="224" t="s">
        <v>1540</v>
      </c>
      <c r="T202" s="224" t="s">
        <v>435</v>
      </c>
      <c r="U202" s="224" t="s">
        <v>435</v>
      </c>
      <c r="V202" s="224" t="s">
        <v>435</v>
      </c>
      <c r="W202" s="223" t="s">
        <v>1540</v>
      </c>
      <c r="X202" s="224">
        <v>2</v>
      </c>
      <c r="Y202" s="199"/>
      <c r="Z202" s="230">
        <v>3.77</v>
      </c>
      <c r="AA202" s="212" t="s">
        <v>435</v>
      </c>
      <c r="AB202" s="212" t="s">
        <v>1916</v>
      </c>
      <c r="AC202" s="377">
        <v>0</v>
      </c>
      <c r="AD202" s="199"/>
      <c r="AE202" s="437">
        <v>0.3254999999999999</v>
      </c>
      <c r="AF202" s="201">
        <v>9.4521114797418426E-2</v>
      </c>
      <c r="AG202" s="202" t="s">
        <v>1540</v>
      </c>
      <c r="AH202" s="382">
        <v>1.25</v>
      </c>
      <c r="AI202" s="199"/>
      <c r="AJ202" s="245">
        <v>0.67180000000000006</v>
      </c>
      <c r="AK202" s="246" t="s">
        <v>435</v>
      </c>
      <c r="AL202" s="384">
        <v>0</v>
      </c>
      <c r="AM202" s="199"/>
      <c r="AN202" s="203">
        <v>6.7199999999999996E-2</v>
      </c>
      <c r="AO202" s="204" t="s">
        <v>435</v>
      </c>
      <c r="AP202" s="388">
        <v>0</v>
      </c>
      <c r="AQ202" s="199"/>
      <c r="AR202" s="252">
        <v>0.1033</v>
      </c>
      <c r="AS202" s="202" t="s">
        <v>435</v>
      </c>
      <c r="AT202" s="382">
        <v>0</v>
      </c>
      <c r="AU202" s="199"/>
      <c r="AV202" s="205">
        <v>1.2800000000000001E-2</v>
      </c>
      <c r="AW202" s="206" t="s">
        <v>1540</v>
      </c>
      <c r="AX202" s="393">
        <v>3</v>
      </c>
      <c r="AY202" s="199"/>
      <c r="AZ202" s="255">
        <v>0.84</v>
      </c>
      <c r="BA202" s="256" t="s">
        <v>435</v>
      </c>
      <c r="BB202" s="392">
        <v>0</v>
      </c>
      <c r="BC202" s="503"/>
    </row>
    <row r="203" spans="1:55" ht="18" customHeight="1" thickBot="1" x14ac:dyDescent="0.3">
      <c r="A203" s="504" t="s">
        <v>185</v>
      </c>
      <c r="B203" s="397">
        <v>280917</v>
      </c>
      <c r="C203" s="397" t="s">
        <v>5</v>
      </c>
      <c r="D203" s="219">
        <v>221.92</v>
      </c>
      <c r="E203" s="219">
        <v>14.27</v>
      </c>
      <c r="F203" s="219">
        <v>13.67</v>
      </c>
      <c r="G203" s="336">
        <v>10.8</v>
      </c>
      <c r="H203" s="335">
        <f t="shared" si="10"/>
        <v>260.65999999999997</v>
      </c>
      <c r="I203" s="158">
        <f t="shared" ref="I203:I266" si="12">D203+E203</f>
        <v>236.19</v>
      </c>
      <c r="J203" s="158">
        <v>8.4499999999999993</v>
      </c>
      <c r="K203" s="319">
        <v>13.67</v>
      </c>
      <c r="L203" s="319">
        <v>6</v>
      </c>
      <c r="M203" s="112">
        <f t="shared" si="11"/>
        <v>264.31</v>
      </c>
      <c r="N203" s="199"/>
      <c r="O203" s="208" t="s">
        <v>1540</v>
      </c>
      <c r="P203" s="209">
        <v>2</v>
      </c>
      <c r="Q203" s="208">
        <v>6</v>
      </c>
      <c r="R203" s="199"/>
      <c r="S203" s="224" t="s">
        <v>1540</v>
      </c>
      <c r="T203" s="224" t="s">
        <v>435</v>
      </c>
      <c r="U203" s="224" t="s">
        <v>435</v>
      </c>
      <c r="V203" s="224" t="s">
        <v>435</v>
      </c>
      <c r="W203" s="223" t="s">
        <v>1540</v>
      </c>
      <c r="X203" s="224">
        <v>2</v>
      </c>
      <c r="Y203" s="199"/>
      <c r="Z203" s="230">
        <v>3.46</v>
      </c>
      <c r="AA203" s="212" t="s">
        <v>435</v>
      </c>
      <c r="AB203" s="212" t="s">
        <v>406</v>
      </c>
      <c r="AC203" s="377">
        <v>0</v>
      </c>
      <c r="AD203" s="199"/>
      <c r="AE203" s="437">
        <v>0.13569500000000012</v>
      </c>
      <c r="AF203" s="201">
        <v>4.0835365271055891E-2</v>
      </c>
      <c r="AG203" s="202" t="s">
        <v>435</v>
      </c>
      <c r="AH203" s="382">
        <v>0</v>
      </c>
      <c r="AI203" s="199"/>
      <c r="AJ203" s="245">
        <v>0.45280000000000004</v>
      </c>
      <c r="AK203" s="246" t="s">
        <v>435</v>
      </c>
      <c r="AL203" s="384">
        <v>0</v>
      </c>
      <c r="AM203" s="199"/>
      <c r="AN203" s="203">
        <v>5.3699999999999998E-2</v>
      </c>
      <c r="AO203" s="204" t="s">
        <v>1540</v>
      </c>
      <c r="AP203" s="388">
        <v>3</v>
      </c>
      <c r="AQ203" s="199"/>
      <c r="AR203" s="252">
        <v>5.4800000000000001E-2</v>
      </c>
      <c r="AS203" s="202" t="s">
        <v>1540</v>
      </c>
      <c r="AT203" s="382">
        <v>3</v>
      </c>
      <c r="AU203" s="199"/>
      <c r="AV203" s="205">
        <v>3.2599999999999997E-2</v>
      </c>
      <c r="AW203" s="206" t="s">
        <v>435</v>
      </c>
      <c r="AX203" s="393">
        <v>0</v>
      </c>
      <c r="AY203" s="199"/>
      <c r="AZ203" s="255">
        <v>0.8</v>
      </c>
      <c r="BA203" s="256" t="s">
        <v>435</v>
      </c>
      <c r="BB203" s="392">
        <v>0</v>
      </c>
      <c r="BC203" s="503"/>
    </row>
    <row r="204" spans="1:55" ht="18" customHeight="1" thickBot="1" x14ac:dyDescent="0.3">
      <c r="A204" s="507" t="s">
        <v>186</v>
      </c>
      <c r="B204" s="397">
        <v>916960</v>
      </c>
      <c r="C204" s="397" t="s">
        <v>5</v>
      </c>
      <c r="D204" s="219">
        <v>247.3</v>
      </c>
      <c r="E204" s="219">
        <v>14.27</v>
      </c>
      <c r="F204" s="219">
        <v>13.67</v>
      </c>
      <c r="G204" s="336">
        <v>3.6</v>
      </c>
      <c r="H204" s="335">
        <f t="shared" si="10"/>
        <v>278.84000000000003</v>
      </c>
      <c r="I204" s="158">
        <f t="shared" si="12"/>
        <v>261.57</v>
      </c>
      <c r="J204" s="158">
        <v>8.4499999999999993</v>
      </c>
      <c r="K204" s="319">
        <v>13.67</v>
      </c>
      <c r="L204" s="319">
        <v>6.75</v>
      </c>
      <c r="M204" s="112">
        <f t="shared" si="11"/>
        <v>290.44</v>
      </c>
      <c r="N204" s="199"/>
      <c r="O204" s="208" t="s">
        <v>1540</v>
      </c>
      <c r="P204" s="209">
        <v>1</v>
      </c>
      <c r="Q204" s="208">
        <v>6.75</v>
      </c>
      <c r="R204" s="199"/>
      <c r="S204" s="224" t="s">
        <v>1540</v>
      </c>
      <c r="T204" s="224" t="s">
        <v>435</v>
      </c>
      <c r="U204" s="224" t="s">
        <v>435</v>
      </c>
      <c r="V204" s="224" t="s">
        <v>435</v>
      </c>
      <c r="W204" s="223" t="s">
        <v>1540</v>
      </c>
      <c r="X204" s="224">
        <v>1</v>
      </c>
      <c r="Y204" s="199"/>
      <c r="Z204" s="230">
        <v>4.2699999999999996</v>
      </c>
      <c r="AA204" s="212" t="s">
        <v>1540</v>
      </c>
      <c r="AB204" s="212" t="s">
        <v>1915</v>
      </c>
      <c r="AC204" s="378">
        <v>6.75</v>
      </c>
      <c r="AD204" s="199"/>
      <c r="AE204" s="437">
        <v>4.2679400000000003</v>
      </c>
      <c r="AF204" s="201" t="s">
        <v>1559</v>
      </c>
      <c r="AG204" s="202" t="s">
        <v>435</v>
      </c>
      <c r="AH204" s="382">
        <v>0</v>
      </c>
      <c r="AI204" s="199"/>
      <c r="AJ204" s="245" t="s">
        <v>405</v>
      </c>
      <c r="AK204" s="246" t="s">
        <v>435</v>
      </c>
      <c r="AL204" s="384">
        <v>0</v>
      </c>
      <c r="AM204" s="199"/>
      <c r="AN204" s="203">
        <v>7.46E-2</v>
      </c>
      <c r="AO204" s="204" t="s">
        <v>435</v>
      </c>
      <c r="AP204" s="388">
        <v>0</v>
      </c>
      <c r="AQ204" s="199"/>
      <c r="AR204" s="252">
        <v>8.3900000000000002E-2</v>
      </c>
      <c r="AS204" s="202" t="s">
        <v>435</v>
      </c>
      <c r="AT204" s="382">
        <v>0</v>
      </c>
      <c r="AU204" s="199"/>
      <c r="AV204" s="205">
        <v>2.7099999999999999E-2</v>
      </c>
      <c r="AW204" s="206" t="s">
        <v>435</v>
      </c>
      <c r="AX204" s="393">
        <v>0</v>
      </c>
      <c r="AY204" s="199"/>
      <c r="AZ204" s="255" t="s">
        <v>1909</v>
      </c>
      <c r="BA204" s="256" t="s">
        <v>435</v>
      </c>
      <c r="BB204" s="392">
        <v>0</v>
      </c>
      <c r="BC204" s="503"/>
    </row>
    <row r="205" spans="1:55" ht="18" customHeight="1" thickBot="1" x14ac:dyDescent="0.3">
      <c r="A205" s="504" t="s">
        <v>187</v>
      </c>
      <c r="B205" s="397">
        <v>4493605</v>
      </c>
      <c r="C205" s="397" t="s">
        <v>5</v>
      </c>
      <c r="D205" s="219">
        <v>238.46</v>
      </c>
      <c r="E205" s="219">
        <v>14.27</v>
      </c>
      <c r="F205" s="219">
        <v>13.67</v>
      </c>
      <c r="G205" s="336">
        <v>7.2</v>
      </c>
      <c r="H205" s="335">
        <f t="shared" si="10"/>
        <v>273.60000000000002</v>
      </c>
      <c r="I205" s="158">
        <f t="shared" si="12"/>
        <v>252.73000000000002</v>
      </c>
      <c r="J205" s="158">
        <v>8.4499999999999993</v>
      </c>
      <c r="K205" s="319">
        <v>13.67</v>
      </c>
      <c r="L205" s="319">
        <v>19.25</v>
      </c>
      <c r="M205" s="112">
        <f t="shared" si="11"/>
        <v>294.10000000000002</v>
      </c>
      <c r="N205" s="199"/>
      <c r="O205" s="208" t="s">
        <v>1540</v>
      </c>
      <c r="P205" s="209">
        <v>6</v>
      </c>
      <c r="Q205" s="208">
        <v>19.25</v>
      </c>
      <c r="R205" s="199"/>
      <c r="S205" s="224" t="s">
        <v>1540</v>
      </c>
      <c r="T205" s="224" t="s">
        <v>435</v>
      </c>
      <c r="U205" s="224" t="s">
        <v>435</v>
      </c>
      <c r="V205" s="224" t="s">
        <v>435</v>
      </c>
      <c r="W205" s="223" t="s">
        <v>1540</v>
      </c>
      <c r="X205" s="224">
        <v>6</v>
      </c>
      <c r="Y205" s="199"/>
      <c r="Z205" s="230">
        <v>4.09</v>
      </c>
      <c r="AA205" s="212" t="s">
        <v>1540</v>
      </c>
      <c r="AB205" s="212" t="s">
        <v>1917</v>
      </c>
      <c r="AC205" s="378">
        <v>4.5</v>
      </c>
      <c r="AD205" s="199"/>
      <c r="AE205" s="437">
        <v>0.18564749999999997</v>
      </c>
      <c r="AF205" s="201">
        <v>4.7552754747815236E-2</v>
      </c>
      <c r="AG205" s="202" t="s">
        <v>1540</v>
      </c>
      <c r="AH205" s="382">
        <v>1.25</v>
      </c>
      <c r="AI205" s="199"/>
      <c r="AJ205" s="245">
        <v>0.25829999999999997</v>
      </c>
      <c r="AK205" s="246" t="s">
        <v>1540</v>
      </c>
      <c r="AL205" s="385">
        <v>4.5</v>
      </c>
      <c r="AM205" s="199"/>
      <c r="AN205" s="203">
        <v>8.0299999999999996E-2</v>
      </c>
      <c r="AO205" s="204" t="s">
        <v>435</v>
      </c>
      <c r="AP205" s="388">
        <v>0</v>
      </c>
      <c r="AQ205" s="199"/>
      <c r="AR205" s="252">
        <v>7.85E-2</v>
      </c>
      <c r="AS205" s="202" t="s">
        <v>1540</v>
      </c>
      <c r="AT205" s="382">
        <v>3</v>
      </c>
      <c r="AU205" s="199"/>
      <c r="AV205" s="205">
        <v>1.6E-2</v>
      </c>
      <c r="AW205" s="206" t="s">
        <v>1540</v>
      </c>
      <c r="AX205" s="393">
        <v>3</v>
      </c>
      <c r="AY205" s="199"/>
      <c r="AZ205" s="255">
        <v>1</v>
      </c>
      <c r="BA205" s="256" t="s">
        <v>1540</v>
      </c>
      <c r="BB205" s="392">
        <v>3</v>
      </c>
      <c r="BC205" s="503"/>
    </row>
    <row r="206" spans="1:55" ht="18" customHeight="1" thickBot="1" x14ac:dyDescent="0.3">
      <c r="A206" s="504" t="s">
        <v>188</v>
      </c>
      <c r="B206" s="397">
        <v>352756</v>
      </c>
      <c r="C206" s="397" t="s">
        <v>5</v>
      </c>
      <c r="D206" s="219">
        <v>218.76</v>
      </c>
      <c r="E206" s="219">
        <v>14.27</v>
      </c>
      <c r="F206" s="338">
        <v>0</v>
      </c>
      <c r="G206" s="336">
        <v>7.2</v>
      </c>
      <c r="H206" s="335">
        <f t="shared" si="10"/>
        <v>240.23</v>
      </c>
      <c r="I206" s="158">
        <f t="shared" si="12"/>
        <v>233.03</v>
      </c>
      <c r="J206" s="158">
        <v>8.4499999999999993</v>
      </c>
      <c r="K206" s="320">
        <v>0</v>
      </c>
      <c r="L206" s="319">
        <v>11.75</v>
      </c>
      <c r="M206" s="112">
        <f t="shared" si="11"/>
        <v>253.23</v>
      </c>
      <c r="N206" s="199"/>
      <c r="O206" s="208" t="s">
        <v>1540</v>
      </c>
      <c r="P206" s="209">
        <v>4</v>
      </c>
      <c r="Q206" s="208">
        <v>11.75</v>
      </c>
      <c r="R206" s="199"/>
      <c r="S206" s="224" t="s">
        <v>1540</v>
      </c>
      <c r="T206" s="224" t="s">
        <v>435</v>
      </c>
      <c r="U206" s="224" t="s">
        <v>435</v>
      </c>
      <c r="V206" s="224" t="s">
        <v>435</v>
      </c>
      <c r="W206" s="223" t="s">
        <v>1540</v>
      </c>
      <c r="X206" s="224">
        <v>4</v>
      </c>
      <c r="Y206" s="199"/>
      <c r="Z206" s="230">
        <v>3.89</v>
      </c>
      <c r="AA206" s="212" t="s">
        <v>1540</v>
      </c>
      <c r="AB206" s="212" t="s">
        <v>1917</v>
      </c>
      <c r="AC206" s="378">
        <v>4.5</v>
      </c>
      <c r="AD206" s="199"/>
      <c r="AE206" s="437">
        <v>0.11496249999999986</v>
      </c>
      <c r="AF206" s="201">
        <v>3.0452432353681273E-2</v>
      </c>
      <c r="AG206" s="202" t="s">
        <v>1540</v>
      </c>
      <c r="AH206" s="382">
        <v>1.25</v>
      </c>
      <c r="AI206" s="199"/>
      <c r="AJ206" s="245">
        <v>0.52680000000000005</v>
      </c>
      <c r="AK206" s="246" t="s">
        <v>435</v>
      </c>
      <c r="AL206" s="384">
        <v>0</v>
      </c>
      <c r="AM206" s="199"/>
      <c r="AN206" s="203">
        <v>7.6799999999999993E-2</v>
      </c>
      <c r="AO206" s="204" t="s">
        <v>435</v>
      </c>
      <c r="AP206" s="388">
        <v>0</v>
      </c>
      <c r="AQ206" s="199"/>
      <c r="AR206" s="252">
        <v>4.6600000000000003E-2</v>
      </c>
      <c r="AS206" s="202" t="s">
        <v>1540</v>
      </c>
      <c r="AT206" s="382">
        <v>3</v>
      </c>
      <c r="AU206" s="199"/>
      <c r="AV206" s="205">
        <v>2.2400000000000003E-2</v>
      </c>
      <c r="AW206" s="206" t="s">
        <v>435</v>
      </c>
      <c r="AX206" s="393">
        <v>0</v>
      </c>
      <c r="AY206" s="199"/>
      <c r="AZ206" s="255">
        <v>0.88</v>
      </c>
      <c r="BA206" s="256" t="s">
        <v>1540</v>
      </c>
      <c r="BB206" s="392">
        <v>3</v>
      </c>
      <c r="BC206" s="503"/>
    </row>
    <row r="207" spans="1:55" ht="18" customHeight="1" thickBot="1" x14ac:dyDescent="0.3">
      <c r="A207" s="504" t="s">
        <v>189</v>
      </c>
      <c r="B207" s="397">
        <v>347779</v>
      </c>
      <c r="C207" s="397" t="s">
        <v>5</v>
      </c>
      <c r="D207" s="219">
        <v>220.06</v>
      </c>
      <c r="E207" s="219">
        <v>14.27</v>
      </c>
      <c r="F207" s="219">
        <v>13.67</v>
      </c>
      <c r="G207" s="336">
        <v>5.4</v>
      </c>
      <c r="H207" s="335">
        <f t="shared" si="10"/>
        <v>253.4</v>
      </c>
      <c r="I207" s="158">
        <f t="shared" si="12"/>
        <v>234.33</v>
      </c>
      <c r="J207" s="158">
        <v>8.4499999999999993</v>
      </c>
      <c r="K207" s="319">
        <v>13.67</v>
      </c>
      <c r="L207" s="319">
        <v>0</v>
      </c>
      <c r="M207" s="112">
        <f t="shared" si="11"/>
        <v>256.45</v>
      </c>
      <c r="N207" s="199"/>
      <c r="O207" s="208" t="s">
        <v>435</v>
      </c>
      <c r="P207" s="209" t="s">
        <v>1900</v>
      </c>
      <c r="Q207" s="208">
        <v>0</v>
      </c>
      <c r="R207" s="199"/>
      <c r="S207" s="224" t="s">
        <v>1540</v>
      </c>
      <c r="T207" s="224" t="s">
        <v>435</v>
      </c>
      <c r="U207" s="224" t="s">
        <v>1540</v>
      </c>
      <c r="V207" s="224" t="s">
        <v>435</v>
      </c>
      <c r="W207" s="223" t="s">
        <v>435</v>
      </c>
      <c r="X207" s="224" t="s">
        <v>1900</v>
      </c>
      <c r="Y207" s="199"/>
      <c r="Z207" s="230">
        <v>3.68</v>
      </c>
      <c r="AA207" s="212" t="s">
        <v>435</v>
      </c>
      <c r="AB207" s="212" t="s">
        <v>1916</v>
      </c>
      <c r="AC207" s="377">
        <v>0</v>
      </c>
      <c r="AD207" s="199"/>
      <c r="AE207" s="437">
        <v>-0.31731249999999989</v>
      </c>
      <c r="AF207" s="201">
        <v>-7.9326141846453813E-2</v>
      </c>
      <c r="AG207" s="202" t="s">
        <v>435</v>
      </c>
      <c r="AH207" s="382">
        <v>0</v>
      </c>
      <c r="AI207" s="199"/>
      <c r="AJ207" s="245">
        <v>0.45530000000000004</v>
      </c>
      <c r="AK207" s="246" t="s">
        <v>435</v>
      </c>
      <c r="AL207" s="384">
        <v>0</v>
      </c>
      <c r="AM207" s="199"/>
      <c r="AN207" s="203">
        <v>7.6999999999999999E-2</v>
      </c>
      <c r="AO207" s="204" t="s">
        <v>435</v>
      </c>
      <c r="AP207" s="388">
        <v>0</v>
      </c>
      <c r="AQ207" s="199"/>
      <c r="AR207" s="252">
        <v>0.1202</v>
      </c>
      <c r="AS207" s="202" t="s">
        <v>435</v>
      </c>
      <c r="AT207" s="382">
        <v>0</v>
      </c>
      <c r="AU207" s="199"/>
      <c r="AV207" s="205">
        <v>2.7799999999999998E-2</v>
      </c>
      <c r="AW207" s="206" t="s">
        <v>435</v>
      </c>
      <c r="AX207" s="393">
        <v>0</v>
      </c>
      <c r="AY207" s="199"/>
      <c r="AZ207" s="255">
        <v>0.88</v>
      </c>
      <c r="BA207" s="256" t="s">
        <v>1540</v>
      </c>
      <c r="BB207" s="392">
        <v>3</v>
      </c>
      <c r="BC207" s="503"/>
    </row>
    <row r="208" spans="1:55" ht="18" customHeight="1" thickBot="1" x14ac:dyDescent="0.3">
      <c r="A208" s="504" t="s">
        <v>190</v>
      </c>
      <c r="B208" s="397">
        <v>4473809</v>
      </c>
      <c r="C208" s="397" t="s">
        <v>5</v>
      </c>
      <c r="D208" s="219">
        <v>220.18</v>
      </c>
      <c r="E208" s="219">
        <v>14.27</v>
      </c>
      <c r="F208" s="219">
        <v>13.67</v>
      </c>
      <c r="G208" s="336">
        <v>5.4</v>
      </c>
      <c r="H208" s="335">
        <f t="shared" si="10"/>
        <v>253.52</v>
      </c>
      <c r="I208" s="158">
        <f t="shared" si="12"/>
        <v>234.45000000000002</v>
      </c>
      <c r="J208" s="158">
        <v>8.4499999999999993</v>
      </c>
      <c r="K208" s="319">
        <v>13.67</v>
      </c>
      <c r="L208" s="319">
        <v>0</v>
      </c>
      <c r="M208" s="112">
        <f t="shared" si="11"/>
        <v>256.57</v>
      </c>
      <c r="N208" s="199"/>
      <c r="O208" s="208" t="s">
        <v>435</v>
      </c>
      <c r="P208" s="209" t="s">
        <v>1900</v>
      </c>
      <c r="Q208" s="208">
        <v>0</v>
      </c>
      <c r="R208" s="199"/>
      <c r="S208" s="224" t="s">
        <v>1540</v>
      </c>
      <c r="T208" s="224" t="s">
        <v>435</v>
      </c>
      <c r="U208" s="224" t="s">
        <v>1540</v>
      </c>
      <c r="V208" s="224" t="s">
        <v>435</v>
      </c>
      <c r="W208" s="223" t="s">
        <v>435</v>
      </c>
      <c r="X208" s="224" t="s">
        <v>1900</v>
      </c>
      <c r="Y208" s="199"/>
      <c r="Z208" s="230">
        <v>4.49</v>
      </c>
      <c r="AA208" s="212" t="s">
        <v>1540</v>
      </c>
      <c r="AB208" s="212" t="s">
        <v>1915</v>
      </c>
      <c r="AC208" s="378">
        <v>6.75</v>
      </c>
      <c r="AD208" s="199"/>
      <c r="AE208" s="437">
        <v>9.9104999999999777E-2</v>
      </c>
      <c r="AF208" s="201">
        <v>2.2568384904766623E-2</v>
      </c>
      <c r="AG208" s="202" t="s">
        <v>435</v>
      </c>
      <c r="AH208" s="382">
        <v>0</v>
      </c>
      <c r="AI208" s="199"/>
      <c r="AJ208" s="245">
        <v>0.57950000000000002</v>
      </c>
      <c r="AK208" s="246" t="s">
        <v>435</v>
      </c>
      <c r="AL208" s="384">
        <v>0</v>
      </c>
      <c r="AM208" s="199"/>
      <c r="AN208" s="203">
        <v>4.1500000000000002E-2</v>
      </c>
      <c r="AO208" s="204" t="s">
        <v>1540</v>
      </c>
      <c r="AP208" s="388">
        <v>3</v>
      </c>
      <c r="AQ208" s="199"/>
      <c r="AR208" s="252">
        <v>8.4399999999999989E-2</v>
      </c>
      <c r="AS208" s="202" t="s">
        <v>435</v>
      </c>
      <c r="AT208" s="382">
        <v>0</v>
      </c>
      <c r="AU208" s="199"/>
      <c r="AV208" s="205">
        <v>2.6000000000000002E-2</v>
      </c>
      <c r="AW208" s="206" t="s">
        <v>435</v>
      </c>
      <c r="AX208" s="393">
        <v>0</v>
      </c>
      <c r="AY208" s="199"/>
      <c r="AZ208" s="255">
        <v>0.9</v>
      </c>
      <c r="BA208" s="256" t="s">
        <v>1540</v>
      </c>
      <c r="BB208" s="392">
        <v>3</v>
      </c>
      <c r="BC208" s="503"/>
    </row>
    <row r="209" spans="1:56" ht="18" customHeight="1" thickBot="1" x14ac:dyDescent="0.3">
      <c r="A209" s="504" t="s">
        <v>191</v>
      </c>
      <c r="B209" s="397">
        <v>124737</v>
      </c>
      <c r="C209" s="397" t="s">
        <v>5</v>
      </c>
      <c r="D209" s="219">
        <v>242.4</v>
      </c>
      <c r="E209" s="219">
        <v>14.27</v>
      </c>
      <c r="F209" s="338">
        <v>0</v>
      </c>
      <c r="G209" s="336">
        <v>12.6</v>
      </c>
      <c r="H209" s="335">
        <f t="shared" si="10"/>
        <v>269.27000000000004</v>
      </c>
      <c r="I209" s="158">
        <f t="shared" si="12"/>
        <v>256.67</v>
      </c>
      <c r="J209" s="158">
        <v>8.4499999999999993</v>
      </c>
      <c r="K209" s="320">
        <v>0</v>
      </c>
      <c r="L209" s="319">
        <v>15.75</v>
      </c>
      <c r="M209" s="112">
        <f t="shared" si="11"/>
        <v>280.87</v>
      </c>
      <c r="N209" s="199"/>
      <c r="O209" s="208" t="s">
        <v>1540</v>
      </c>
      <c r="P209" s="209">
        <v>4</v>
      </c>
      <c r="Q209" s="208">
        <v>15.75</v>
      </c>
      <c r="R209" s="199"/>
      <c r="S209" s="224" t="s">
        <v>1540</v>
      </c>
      <c r="T209" s="224" t="s">
        <v>435</v>
      </c>
      <c r="U209" s="224" t="s">
        <v>435</v>
      </c>
      <c r="V209" s="224" t="s">
        <v>435</v>
      </c>
      <c r="W209" s="223" t="s">
        <v>1540</v>
      </c>
      <c r="X209" s="224">
        <v>4</v>
      </c>
      <c r="Y209" s="199"/>
      <c r="Z209" s="230">
        <v>5.4</v>
      </c>
      <c r="AA209" s="212" t="s">
        <v>1540</v>
      </c>
      <c r="AB209" s="212" t="s">
        <v>1915</v>
      </c>
      <c r="AC209" s="378">
        <v>6.75</v>
      </c>
      <c r="AD209" s="199"/>
      <c r="AE209" s="437">
        <v>0.73354249999999954</v>
      </c>
      <c r="AF209" s="201">
        <v>0.15710449735095602</v>
      </c>
      <c r="AG209" s="202" t="s">
        <v>435</v>
      </c>
      <c r="AH209" s="382">
        <v>0</v>
      </c>
      <c r="AI209" s="199"/>
      <c r="AJ209" s="245">
        <v>0.52950000000000008</v>
      </c>
      <c r="AK209" s="246" t="s">
        <v>435</v>
      </c>
      <c r="AL209" s="384">
        <v>0</v>
      </c>
      <c r="AM209" s="199"/>
      <c r="AN209" s="203">
        <v>3.2199999999999999E-2</v>
      </c>
      <c r="AO209" s="204" t="s">
        <v>1540</v>
      </c>
      <c r="AP209" s="388">
        <v>3</v>
      </c>
      <c r="AQ209" s="199"/>
      <c r="AR209" s="252">
        <v>9.6600000000000005E-2</v>
      </c>
      <c r="AS209" s="202" t="s">
        <v>435</v>
      </c>
      <c r="AT209" s="382">
        <v>0</v>
      </c>
      <c r="AU209" s="199"/>
      <c r="AV209" s="205">
        <v>1.2699999999999999E-2</v>
      </c>
      <c r="AW209" s="206" t="s">
        <v>1540</v>
      </c>
      <c r="AX209" s="393">
        <v>3</v>
      </c>
      <c r="AY209" s="199"/>
      <c r="AZ209" s="255">
        <v>0.9</v>
      </c>
      <c r="BA209" s="256" t="s">
        <v>1540</v>
      </c>
      <c r="BB209" s="392">
        <v>3</v>
      </c>
      <c r="BC209" s="503"/>
    </row>
    <row r="210" spans="1:56" ht="18" customHeight="1" thickBot="1" x14ac:dyDescent="0.3">
      <c r="A210" s="504" t="s">
        <v>192</v>
      </c>
      <c r="B210" s="397">
        <v>8411204</v>
      </c>
      <c r="C210" s="397" t="s">
        <v>5</v>
      </c>
      <c r="D210" s="219">
        <v>226.81</v>
      </c>
      <c r="E210" s="219">
        <v>14.27</v>
      </c>
      <c r="F210" s="219">
        <v>13.67</v>
      </c>
      <c r="G210" s="336">
        <v>0</v>
      </c>
      <c r="H210" s="335">
        <f t="shared" si="10"/>
        <v>254.75</v>
      </c>
      <c r="I210" s="158">
        <f t="shared" si="12"/>
        <v>241.08</v>
      </c>
      <c r="J210" s="158">
        <v>8.4499999999999993</v>
      </c>
      <c r="K210" s="319">
        <v>13.67</v>
      </c>
      <c r="L210" s="319">
        <v>0</v>
      </c>
      <c r="M210" s="112">
        <f t="shared" si="11"/>
        <v>263.2</v>
      </c>
      <c r="N210" s="199"/>
      <c r="O210" s="208" t="s">
        <v>435</v>
      </c>
      <c r="P210" s="209" t="s">
        <v>1900</v>
      </c>
      <c r="Q210" s="208">
        <v>0</v>
      </c>
      <c r="R210" s="199"/>
      <c r="S210" s="224" t="s">
        <v>1540</v>
      </c>
      <c r="T210" s="224" t="s">
        <v>1540</v>
      </c>
      <c r="U210" s="224" t="s">
        <v>1540</v>
      </c>
      <c r="V210" s="224" t="s">
        <v>1540</v>
      </c>
      <c r="W210" s="223" t="s">
        <v>435</v>
      </c>
      <c r="X210" s="224" t="s">
        <v>1900</v>
      </c>
      <c r="Y210" s="199"/>
      <c r="Z210" s="230">
        <v>2.16</v>
      </c>
      <c r="AA210" s="212" t="s">
        <v>435</v>
      </c>
      <c r="AB210" s="212" t="s">
        <v>406</v>
      </c>
      <c r="AC210" s="377">
        <v>0</v>
      </c>
      <c r="AD210" s="199"/>
      <c r="AE210" s="437">
        <v>-0.28497499999999976</v>
      </c>
      <c r="AF210" s="201">
        <v>-0.11675152379225819</v>
      </c>
      <c r="AG210" s="202" t="s">
        <v>435</v>
      </c>
      <c r="AH210" s="382">
        <v>0</v>
      </c>
      <c r="AI210" s="199"/>
      <c r="AJ210" s="245">
        <v>0.85980000000000001</v>
      </c>
      <c r="AK210" s="246" t="s">
        <v>435</v>
      </c>
      <c r="AL210" s="384">
        <v>0</v>
      </c>
      <c r="AM210" s="199"/>
      <c r="AN210" s="203">
        <v>8.0100000000000005E-2</v>
      </c>
      <c r="AO210" s="204" t="s">
        <v>435</v>
      </c>
      <c r="AP210" s="388">
        <v>0</v>
      </c>
      <c r="AQ210" s="199"/>
      <c r="AR210" s="252" t="s">
        <v>1538</v>
      </c>
      <c r="AS210" s="202" t="s">
        <v>435</v>
      </c>
      <c r="AT210" s="382">
        <v>0</v>
      </c>
      <c r="AU210" s="199"/>
      <c r="AV210" s="205">
        <v>2.64E-2</v>
      </c>
      <c r="AW210" s="206" t="s">
        <v>435</v>
      </c>
      <c r="AX210" s="393">
        <v>0</v>
      </c>
      <c r="AY210" s="199"/>
      <c r="AZ210" s="255" t="s">
        <v>406</v>
      </c>
      <c r="BA210" s="256" t="s">
        <v>435</v>
      </c>
      <c r="BB210" s="392">
        <v>0</v>
      </c>
      <c r="BC210" s="503"/>
    </row>
    <row r="211" spans="1:56" ht="18" customHeight="1" thickBot="1" x14ac:dyDescent="0.3">
      <c r="A211" s="504" t="s">
        <v>193</v>
      </c>
      <c r="B211" s="397">
        <v>4497406</v>
      </c>
      <c r="C211" s="397" t="s">
        <v>5</v>
      </c>
      <c r="D211" s="219">
        <v>236.34</v>
      </c>
      <c r="E211" s="219">
        <v>14.27</v>
      </c>
      <c r="F211" s="219">
        <v>13.67</v>
      </c>
      <c r="G211" s="336">
        <v>0</v>
      </c>
      <c r="H211" s="335">
        <f t="shared" si="10"/>
        <v>264.28000000000003</v>
      </c>
      <c r="I211" s="158">
        <f t="shared" si="12"/>
        <v>250.61</v>
      </c>
      <c r="J211" s="158">
        <v>8.4499999999999993</v>
      </c>
      <c r="K211" s="319">
        <v>13.67</v>
      </c>
      <c r="L211" s="319">
        <v>0</v>
      </c>
      <c r="M211" s="112">
        <f t="shared" si="11"/>
        <v>272.73</v>
      </c>
      <c r="N211" s="199"/>
      <c r="O211" s="208" t="s">
        <v>435</v>
      </c>
      <c r="P211" s="209" t="s">
        <v>1900</v>
      </c>
      <c r="Q211" s="208">
        <v>0</v>
      </c>
      <c r="R211" s="199"/>
      <c r="S211" s="224" t="s">
        <v>1540</v>
      </c>
      <c r="T211" s="224" t="s">
        <v>1540</v>
      </c>
      <c r="U211" s="224" t="s">
        <v>1540</v>
      </c>
      <c r="V211" s="224" t="s">
        <v>435</v>
      </c>
      <c r="W211" s="223" t="s">
        <v>435</v>
      </c>
      <c r="X211" s="224" t="s">
        <v>1900</v>
      </c>
      <c r="Y211" s="199"/>
      <c r="Z211" s="230">
        <v>2.79</v>
      </c>
      <c r="AA211" s="212" t="s">
        <v>435</v>
      </c>
      <c r="AB211" s="212" t="s">
        <v>406</v>
      </c>
      <c r="AC211" s="377">
        <v>0</v>
      </c>
      <c r="AD211" s="199"/>
      <c r="AE211" s="437">
        <v>-0.28224999999999989</v>
      </c>
      <c r="AF211" s="201">
        <v>-9.2008690705736779E-2</v>
      </c>
      <c r="AG211" s="202" t="s">
        <v>435</v>
      </c>
      <c r="AH211" s="382">
        <v>0</v>
      </c>
      <c r="AI211" s="199"/>
      <c r="AJ211" s="245">
        <v>0.52600000000000002</v>
      </c>
      <c r="AK211" s="246" t="s">
        <v>435</v>
      </c>
      <c r="AL211" s="384">
        <v>0</v>
      </c>
      <c r="AM211" s="199"/>
      <c r="AN211" s="203">
        <v>6.0599999999999994E-2</v>
      </c>
      <c r="AO211" s="204" t="s">
        <v>435</v>
      </c>
      <c r="AP211" s="388">
        <v>0</v>
      </c>
      <c r="AQ211" s="199"/>
      <c r="AR211" s="252">
        <v>8.3299999999999999E-2</v>
      </c>
      <c r="AS211" s="202" t="s">
        <v>435</v>
      </c>
      <c r="AT211" s="382">
        <v>0</v>
      </c>
      <c r="AU211" s="199"/>
      <c r="AV211" s="205">
        <v>2.5600000000000001E-2</v>
      </c>
      <c r="AW211" s="206" t="s">
        <v>435</v>
      </c>
      <c r="AX211" s="393">
        <v>0</v>
      </c>
      <c r="AY211" s="199"/>
      <c r="AZ211" s="255">
        <v>0.92</v>
      </c>
      <c r="BA211" s="256" t="s">
        <v>1540</v>
      </c>
      <c r="BB211" s="392">
        <v>3</v>
      </c>
      <c r="BC211" s="503"/>
    </row>
    <row r="212" spans="1:56" ht="18" customHeight="1" thickBot="1" x14ac:dyDescent="0.3">
      <c r="A212" s="511" t="s">
        <v>194</v>
      </c>
      <c r="B212" s="397">
        <v>4506502</v>
      </c>
      <c r="C212" s="397" t="s">
        <v>5</v>
      </c>
      <c r="D212" s="219">
        <v>236.06</v>
      </c>
      <c r="E212" s="219">
        <v>14.27</v>
      </c>
      <c r="F212" s="219">
        <v>13.67</v>
      </c>
      <c r="G212" s="336">
        <v>7.2</v>
      </c>
      <c r="H212" s="335">
        <f t="shared" si="10"/>
        <v>271.2</v>
      </c>
      <c r="I212" s="158">
        <f t="shared" si="12"/>
        <v>250.33</v>
      </c>
      <c r="J212" s="158">
        <v>8.4499999999999993</v>
      </c>
      <c r="K212" s="319">
        <v>13.67</v>
      </c>
      <c r="L212" s="319">
        <v>6</v>
      </c>
      <c r="M212" s="112">
        <f t="shared" si="11"/>
        <v>278.45000000000005</v>
      </c>
      <c r="N212" s="199"/>
      <c r="O212" s="208" t="s">
        <v>1540</v>
      </c>
      <c r="P212" s="209">
        <v>2</v>
      </c>
      <c r="Q212" s="208">
        <v>6</v>
      </c>
      <c r="R212" s="199"/>
      <c r="S212" s="224" t="s">
        <v>1540</v>
      </c>
      <c r="T212" s="224" t="s">
        <v>435</v>
      </c>
      <c r="U212" s="224" t="s">
        <v>435</v>
      </c>
      <c r="V212" s="224" t="s">
        <v>435</v>
      </c>
      <c r="W212" s="223" t="s">
        <v>1540</v>
      </c>
      <c r="X212" s="224">
        <v>2</v>
      </c>
      <c r="Y212" s="199"/>
      <c r="Z212" s="230">
        <v>3.46</v>
      </c>
      <c r="AA212" s="212" t="s">
        <v>435</v>
      </c>
      <c r="AB212" s="212" t="s">
        <v>406</v>
      </c>
      <c r="AC212" s="377">
        <v>0</v>
      </c>
      <c r="AD212" s="199"/>
      <c r="AE212" s="437">
        <v>-0.2295250000000002</v>
      </c>
      <c r="AF212" s="201">
        <v>-6.2250904845142362E-2</v>
      </c>
      <c r="AG212" s="202" t="s">
        <v>435</v>
      </c>
      <c r="AH212" s="382">
        <v>0</v>
      </c>
      <c r="AI212" s="199"/>
      <c r="AJ212" s="245">
        <v>0.48979999999999996</v>
      </c>
      <c r="AK212" s="246" t="s">
        <v>435</v>
      </c>
      <c r="AL212" s="384">
        <v>0</v>
      </c>
      <c r="AM212" s="199"/>
      <c r="AN212" s="203">
        <v>1.0500000000000001E-2</v>
      </c>
      <c r="AO212" s="204" t="s">
        <v>1540</v>
      </c>
      <c r="AP212" s="388">
        <v>3</v>
      </c>
      <c r="AQ212" s="199"/>
      <c r="AR212" s="252">
        <v>0.12050000000000001</v>
      </c>
      <c r="AS212" s="202" t="s">
        <v>435</v>
      </c>
      <c r="AT212" s="382">
        <v>0</v>
      </c>
      <c r="AU212" s="199"/>
      <c r="AV212" s="205">
        <v>1.8000000000000002E-2</v>
      </c>
      <c r="AW212" s="206" t="s">
        <v>1540</v>
      </c>
      <c r="AX212" s="393">
        <v>3</v>
      </c>
      <c r="AY212" s="199"/>
      <c r="AZ212" s="255">
        <v>0.78</v>
      </c>
      <c r="BA212" s="256" t="s">
        <v>435</v>
      </c>
      <c r="BB212" s="392">
        <v>0</v>
      </c>
      <c r="BC212" s="503"/>
    </row>
    <row r="213" spans="1:56" ht="18" customHeight="1" thickBot="1" x14ac:dyDescent="0.3">
      <c r="A213" s="546" t="s">
        <v>1944</v>
      </c>
      <c r="B213" s="547">
        <v>980579</v>
      </c>
      <c r="C213" s="397" t="s">
        <v>5</v>
      </c>
      <c r="D213" s="219">
        <v>250.31</v>
      </c>
      <c r="E213" s="219">
        <v>14.27</v>
      </c>
      <c r="F213" s="219">
        <v>13.67</v>
      </c>
      <c r="G213" s="336">
        <v>0</v>
      </c>
      <c r="H213" s="337">
        <f t="shared" si="10"/>
        <v>278.25</v>
      </c>
      <c r="I213" s="158">
        <f t="shared" si="12"/>
        <v>264.58</v>
      </c>
      <c r="J213" s="158">
        <v>8.4499999999999993</v>
      </c>
      <c r="K213" s="319">
        <v>13.67</v>
      </c>
      <c r="L213" s="319">
        <v>0</v>
      </c>
      <c r="M213" s="112">
        <f t="shared" si="11"/>
        <v>286.7</v>
      </c>
      <c r="N213" s="199"/>
      <c r="O213" s="208" t="s">
        <v>435</v>
      </c>
      <c r="P213" s="209" t="s">
        <v>1900</v>
      </c>
      <c r="Q213" s="208">
        <v>0</v>
      </c>
      <c r="R213" s="199"/>
      <c r="S213" s="224" t="s">
        <v>1540</v>
      </c>
      <c r="T213" s="224" t="s">
        <v>435</v>
      </c>
      <c r="U213" s="224" t="s">
        <v>1540</v>
      </c>
      <c r="V213" s="224" t="s">
        <v>435</v>
      </c>
      <c r="W213" s="223" t="s">
        <v>435</v>
      </c>
      <c r="X213" s="224" t="s">
        <v>1900</v>
      </c>
      <c r="Y213" s="199"/>
      <c r="Z213" s="230">
        <v>2.97</v>
      </c>
      <c r="AA213" s="212" t="s">
        <v>435</v>
      </c>
      <c r="AB213" s="212" t="s">
        <v>406</v>
      </c>
      <c r="AC213" s="377">
        <v>0</v>
      </c>
      <c r="AD213" s="199"/>
      <c r="AE213" s="437">
        <v>-0.29272749999999936</v>
      </c>
      <c r="AF213" s="201">
        <v>-8.9691089642831803E-2</v>
      </c>
      <c r="AG213" s="202" t="s">
        <v>435</v>
      </c>
      <c r="AH213" s="382">
        <v>0</v>
      </c>
      <c r="AI213" s="199"/>
      <c r="AJ213" s="245" t="s">
        <v>405</v>
      </c>
      <c r="AK213" s="246" t="s">
        <v>435</v>
      </c>
      <c r="AL213" s="384">
        <v>0</v>
      </c>
      <c r="AM213" s="199"/>
      <c r="AN213" s="203">
        <v>4.8399999999999999E-2</v>
      </c>
      <c r="AO213" s="204" t="s">
        <v>1540</v>
      </c>
      <c r="AP213" s="388">
        <v>3</v>
      </c>
      <c r="AQ213" s="199"/>
      <c r="AR213" s="252">
        <v>7.1199999999999999E-2</v>
      </c>
      <c r="AS213" s="202" t="s">
        <v>1540</v>
      </c>
      <c r="AT213" s="382">
        <v>3</v>
      </c>
      <c r="AU213" s="199"/>
      <c r="AV213" s="205">
        <v>2.81E-2</v>
      </c>
      <c r="AW213" s="206" t="s">
        <v>435</v>
      </c>
      <c r="AX213" s="393">
        <v>0</v>
      </c>
      <c r="AY213" s="199"/>
      <c r="AZ213" s="255">
        <v>1</v>
      </c>
      <c r="BA213" s="256" t="s">
        <v>1540</v>
      </c>
      <c r="BB213" s="392">
        <v>3</v>
      </c>
      <c r="BC213" s="503"/>
    </row>
    <row r="214" spans="1:56" ht="18" customHeight="1" thickBot="1" x14ac:dyDescent="0.3">
      <c r="A214" s="501" t="s">
        <v>198</v>
      </c>
      <c r="B214" s="500">
        <v>4478509</v>
      </c>
      <c r="C214" s="397" t="s">
        <v>5</v>
      </c>
      <c r="D214" s="219">
        <v>239.83</v>
      </c>
      <c r="E214" s="219">
        <v>14.27</v>
      </c>
      <c r="F214" s="219">
        <v>13.67</v>
      </c>
      <c r="G214" s="336">
        <v>9</v>
      </c>
      <c r="H214" s="335">
        <f t="shared" si="10"/>
        <v>276.77000000000004</v>
      </c>
      <c r="I214" s="158">
        <f t="shared" si="12"/>
        <v>254.10000000000002</v>
      </c>
      <c r="J214" s="158">
        <v>8.4499999999999993</v>
      </c>
      <c r="K214" s="319">
        <v>13.67</v>
      </c>
      <c r="L214" s="319">
        <v>10.5</v>
      </c>
      <c r="M214" s="112">
        <f t="shared" si="11"/>
        <v>286.72000000000003</v>
      </c>
      <c r="N214" s="199"/>
      <c r="O214" s="208" t="s">
        <v>1540</v>
      </c>
      <c r="P214" s="209">
        <v>3</v>
      </c>
      <c r="Q214" s="208">
        <v>10.5</v>
      </c>
      <c r="R214" s="199"/>
      <c r="S214" s="224" t="s">
        <v>1540</v>
      </c>
      <c r="T214" s="224" t="s">
        <v>435</v>
      </c>
      <c r="U214" s="224" t="s">
        <v>435</v>
      </c>
      <c r="V214" s="224" t="s">
        <v>435</v>
      </c>
      <c r="W214" s="223" t="s">
        <v>1540</v>
      </c>
      <c r="X214" s="224">
        <v>3</v>
      </c>
      <c r="Y214" s="199"/>
      <c r="Z214" s="230">
        <v>3.87</v>
      </c>
      <c r="AA214" s="212" t="s">
        <v>1540</v>
      </c>
      <c r="AB214" s="212" t="s">
        <v>1917</v>
      </c>
      <c r="AC214" s="378">
        <v>4.5</v>
      </c>
      <c r="AD214" s="199"/>
      <c r="AE214" s="437">
        <v>6.9999999999996732E-3</v>
      </c>
      <c r="AF214" s="201">
        <v>1.8124467189211469E-3</v>
      </c>
      <c r="AG214" s="202" t="s">
        <v>435</v>
      </c>
      <c r="AH214" s="382">
        <v>0</v>
      </c>
      <c r="AI214" s="199"/>
      <c r="AJ214" s="245">
        <v>0.42649999999999999</v>
      </c>
      <c r="AK214" s="246" t="s">
        <v>435</v>
      </c>
      <c r="AL214" s="384">
        <v>0</v>
      </c>
      <c r="AM214" s="199"/>
      <c r="AN214" s="203">
        <v>3.9100000000000003E-2</v>
      </c>
      <c r="AO214" s="204" t="s">
        <v>1540</v>
      </c>
      <c r="AP214" s="388">
        <v>3</v>
      </c>
      <c r="AQ214" s="199"/>
      <c r="AR214" s="252">
        <v>8.0199999999999994E-2</v>
      </c>
      <c r="AS214" s="202" t="s">
        <v>435</v>
      </c>
      <c r="AT214" s="382">
        <v>0</v>
      </c>
      <c r="AU214" s="199"/>
      <c r="AV214" s="205">
        <v>2.3900000000000001E-2</v>
      </c>
      <c r="AW214" s="206" t="s">
        <v>435</v>
      </c>
      <c r="AX214" s="393">
        <v>0</v>
      </c>
      <c r="AY214" s="199"/>
      <c r="AZ214" s="255">
        <v>0.88</v>
      </c>
      <c r="BA214" s="256" t="s">
        <v>1540</v>
      </c>
      <c r="BB214" s="392">
        <v>3</v>
      </c>
      <c r="BC214" s="503"/>
    </row>
    <row r="215" spans="1:56" ht="18" customHeight="1" thickBot="1" x14ac:dyDescent="0.3">
      <c r="A215" s="504" t="s">
        <v>1945</v>
      </c>
      <c r="B215" s="397">
        <v>247618</v>
      </c>
      <c r="C215" s="397" t="s">
        <v>5</v>
      </c>
      <c r="D215" s="219">
        <v>240.59</v>
      </c>
      <c r="E215" s="219">
        <v>14.27</v>
      </c>
      <c r="F215" s="219">
        <v>13.67</v>
      </c>
      <c r="G215" s="336">
        <v>5.4</v>
      </c>
      <c r="H215" s="335">
        <f t="shared" si="10"/>
        <v>273.93</v>
      </c>
      <c r="I215" s="158">
        <f t="shared" si="12"/>
        <v>254.86</v>
      </c>
      <c r="J215" s="158">
        <v>8.4499999999999993</v>
      </c>
      <c r="K215" s="319">
        <v>13.67</v>
      </c>
      <c r="L215" s="319">
        <v>0</v>
      </c>
      <c r="M215" s="112">
        <f t="shared" si="11"/>
        <v>276.98</v>
      </c>
      <c r="N215" s="199"/>
      <c r="O215" s="208" t="s">
        <v>435</v>
      </c>
      <c r="P215" s="209" t="s">
        <v>1900</v>
      </c>
      <c r="Q215" s="208">
        <v>0</v>
      </c>
      <c r="R215" s="199"/>
      <c r="S215" s="224" t="s">
        <v>1540</v>
      </c>
      <c r="T215" s="224" t="s">
        <v>435</v>
      </c>
      <c r="U215" s="224" t="s">
        <v>1540</v>
      </c>
      <c r="V215" s="224" t="s">
        <v>1540</v>
      </c>
      <c r="W215" s="223" t="s">
        <v>435</v>
      </c>
      <c r="X215" s="224" t="s">
        <v>1900</v>
      </c>
      <c r="Y215" s="199"/>
      <c r="Z215" s="230">
        <v>3.42</v>
      </c>
      <c r="AA215" s="212" t="s">
        <v>435</v>
      </c>
      <c r="AB215" s="212" t="s">
        <v>406</v>
      </c>
      <c r="AC215" s="377">
        <v>0</v>
      </c>
      <c r="AD215" s="199"/>
      <c r="AE215" s="437">
        <v>-0.3698775000000003</v>
      </c>
      <c r="AF215" s="201">
        <v>-9.7497247097013642E-2</v>
      </c>
      <c r="AG215" s="202" t="s">
        <v>435</v>
      </c>
      <c r="AH215" s="382">
        <v>0</v>
      </c>
      <c r="AI215" s="199"/>
      <c r="AJ215" s="245">
        <v>0.48450000000000004</v>
      </c>
      <c r="AK215" s="246" t="s">
        <v>435</v>
      </c>
      <c r="AL215" s="384">
        <v>0</v>
      </c>
      <c r="AM215" s="199"/>
      <c r="AN215" s="203">
        <v>4.5599999999999995E-2</v>
      </c>
      <c r="AO215" s="204" t="s">
        <v>1540</v>
      </c>
      <c r="AP215" s="388">
        <v>3</v>
      </c>
      <c r="AQ215" s="199"/>
      <c r="AR215" s="252">
        <v>0.1082</v>
      </c>
      <c r="AS215" s="202" t="s">
        <v>435</v>
      </c>
      <c r="AT215" s="382">
        <v>0</v>
      </c>
      <c r="AU215" s="199"/>
      <c r="AV215" s="205">
        <v>1.8600000000000002E-2</v>
      </c>
      <c r="AW215" s="206" t="s">
        <v>1540</v>
      </c>
      <c r="AX215" s="393">
        <v>3</v>
      </c>
      <c r="AY215" s="199"/>
      <c r="AZ215" s="255">
        <v>0.76</v>
      </c>
      <c r="BA215" s="256" t="s">
        <v>435</v>
      </c>
      <c r="BB215" s="392">
        <v>0</v>
      </c>
      <c r="BC215" s="503"/>
    </row>
    <row r="216" spans="1:56" ht="18" customHeight="1" thickBot="1" x14ac:dyDescent="0.3">
      <c r="A216" s="504" t="s">
        <v>199</v>
      </c>
      <c r="B216" s="397">
        <v>4464401</v>
      </c>
      <c r="C216" s="397" t="s">
        <v>5</v>
      </c>
      <c r="D216" s="219">
        <v>229.63</v>
      </c>
      <c r="E216" s="219">
        <v>14.27</v>
      </c>
      <c r="F216" s="219">
        <v>13.67</v>
      </c>
      <c r="G216" s="336">
        <v>10.8</v>
      </c>
      <c r="H216" s="335">
        <f t="shared" si="10"/>
        <v>268.37</v>
      </c>
      <c r="I216" s="158">
        <f t="shared" si="12"/>
        <v>243.9</v>
      </c>
      <c r="J216" s="158">
        <v>8.4499999999999993</v>
      </c>
      <c r="K216" s="319">
        <v>13.67</v>
      </c>
      <c r="L216" s="319">
        <v>9</v>
      </c>
      <c r="M216" s="112">
        <f t="shared" si="11"/>
        <v>275.02</v>
      </c>
      <c r="N216" s="199"/>
      <c r="O216" s="208" t="s">
        <v>1540</v>
      </c>
      <c r="P216" s="209">
        <v>3</v>
      </c>
      <c r="Q216" s="208">
        <v>9</v>
      </c>
      <c r="R216" s="199"/>
      <c r="S216" s="224" t="s">
        <v>1540</v>
      </c>
      <c r="T216" s="224" t="s">
        <v>435</v>
      </c>
      <c r="U216" s="224" t="s">
        <v>435</v>
      </c>
      <c r="V216" s="224" t="s">
        <v>435</v>
      </c>
      <c r="W216" s="223" t="s">
        <v>1540</v>
      </c>
      <c r="X216" s="224">
        <v>3</v>
      </c>
      <c r="Y216" s="199"/>
      <c r="Z216" s="230">
        <v>3.28</v>
      </c>
      <c r="AA216" s="212" t="s">
        <v>435</v>
      </c>
      <c r="AB216" s="212" t="s">
        <v>406</v>
      </c>
      <c r="AC216" s="377">
        <v>0</v>
      </c>
      <c r="AD216" s="199"/>
      <c r="AE216" s="437">
        <v>-0.17980749999999945</v>
      </c>
      <c r="AF216" s="201">
        <v>-5.1901745837822318E-2</v>
      </c>
      <c r="AG216" s="202" t="s">
        <v>435</v>
      </c>
      <c r="AH216" s="382">
        <v>0</v>
      </c>
      <c r="AI216" s="199"/>
      <c r="AJ216" s="245">
        <v>0.4143</v>
      </c>
      <c r="AK216" s="246" t="s">
        <v>435</v>
      </c>
      <c r="AL216" s="384">
        <v>0</v>
      </c>
      <c r="AM216" s="199"/>
      <c r="AN216" s="203">
        <v>8.2200000000000009E-2</v>
      </c>
      <c r="AO216" s="204" t="s">
        <v>435</v>
      </c>
      <c r="AP216" s="388">
        <v>0</v>
      </c>
      <c r="AQ216" s="199"/>
      <c r="AR216" s="252">
        <v>3.2599999999999997E-2</v>
      </c>
      <c r="AS216" s="202" t="s">
        <v>1540</v>
      </c>
      <c r="AT216" s="382">
        <v>3</v>
      </c>
      <c r="AU216" s="199"/>
      <c r="AV216" s="205">
        <v>1.3999999999999999E-2</v>
      </c>
      <c r="AW216" s="206" t="s">
        <v>1540</v>
      </c>
      <c r="AX216" s="393">
        <v>3</v>
      </c>
      <c r="AY216" s="199"/>
      <c r="AZ216" s="255">
        <v>0.88</v>
      </c>
      <c r="BA216" s="256" t="s">
        <v>1540</v>
      </c>
      <c r="BB216" s="392">
        <v>3</v>
      </c>
      <c r="BC216" s="503"/>
    </row>
    <row r="217" spans="1:56" ht="18" customHeight="1" thickBot="1" x14ac:dyDescent="0.3">
      <c r="A217" s="504" t="s">
        <v>200</v>
      </c>
      <c r="B217" s="397">
        <v>4466101</v>
      </c>
      <c r="C217" s="397" t="s">
        <v>5</v>
      </c>
      <c r="D217" s="219">
        <v>238.88</v>
      </c>
      <c r="E217" s="219">
        <v>14.27</v>
      </c>
      <c r="F217" s="219">
        <v>13.67</v>
      </c>
      <c r="G217" s="336">
        <v>5.4</v>
      </c>
      <c r="H217" s="335">
        <f t="shared" si="10"/>
        <v>272.21999999999997</v>
      </c>
      <c r="I217" s="158">
        <f t="shared" si="12"/>
        <v>253.15</v>
      </c>
      <c r="J217" s="158">
        <v>8.4499999999999993</v>
      </c>
      <c r="K217" s="319">
        <v>13.67</v>
      </c>
      <c r="L217" s="319">
        <v>9.75</v>
      </c>
      <c r="M217" s="112">
        <f t="shared" si="11"/>
        <v>285.02000000000004</v>
      </c>
      <c r="N217" s="199"/>
      <c r="O217" s="208" t="s">
        <v>1540</v>
      </c>
      <c r="P217" s="209">
        <v>2</v>
      </c>
      <c r="Q217" s="208">
        <v>9.75</v>
      </c>
      <c r="R217" s="199"/>
      <c r="S217" s="224" t="s">
        <v>1540</v>
      </c>
      <c r="T217" s="224" t="s">
        <v>435</v>
      </c>
      <c r="U217" s="224" t="s">
        <v>435</v>
      </c>
      <c r="V217" s="224" t="s">
        <v>435</v>
      </c>
      <c r="W217" s="223" t="s">
        <v>1540</v>
      </c>
      <c r="X217" s="224">
        <v>2</v>
      </c>
      <c r="Y217" s="199"/>
      <c r="Z217" s="230">
        <v>5.47</v>
      </c>
      <c r="AA217" s="212" t="s">
        <v>1540</v>
      </c>
      <c r="AB217" s="212" t="s">
        <v>1915</v>
      </c>
      <c r="AC217" s="378">
        <v>6.75</v>
      </c>
      <c r="AD217" s="199"/>
      <c r="AE217" s="437">
        <v>-0.26001999999999992</v>
      </c>
      <c r="AF217" s="201">
        <v>-4.5388610080733131E-2</v>
      </c>
      <c r="AG217" s="202" t="s">
        <v>435</v>
      </c>
      <c r="AH217" s="382">
        <v>0</v>
      </c>
      <c r="AI217" s="199"/>
      <c r="AJ217" s="245">
        <v>0.3513</v>
      </c>
      <c r="AK217" s="246" t="s">
        <v>435</v>
      </c>
      <c r="AL217" s="384">
        <v>0</v>
      </c>
      <c r="AM217" s="199"/>
      <c r="AN217" s="203">
        <v>6.4699999999999994E-2</v>
      </c>
      <c r="AO217" s="204" t="s">
        <v>435</v>
      </c>
      <c r="AP217" s="388">
        <v>0</v>
      </c>
      <c r="AQ217" s="199"/>
      <c r="AR217" s="252">
        <v>6.2699999999999992E-2</v>
      </c>
      <c r="AS217" s="202" t="s">
        <v>1540</v>
      </c>
      <c r="AT217" s="382">
        <v>3</v>
      </c>
      <c r="AU217" s="199"/>
      <c r="AV217" s="205">
        <v>2.46E-2</v>
      </c>
      <c r="AW217" s="206" t="s">
        <v>435</v>
      </c>
      <c r="AX217" s="393">
        <v>0</v>
      </c>
      <c r="AY217" s="199"/>
      <c r="AZ217" s="255" t="s">
        <v>406</v>
      </c>
      <c r="BA217" s="256" t="s">
        <v>435</v>
      </c>
      <c r="BB217" s="392">
        <v>0</v>
      </c>
      <c r="BC217" s="503"/>
    </row>
    <row r="218" spans="1:56" ht="18" customHeight="1" thickBot="1" x14ac:dyDescent="0.3">
      <c r="A218" s="504" t="s">
        <v>201</v>
      </c>
      <c r="B218" s="397">
        <v>6329209</v>
      </c>
      <c r="C218" s="397" t="s">
        <v>5</v>
      </c>
      <c r="D218" s="219">
        <v>244.86</v>
      </c>
      <c r="E218" s="219">
        <v>14.27</v>
      </c>
      <c r="F218" s="219">
        <v>13.67</v>
      </c>
      <c r="G218" s="336">
        <v>10.8</v>
      </c>
      <c r="H218" s="335">
        <f t="shared" si="10"/>
        <v>283.60000000000002</v>
      </c>
      <c r="I218" s="158">
        <f t="shared" si="12"/>
        <v>259.13</v>
      </c>
      <c r="J218" s="158">
        <v>8.4499999999999993</v>
      </c>
      <c r="K218" s="319">
        <v>13.67</v>
      </c>
      <c r="L218" s="319">
        <v>23.25</v>
      </c>
      <c r="M218" s="112">
        <f t="shared" si="11"/>
        <v>304.5</v>
      </c>
      <c r="N218" s="199"/>
      <c r="O218" s="208" t="s">
        <v>1540</v>
      </c>
      <c r="P218" s="209">
        <v>6</v>
      </c>
      <c r="Q218" s="208">
        <v>23.25</v>
      </c>
      <c r="R218" s="199"/>
      <c r="S218" s="224" t="s">
        <v>1540</v>
      </c>
      <c r="T218" s="224" t="s">
        <v>435</v>
      </c>
      <c r="U218" s="224" t="s">
        <v>435</v>
      </c>
      <c r="V218" s="224" t="s">
        <v>435</v>
      </c>
      <c r="W218" s="223" t="s">
        <v>1540</v>
      </c>
      <c r="X218" s="224">
        <v>6</v>
      </c>
      <c r="Y218" s="199"/>
      <c r="Z218" s="230">
        <v>4.7699999999999996</v>
      </c>
      <c r="AA218" s="212" t="s">
        <v>1540</v>
      </c>
      <c r="AB218" s="212" t="s">
        <v>1915</v>
      </c>
      <c r="AC218" s="378">
        <v>6.75</v>
      </c>
      <c r="AD218" s="199"/>
      <c r="AE218" s="437">
        <v>-0.19327750000000066</v>
      </c>
      <c r="AF218" s="201">
        <v>-3.8941957035956626E-2</v>
      </c>
      <c r="AG218" s="202" t="s">
        <v>435</v>
      </c>
      <c r="AH218" s="382">
        <v>0</v>
      </c>
      <c r="AI218" s="199"/>
      <c r="AJ218" s="245">
        <v>0.1825</v>
      </c>
      <c r="AK218" s="246" t="s">
        <v>1540</v>
      </c>
      <c r="AL218" s="385">
        <v>4.5</v>
      </c>
      <c r="AM218" s="199"/>
      <c r="AN218" s="203">
        <v>2.2700000000000001E-2</v>
      </c>
      <c r="AO218" s="204" t="s">
        <v>1540</v>
      </c>
      <c r="AP218" s="388">
        <v>3</v>
      </c>
      <c r="AQ218" s="199"/>
      <c r="AR218" s="252">
        <v>3.6900000000000002E-2</v>
      </c>
      <c r="AS218" s="202" t="s">
        <v>1540</v>
      </c>
      <c r="AT218" s="382">
        <v>3</v>
      </c>
      <c r="AU218" s="199"/>
      <c r="AV218" s="205">
        <v>8.1000000000000013E-3</v>
      </c>
      <c r="AW218" s="206" t="s">
        <v>1540</v>
      </c>
      <c r="AX218" s="393">
        <v>3</v>
      </c>
      <c r="AY218" s="199"/>
      <c r="AZ218" s="255">
        <v>0.85</v>
      </c>
      <c r="BA218" s="256" t="s">
        <v>1540</v>
      </c>
      <c r="BB218" s="392">
        <v>3</v>
      </c>
      <c r="BC218" s="503"/>
    </row>
    <row r="219" spans="1:56" ht="18" customHeight="1" thickBot="1" x14ac:dyDescent="0.3">
      <c r="A219" s="513" t="s">
        <v>202</v>
      </c>
      <c r="B219" s="397">
        <v>4466209</v>
      </c>
      <c r="C219" s="397" t="s">
        <v>5</v>
      </c>
      <c r="D219" s="219">
        <v>220.06</v>
      </c>
      <c r="E219" s="219">
        <v>14.27</v>
      </c>
      <c r="F219" s="219">
        <v>13.67</v>
      </c>
      <c r="G219" s="336">
        <v>0</v>
      </c>
      <c r="H219" s="335">
        <f t="shared" si="10"/>
        <v>248</v>
      </c>
      <c r="I219" s="158">
        <f t="shared" si="12"/>
        <v>234.33</v>
      </c>
      <c r="J219" s="158">
        <v>8.4499999999999993</v>
      </c>
      <c r="K219" s="319">
        <v>13.67</v>
      </c>
      <c r="L219" s="319">
        <v>0</v>
      </c>
      <c r="M219" s="112">
        <f t="shared" si="11"/>
        <v>256.45</v>
      </c>
      <c r="N219" s="199"/>
      <c r="O219" s="208" t="s">
        <v>435</v>
      </c>
      <c r="P219" s="209" t="s">
        <v>1900</v>
      </c>
      <c r="Q219" s="208">
        <v>0</v>
      </c>
      <c r="R219" s="199"/>
      <c r="S219" s="224" t="s">
        <v>1540</v>
      </c>
      <c r="T219" s="224" t="s">
        <v>435</v>
      </c>
      <c r="U219" s="224" t="s">
        <v>1540</v>
      </c>
      <c r="V219" s="224" t="s">
        <v>435</v>
      </c>
      <c r="W219" s="223" t="s">
        <v>435</v>
      </c>
      <c r="X219" s="224" t="s">
        <v>1900</v>
      </c>
      <c r="Y219" s="199"/>
      <c r="Z219" s="230">
        <v>3.39</v>
      </c>
      <c r="AA219" s="212" t="s">
        <v>435</v>
      </c>
      <c r="AB219" s="212" t="s">
        <v>406</v>
      </c>
      <c r="AC219" s="377">
        <v>0</v>
      </c>
      <c r="AD219" s="199"/>
      <c r="AE219" s="437">
        <v>0.69583499999999976</v>
      </c>
      <c r="AF219" s="201">
        <v>0.25796029583495517</v>
      </c>
      <c r="AG219" s="202" t="s">
        <v>435</v>
      </c>
      <c r="AH219" s="382">
        <v>0</v>
      </c>
      <c r="AI219" s="199"/>
      <c r="AJ219" s="245">
        <v>0.67830000000000001</v>
      </c>
      <c r="AK219" s="246" t="s">
        <v>435</v>
      </c>
      <c r="AL219" s="384">
        <v>0</v>
      </c>
      <c r="AM219" s="199"/>
      <c r="AN219" s="203">
        <v>4.2000000000000003E-2</v>
      </c>
      <c r="AO219" s="204" t="s">
        <v>1540</v>
      </c>
      <c r="AP219" s="388">
        <v>3</v>
      </c>
      <c r="AQ219" s="199"/>
      <c r="AR219" s="252">
        <v>0.14960000000000001</v>
      </c>
      <c r="AS219" s="202" t="s">
        <v>435</v>
      </c>
      <c r="AT219" s="382">
        <v>0</v>
      </c>
      <c r="AU219" s="199"/>
      <c r="AV219" s="205">
        <v>2.0899999999999998E-2</v>
      </c>
      <c r="AW219" s="206" t="s">
        <v>435</v>
      </c>
      <c r="AX219" s="393">
        <v>0</v>
      </c>
      <c r="AY219" s="199"/>
      <c r="AZ219" s="255">
        <v>0.9</v>
      </c>
      <c r="BA219" s="256" t="s">
        <v>1540</v>
      </c>
      <c r="BB219" s="392">
        <v>3</v>
      </c>
      <c r="BC219" s="503"/>
    </row>
    <row r="220" spans="1:56" ht="18" customHeight="1" thickBot="1" x14ac:dyDescent="0.3">
      <c r="A220" s="548" t="s">
        <v>204</v>
      </c>
      <c r="B220" s="397">
        <v>4491301</v>
      </c>
      <c r="C220" s="397" t="s">
        <v>5</v>
      </c>
      <c r="D220" s="219">
        <v>244.99</v>
      </c>
      <c r="E220" s="219">
        <v>14.27</v>
      </c>
      <c r="F220" s="219">
        <v>13.67</v>
      </c>
      <c r="G220" s="336">
        <v>5.4</v>
      </c>
      <c r="H220" s="335">
        <f t="shared" si="10"/>
        <v>278.33</v>
      </c>
      <c r="I220" s="158">
        <f t="shared" si="12"/>
        <v>259.26</v>
      </c>
      <c r="J220" s="158">
        <v>8.4499999999999993</v>
      </c>
      <c r="K220" s="319">
        <v>13.67</v>
      </c>
      <c r="L220" s="319">
        <v>15</v>
      </c>
      <c r="M220" s="112">
        <f t="shared" si="11"/>
        <v>296.38</v>
      </c>
      <c r="N220" s="199"/>
      <c r="O220" s="208" t="s">
        <v>1540</v>
      </c>
      <c r="P220" s="209">
        <v>4</v>
      </c>
      <c r="Q220" s="208">
        <v>15</v>
      </c>
      <c r="R220" s="199"/>
      <c r="S220" s="224" t="s">
        <v>1540</v>
      </c>
      <c r="T220" s="224" t="s">
        <v>435</v>
      </c>
      <c r="U220" s="224" t="s">
        <v>435</v>
      </c>
      <c r="V220" s="224" t="s">
        <v>435</v>
      </c>
      <c r="W220" s="223" t="s">
        <v>1540</v>
      </c>
      <c r="X220" s="224">
        <v>4</v>
      </c>
      <c r="Y220" s="199"/>
      <c r="Z220" s="230">
        <v>3.85</v>
      </c>
      <c r="AA220" s="212" t="s">
        <v>1540</v>
      </c>
      <c r="AB220" s="212" t="s">
        <v>1917</v>
      </c>
      <c r="AC220" s="378">
        <v>4.5</v>
      </c>
      <c r="AD220" s="199"/>
      <c r="AE220" s="437">
        <v>-1.564250000000067E-2</v>
      </c>
      <c r="AF220" s="201">
        <v>-4.0421385025160919E-3</v>
      </c>
      <c r="AG220" s="202" t="s">
        <v>435</v>
      </c>
      <c r="AH220" s="382">
        <v>0</v>
      </c>
      <c r="AI220" s="199"/>
      <c r="AJ220" s="245">
        <v>0.27929999999999999</v>
      </c>
      <c r="AK220" s="246" t="s">
        <v>1540</v>
      </c>
      <c r="AL220" s="385">
        <v>4.5</v>
      </c>
      <c r="AM220" s="199"/>
      <c r="AN220" s="203">
        <v>5.5500000000000001E-2</v>
      </c>
      <c r="AO220" s="204" t="s">
        <v>1540</v>
      </c>
      <c r="AP220" s="388">
        <v>3</v>
      </c>
      <c r="AQ220" s="199"/>
      <c r="AR220" s="252">
        <v>8.6899999999999991E-2</v>
      </c>
      <c r="AS220" s="202" t="s">
        <v>435</v>
      </c>
      <c r="AT220" s="382">
        <v>0</v>
      </c>
      <c r="AU220" s="199"/>
      <c r="AV220" s="205">
        <v>1.66E-2</v>
      </c>
      <c r="AW220" s="206" t="s">
        <v>1540</v>
      </c>
      <c r="AX220" s="393">
        <v>3</v>
      </c>
      <c r="AY220" s="199"/>
      <c r="AZ220" s="255" t="s">
        <v>406</v>
      </c>
      <c r="BA220" s="256" t="s">
        <v>435</v>
      </c>
      <c r="BB220" s="392">
        <v>0</v>
      </c>
      <c r="BC220" s="503"/>
    </row>
    <row r="221" spans="1:56" ht="18" customHeight="1" thickBot="1" x14ac:dyDescent="0.3">
      <c r="A221" s="504" t="s">
        <v>205</v>
      </c>
      <c r="B221" s="397">
        <v>4482808</v>
      </c>
      <c r="C221" s="397" t="s">
        <v>5</v>
      </c>
      <c r="D221" s="219">
        <v>274.52999999999997</v>
      </c>
      <c r="E221" s="219">
        <v>14.27</v>
      </c>
      <c r="F221" s="219">
        <v>13.67</v>
      </c>
      <c r="G221" s="336">
        <v>7.2</v>
      </c>
      <c r="H221" s="335">
        <f t="shared" si="10"/>
        <v>309.66999999999996</v>
      </c>
      <c r="I221" s="158">
        <f t="shared" si="12"/>
        <v>288.79999999999995</v>
      </c>
      <c r="J221" s="158">
        <v>8.4499999999999993</v>
      </c>
      <c r="K221" s="319">
        <v>13.67</v>
      </c>
      <c r="L221" s="319">
        <v>0</v>
      </c>
      <c r="M221" s="112">
        <f t="shared" si="11"/>
        <v>310.91999999999996</v>
      </c>
      <c r="N221" s="199"/>
      <c r="O221" s="208" t="s">
        <v>435</v>
      </c>
      <c r="P221" s="209" t="s">
        <v>1900</v>
      </c>
      <c r="Q221" s="208">
        <v>0</v>
      </c>
      <c r="R221" s="199"/>
      <c r="S221" s="224" t="s">
        <v>1540</v>
      </c>
      <c r="T221" s="224" t="s">
        <v>1540</v>
      </c>
      <c r="U221" s="224" t="s">
        <v>1540</v>
      </c>
      <c r="V221" s="224" t="s">
        <v>1540</v>
      </c>
      <c r="W221" s="223" t="s">
        <v>435</v>
      </c>
      <c r="X221" s="224" t="s">
        <v>1900</v>
      </c>
      <c r="Y221" s="199"/>
      <c r="Z221" s="230">
        <v>2.88</v>
      </c>
      <c r="AA221" s="212" t="s">
        <v>435</v>
      </c>
      <c r="AB221" s="212" t="s">
        <v>406</v>
      </c>
      <c r="AC221" s="377">
        <v>0</v>
      </c>
      <c r="AD221" s="199"/>
      <c r="AE221" s="437">
        <v>-0.35474249999999996</v>
      </c>
      <c r="AF221" s="201">
        <v>-0.10950946593905773</v>
      </c>
      <c r="AG221" s="202" t="s">
        <v>435</v>
      </c>
      <c r="AH221" s="382">
        <v>0</v>
      </c>
      <c r="AI221" s="199"/>
      <c r="AJ221" s="245">
        <v>0.35950000000000004</v>
      </c>
      <c r="AK221" s="246" t="s">
        <v>435</v>
      </c>
      <c r="AL221" s="384">
        <v>0</v>
      </c>
      <c r="AM221" s="199"/>
      <c r="AN221" s="203">
        <v>6.7000000000000004E-2</v>
      </c>
      <c r="AO221" s="204" t="s">
        <v>435</v>
      </c>
      <c r="AP221" s="388">
        <v>0</v>
      </c>
      <c r="AQ221" s="199"/>
      <c r="AR221" s="252">
        <v>8.7100000000000011E-2</v>
      </c>
      <c r="AS221" s="202" t="s">
        <v>435</v>
      </c>
      <c r="AT221" s="382">
        <v>0</v>
      </c>
      <c r="AU221" s="199"/>
      <c r="AV221" s="205">
        <v>1.7399999999999999E-2</v>
      </c>
      <c r="AW221" s="206" t="s">
        <v>1540</v>
      </c>
      <c r="AX221" s="393">
        <v>3</v>
      </c>
      <c r="AY221" s="199"/>
      <c r="AZ221" s="255">
        <v>0.85</v>
      </c>
      <c r="BA221" s="256" t="s">
        <v>1540</v>
      </c>
      <c r="BB221" s="392">
        <v>3</v>
      </c>
      <c r="BC221" s="503"/>
    </row>
    <row r="222" spans="1:56" ht="18" customHeight="1" thickBot="1" x14ac:dyDescent="0.3">
      <c r="A222" s="504" t="s">
        <v>206</v>
      </c>
      <c r="B222" s="397">
        <v>4474007</v>
      </c>
      <c r="C222" s="397" t="s">
        <v>5</v>
      </c>
      <c r="D222" s="219">
        <v>232.09</v>
      </c>
      <c r="E222" s="219">
        <v>14.27</v>
      </c>
      <c r="F222" s="219">
        <v>13.67</v>
      </c>
      <c r="G222" s="336">
        <v>7.2</v>
      </c>
      <c r="H222" s="335">
        <f t="shared" si="10"/>
        <v>267.23</v>
      </c>
      <c r="I222" s="158">
        <f t="shared" si="12"/>
        <v>246.36</v>
      </c>
      <c r="J222" s="158">
        <v>8.4499999999999993</v>
      </c>
      <c r="K222" s="319">
        <v>13.67</v>
      </c>
      <c r="L222" s="319">
        <v>4.25</v>
      </c>
      <c r="M222" s="112">
        <f t="shared" si="11"/>
        <v>272.73</v>
      </c>
      <c r="N222" s="199"/>
      <c r="O222" s="208" t="s">
        <v>1540</v>
      </c>
      <c r="P222" s="209">
        <v>2</v>
      </c>
      <c r="Q222" s="208">
        <v>4.25</v>
      </c>
      <c r="R222" s="199"/>
      <c r="S222" s="224" t="s">
        <v>1540</v>
      </c>
      <c r="T222" s="224" t="s">
        <v>435</v>
      </c>
      <c r="U222" s="224" t="s">
        <v>435</v>
      </c>
      <c r="V222" s="224" t="s">
        <v>435</v>
      </c>
      <c r="W222" s="223" t="s">
        <v>1540</v>
      </c>
      <c r="X222" s="224">
        <v>2</v>
      </c>
      <c r="Y222" s="199"/>
      <c r="Z222" s="230">
        <v>3.82</v>
      </c>
      <c r="AA222" s="212" t="s">
        <v>435</v>
      </c>
      <c r="AB222" s="212" t="s">
        <v>1916</v>
      </c>
      <c r="AC222" s="377">
        <v>0</v>
      </c>
      <c r="AD222" s="199"/>
      <c r="AE222" s="437">
        <v>0.15031749999999944</v>
      </c>
      <c r="AF222" s="201">
        <v>4.100875801988664E-2</v>
      </c>
      <c r="AG222" s="202" t="s">
        <v>1540</v>
      </c>
      <c r="AH222" s="382">
        <v>1.25</v>
      </c>
      <c r="AI222" s="199"/>
      <c r="AJ222" s="245">
        <v>0.50280000000000002</v>
      </c>
      <c r="AK222" s="246" t="s">
        <v>435</v>
      </c>
      <c r="AL222" s="384">
        <v>0</v>
      </c>
      <c r="AM222" s="199"/>
      <c r="AN222" s="203">
        <v>8.5000000000000006E-2</v>
      </c>
      <c r="AO222" s="204" t="s">
        <v>435</v>
      </c>
      <c r="AP222" s="388">
        <v>0</v>
      </c>
      <c r="AQ222" s="199"/>
      <c r="AR222" s="252">
        <v>9.3299999999999994E-2</v>
      </c>
      <c r="AS222" s="202" t="s">
        <v>435</v>
      </c>
      <c r="AT222" s="382">
        <v>0</v>
      </c>
      <c r="AU222" s="199"/>
      <c r="AV222" s="205">
        <v>2.2000000000000002E-2</v>
      </c>
      <c r="AW222" s="206" t="s">
        <v>435</v>
      </c>
      <c r="AX222" s="393">
        <v>0</v>
      </c>
      <c r="AY222" s="199"/>
      <c r="AZ222" s="255">
        <v>0.85</v>
      </c>
      <c r="BA222" s="256" t="s">
        <v>1540</v>
      </c>
      <c r="BB222" s="392">
        <v>3</v>
      </c>
      <c r="BC222" s="503"/>
    </row>
    <row r="223" spans="1:56" s="509" customFormat="1" ht="18" customHeight="1" thickBot="1" x14ac:dyDescent="0.3">
      <c r="A223" s="507" t="s">
        <v>1999</v>
      </c>
      <c r="B223" s="500">
        <v>1006827</v>
      </c>
      <c r="C223" s="508" t="s">
        <v>5</v>
      </c>
      <c r="D223" s="219">
        <v>245.62</v>
      </c>
      <c r="E223" s="340">
        <v>14.27</v>
      </c>
      <c r="F223" s="340">
        <v>13.67</v>
      </c>
      <c r="G223" s="338">
        <v>10.8</v>
      </c>
      <c r="H223" s="343">
        <f>SUM(D223:G223)</f>
        <v>284.36</v>
      </c>
      <c r="I223" s="158">
        <f>D223+E223</f>
        <v>259.89</v>
      </c>
      <c r="J223" s="158">
        <v>8.4499999999999993</v>
      </c>
      <c r="K223" s="321">
        <v>13.67</v>
      </c>
      <c r="L223" s="319">
        <v>7.5</v>
      </c>
      <c r="M223" s="141">
        <f>SUM(I223:L223)</f>
        <v>289.51</v>
      </c>
      <c r="N223" s="199"/>
      <c r="O223" s="208" t="s">
        <v>1540</v>
      </c>
      <c r="P223" s="209">
        <v>2</v>
      </c>
      <c r="Q223" s="208">
        <v>7.5</v>
      </c>
      <c r="R223" s="199"/>
      <c r="S223" s="224" t="s">
        <v>1540</v>
      </c>
      <c r="T223" s="224" t="s">
        <v>435</v>
      </c>
      <c r="U223" s="224" t="s">
        <v>435</v>
      </c>
      <c r="V223" s="224" t="s">
        <v>435</v>
      </c>
      <c r="W223" s="223" t="s">
        <v>1540</v>
      </c>
      <c r="X223" s="224">
        <v>2</v>
      </c>
      <c r="Y223" s="199"/>
      <c r="Z223" s="230">
        <v>3.66</v>
      </c>
      <c r="AA223" s="212" t="s">
        <v>435</v>
      </c>
      <c r="AB223" s="212" t="s">
        <v>1916</v>
      </c>
      <c r="AC223" s="377">
        <v>0</v>
      </c>
      <c r="AD223" s="199"/>
      <c r="AE223" s="437">
        <v>-0.47776000000000041</v>
      </c>
      <c r="AF223" s="201">
        <v>-0.11551794903413672</v>
      </c>
      <c r="AG223" s="202" t="s">
        <v>435</v>
      </c>
      <c r="AH223" s="382">
        <v>0</v>
      </c>
      <c r="AI223" s="199"/>
      <c r="AJ223" s="245">
        <v>0.24579999999999999</v>
      </c>
      <c r="AK223" s="246" t="s">
        <v>1540</v>
      </c>
      <c r="AL223" s="385">
        <v>4.5</v>
      </c>
      <c r="AM223" s="199"/>
      <c r="AN223" s="203">
        <v>6.8499999999999991E-2</v>
      </c>
      <c r="AO223" s="204" t="s">
        <v>435</v>
      </c>
      <c r="AP223" s="388">
        <v>0</v>
      </c>
      <c r="AQ223" s="199"/>
      <c r="AR223" s="252">
        <v>0.1026</v>
      </c>
      <c r="AS223" s="202" t="s">
        <v>435</v>
      </c>
      <c r="AT223" s="382">
        <v>0</v>
      </c>
      <c r="AU223" s="199"/>
      <c r="AV223" s="205">
        <v>9.5999999999999992E-3</v>
      </c>
      <c r="AW223" s="206" t="s">
        <v>1540</v>
      </c>
      <c r="AX223" s="393">
        <v>3</v>
      </c>
      <c r="AY223" s="199"/>
      <c r="AZ223" s="255">
        <v>0.77</v>
      </c>
      <c r="BA223" s="256" t="s">
        <v>435</v>
      </c>
      <c r="BB223" s="392">
        <v>0</v>
      </c>
      <c r="BC223" s="503"/>
      <c r="BD223" s="429"/>
    </row>
    <row r="224" spans="1:56" ht="18" customHeight="1" thickBot="1" x14ac:dyDescent="0.3">
      <c r="A224" s="620" t="s">
        <v>505</v>
      </c>
      <c r="B224" s="118">
        <v>1008315</v>
      </c>
      <c r="C224" s="508" t="s">
        <v>5</v>
      </c>
      <c r="D224" s="219">
        <v>220.12</v>
      </c>
      <c r="E224" s="219">
        <v>14.27</v>
      </c>
      <c r="F224" s="219">
        <v>13.67</v>
      </c>
      <c r="G224" s="336">
        <v>5.4</v>
      </c>
      <c r="H224" s="335">
        <f>SUM(D224:G224)</f>
        <v>253.46</v>
      </c>
      <c r="I224" s="158">
        <f>D224+E224</f>
        <v>234.39000000000001</v>
      </c>
      <c r="J224" s="158">
        <v>8.4499999999999993</v>
      </c>
      <c r="K224" s="319">
        <v>13.67</v>
      </c>
      <c r="L224" s="319">
        <v>0</v>
      </c>
      <c r="M224" s="112">
        <f>SUM(I224:L224)</f>
        <v>256.51</v>
      </c>
      <c r="N224" s="199"/>
      <c r="O224" s="208" t="s">
        <v>435</v>
      </c>
      <c r="P224" s="209" t="s">
        <v>1900</v>
      </c>
      <c r="Q224" s="208">
        <v>0</v>
      </c>
      <c r="R224" s="199"/>
      <c r="S224" s="224" t="s">
        <v>1540</v>
      </c>
      <c r="T224" s="224" t="s">
        <v>435</v>
      </c>
      <c r="U224" s="224" t="s">
        <v>435</v>
      </c>
      <c r="V224" s="224" t="s">
        <v>1540</v>
      </c>
      <c r="W224" s="223" t="s">
        <v>435</v>
      </c>
      <c r="X224" s="224" t="s">
        <v>1900</v>
      </c>
      <c r="Y224" s="199"/>
      <c r="Z224" s="230">
        <v>3.71</v>
      </c>
      <c r="AA224" s="212" t="s">
        <v>435</v>
      </c>
      <c r="AB224" s="212" t="s">
        <v>1916</v>
      </c>
      <c r="AC224" s="377">
        <v>0</v>
      </c>
      <c r="AD224" s="199"/>
      <c r="AE224" s="437">
        <v>0.52032250000000024</v>
      </c>
      <c r="AF224" s="201">
        <v>0.16336720316798739</v>
      </c>
      <c r="AG224" s="202" t="s">
        <v>1540</v>
      </c>
      <c r="AH224" s="382">
        <v>1.25</v>
      </c>
      <c r="AI224" s="199"/>
      <c r="AJ224" s="245">
        <v>0.51080000000000003</v>
      </c>
      <c r="AK224" s="246" t="s">
        <v>435</v>
      </c>
      <c r="AL224" s="384">
        <v>0</v>
      </c>
      <c r="AM224" s="199"/>
      <c r="AN224" s="203">
        <v>7.6200000000000004E-2</v>
      </c>
      <c r="AO224" s="204" t="s">
        <v>435</v>
      </c>
      <c r="AP224" s="388">
        <v>0</v>
      </c>
      <c r="AQ224" s="199"/>
      <c r="AR224" s="252">
        <v>4.2500000000000003E-2</v>
      </c>
      <c r="AS224" s="202" t="s">
        <v>1540</v>
      </c>
      <c r="AT224" s="382">
        <v>3</v>
      </c>
      <c r="AU224" s="199"/>
      <c r="AV224" s="205">
        <v>3.3599999999999998E-2</v>
      </c>
      <c r="AW224" s="206" t="s">
        <v>435</v>
      </c>
      <c r="AX224" s="393">
        <v>0</v>
      </c>
      <c r="AY224" s="199"/>
      <c r="AZ224" s="255">
        <v>0.79</v>
      </c>
      <c r="BA224" s="256" t="s">
        <v>435</v>
      </c>
      <c r="BB224" s="392">
        <v>0</v>
      </c>
      <c r="BC224" s="503"/>
    </row>
    <row r="225" spans="1:56" ht="18" customHeight="1" thickBot="1" x14ac:dyDescent="0.3">
      <c r="A225" s="504" t="s">
        <v>207</v>
      </c>
      <c r="B225" s="397">
        <v>701190</v>
      </c>
      <c r="C225" s="397" t="s">
        <v>5</v>
      </c>
      <c r="D225" s="219">
        <v>255.01</v>
      </c>
      <c r="E225" s="219">
        <v>14.27</v>
      </c>
      <c r="F225" s="219">
        <v>13.67</v>
      </c>
      <c r="G225" s="336">
        <v>3.6</v>
      </c>
      <c r="H225" s="335">
        <f t="shared" si="10"/>
        <v>286.55</v>
      </c>
      <c r="I225" s="158">
        <f t="shared" si="12"/>
        <v>269.27999999999997</v>
      </c>
      <c r="J225" s="158">
        <v>8.4499999999999993</v>
      </c>
      <c r="K225" s="319">
        <v>13.67</v>
      </c>
      <c r="L225" s="319">
        <v>0</v>
      </c>
      <c r="M225" s="112">
        <f t="shared" si="11"/>
        <v>291.39999999999998</v>
      </c>
      <c r="N225" s="199"/>
      <c r="O225" s="208" t="s">
        <v>1540</v>
      </c>
      <c r="P225" s="209">
        <v>0</v>
      </c>
      <c r="Q225" s="208">
        <v>0</v>
      </c>
      <c r="R225" s="199"/>
      <c r="S225" s="224" t="s">
        <v>1540</v>
      </c>
      <c r="T225" s="224" t="s">
        <v>435</v>
      </c>
      <c r="U225" s="224" t="s">
        <v>435</v>
      </c>
      <c r="V225" s="224" t="s">
        <v>435</v>
      </c>
      <c r="W225" s="223" t="s">
        <v>1540</v>
      </c>
      <c r="X225" s="224">
        <v>0</v>
      </c>
      <c r="Y225" s="199"/>
      <c r="Z225" s="230" t="s">
        <v>405</v>
      </c>
      <c r="AA225" s="212" t="s">
        <v>435</v>
      </c>
      <c r="AB225" s="212" t="s">
        <v>406</v>
      </c>
      <c r="AC225" s="377">
        <v>0</v>
      </c>
      <c r="AD225" s="199"/>
      <c r="AE225" s="437">
        <v>4.1980700000000004</v>
      </c>
      <c r="AF225" s="201" t="s">
        <v>1559</v>
      </c>
      <c r="AG225" s="202" t="s">
        <v>435</v>
      </c>
      <c r="AH225" s="382">
        <v>0</v>
      </c>
      <c r="AI225" s="199"/>
      <c r="AJ225" s="245" t="s">
        <v>405</v>
      </c>
      <c r="AK225" s="246" t="s">
        <v>435</v>
      </c>
      <c r="AL225" s="384">
        <v>0</v>
      </c>
      <c r="AM225" s="199"/>
      <c r="AN225" s="203">
        <v>6.4699999999999994E-2</v>
      </c>
      <c r="AO225" s="204" t="s">
        <v>435</v>
      </c>
      <c r="AP225" s="388">
        <v>0</v>
      </c>
      <c r="AQ225" s="199"/>
      <c r="AR225" s="252">
        <v>0.14829999999999999</v>
      </c>
      <c r="AS225" s="202" t="s">
        <v>435</v>
      </c>
      <c r="AT225" s="382">
        <v>0</v>
      </c>
      <c r="AU225" s="199"/>
      <c r="AV225" s="205">
        <v>1.8799999999999997E-2</v>
      </c>
      <c r="AW225" s="206" t="s">
        <v>435</v>
      </c>
      <c r="AX225" s="393">
        <v>0</v>
      </c>
      <c r="AY225" s="199"/>
      <c r="AZ225" s="255" t="s">
        <v>406</v>
      </c>
      <c r="BA225" s="256" t="s">
        <v>435</v>
      </c>
      <c r="BB225" s="392">
        <v>0</v>
      </c>
      <c r="BC225" s="503"/>
    </row>
    <row r="226" spans="1:56" ht="18" customHeight="1" thickBot="1" x14ac:dyDescent="0.3">
      <c r="A226" s="518" t="s">
        <v>208</v>
      </c>
      <c r="B226" s="397">
        <v>747386</v>
      </c>
      <c r="C226" s="397" t="s">
        <v>5</v>
      </c>
      <c r="D226" s="219">
        <v>232.63</v>
      </c>
      <c r="E226" s="219">
        <v>14.27</v>
      </c>
      <c r="F226" s="219">
        <v>13.67</v>
      </c>
      <c r="G226" s="336">
        <v>7.2</v>
      </c>
      <c r="H226" s="335">
        <f t="shared" si="10"/>
        <v>267.77</v>
      </c>
      <c r="I226" s="158">
        <f t="shared" si="12"/>
        <v>246.9</v>
      </c>
      <c r="J226" s="158">
        <v>8.4499999999999993</v>
      </c>
      <c r="K226" s="319">
        <v>13.67</v>
      </c>
      <c r="L226" s="319">
        <v>9.75</v>
      </c>
      <c r="M226" s="112">
        <f t="shared" si="11"/>
        <v>278.77</v>
      </c>
      <c r="N226" s="199"/>
      <c r="O226" s="208" t="s">
        <v>1540</v>
      </c>
      <c r="P226" s="209">
        <v>2</v>
      </c>
      <c r="Q226" s="208">
        <v>9.75</v>
      </c>
      <c r="R226" s="199"/>
      <c r="S226" s="224" t="s">
        <v>1540</v>
      </c>
      <c r="T226" s="224" t="s">
        <v>435</v>
      </c>
      <c r="U226" s="224" t="s">
        <v>435</v>
      </c>
      <c r="V226" s="224" t="s">
        <v>435</v>
      </c>
      <c r="W226" s="223" t="s">
        <v>1540</v>
      </c>
      <c r="X226" s="224">
        <v>2</v>
      </c>
      <c r="Y226" s="199"/>
      <c r="Z226" s="230">
        <v>4.21</v>
      </c>
      <c r="AA226" s="212" t="s">
        <v>1540</v>
      </c>
      <c r="AB226" s="212" t="s">
        <v>1915</v>
      </c>
      <c r="AC226" s="378">
        <v>6.75</v>
      </c>
      <c r="AD226" s="199"/>
      <c r="AE226" s="437">
        <v>4.7334999999998573E-2</v>
      </c>
      <c r="AF226" s="201">
        <v>1.137575499409068E-2</v>
      </c>
      <c r="AG226" s="202" t="s">
        <v>435</v>
      </c>
      <c r="AH226" s="382">
        <v>0</v>
      </c>
      <c r="AI226" s="199"/>
      <c r="AJ226" s="245">
        <v>0.54079999999999995</v>
      </c>
      <c r="AK226" s="246" t="s">
        <v>435</v>
      </c>
      <c r="AL226" s="384">
        <v>0</v>
      </c>
      <c r="AM226" s="199"/>
      <c r="AN226" s="203">
        <v>8.4000000000000005E-2</v>
      </c>
      <c r="AO226" s="204" t="s">
        <v>435</v>
      </c>
      <c r="AP226" s="388">
        <v>0</v>
      </c>
      <c r="AQ226" s="199"/>
      <c r="AR226" s="252">
        <v>8.2799999999999999E-2</v>
      </c>
      <c r="AS226" s="202" t="s">
        <v>435</v>
      </c>
      <c r="AT226" s="382">
        <v>0</v>
      </c>
      <c r="AU226" s="199"/>
      <c r="AV226" s="205">
        <v>2.4E-2</v>
      </c>
      <c r="AW226" s="206" t="s">
        <v>435</v>
      </c>
      <c r="AX226" s="393">
        <v>0</v>
      </c>
      <c r="AY226" s="199"/>
      <c r="AZ226" s="255">
        <v>0.86</v>
      </c>
      <c r="BA226" s="256" t="s">
        <v>1540</v>
      </c>
      <c r="BB226" s="392">
        <v>3</v>
      </c>
      <c r="BC226" s="503"/>
    </row>
    <row r="227" spans="1:56" ht="18" customHeight="1" thickBot="1" x14ac:dyDescent="0.3">
      <c r="A227" s="504" t="s">
        <v>1947</v>
      </c>
      <c r="B227" s="397">
        <v>605174</v>
      </c>
      <c r="C227" s="397" t="s">
        <v>5</v>
      </c>
      <c r="D227" s="219">
        <v>241.18</v>
      </c>
      <c r="E227" s="219">
        <v>14.27</v>
      </c>
      <c r="F227" s="219">
        <v>13.67</v>
      </c>
      <c r="G227" s="336">
        <v>0</v>
      </c>
      <c r="H227" s="335">
        <f t="shared" si="10"/>
        <v>269.12</v>
      </c>
      <c r="I227" s="158">
        <f t="shared" si="12"/>
        <v>255.45000000000002</v>
      </c>
      <c r="J227" s="158">
        <v>8.4499999999999993</v>
      </c>
      <c r="K227" s="319">
        <v>13.67</v>
      </c>
      <c r="L227" s="319">
        <v>0</v>
      </c>
      <c r="M227" s="112">
        <f t="shared" si="11"/>
        <v>277.57000000000005</v>
      </c>
      <c r="N227" s="199"/>
      <c r="O227" s="208" t="s">
        <v>435</v>
      </c>
      <c r="P227" s="209" t="s">
        <v>1900</v>
      </c>
      <c r="Q227" s="208">
        <v>0</v>
      </c>
      <c r="R227" s="199"/>
      <c r="S227" s="224" t="s">
        <v>1540</v>
      </c>
      <c r="T227" s="224" t="s">
        <v>1540</v>
      </c>
      <c r="U227" s="224" t="s">
        <v>1540</v>
      </c>
      <c r="V227" s="224" t="s">
        <v>435</v>
      </c>
      <c r="W227" s="223" t="s">
        <v>435</v>
      </c>
      <c r="X227" s="224" t="s">
        <v>1900</v>
      </c>
      <c r="Y227" s="199"/>
      <c r="Z227" s="230">
        <v>4.01</v>
      </c>
      <c r="AA227" s="212" t="s">
        <v>1540</v>
      </c>
      <c r="AB227" s="212" t="s">
        <v>1917</v>
      </c>
      <c r="AC227" s="378">
        <v>4.5</v>
      </c>
      <c r="AD227" s="199"/>
      <c r="AE227" s="437">
        <v>-6.8364999999999121E-2</v>
      </c>
      <c r="AF227" s="201">
        <v>-1.676272160984876E-2</v>
      </c>
      <c r="AG227" s="202" t="s">
        <v>435</v>
      </c>
      <c r="AH227" s="382">
        <v>0</v>
      </c>
      <c r="AI227" s="199"/>
      <c r="AJ227" s="245">
        <v>0.66650000000000009</v>
      </c>
      <c r="AK227" s="246" t="s">
        <v>435</v>
      </c>
      <c r="AL227" s="384">
        <v>0</v>
      </c>
      <c r="AM227" s="199"/>
      <c r="AN227" s="203">
        <v>7.4800000000000005E-2</v>
      </c>
      <c r="AO227" s="204" t="s">
        <v>435</v>
      </c>
      <c r="AP227" s="388">
        <v>0</v>
      </c>
      <c r="AQ227" s="199"/>
      <c r="AR227" s="252">
        <v>9.8299999999999998E-2</v>
      </c>
      <c r="AS227" s="202" t="s">
        <v>435</v>
      </c>
      <c r="AT227" s="382">
        <v>0</v>
      </c>
      <c r="AU227" s="199"/>
      <c r="AV227" s="205">
        <v>1.66E-2</v>
      </c>
      <c r="AW227" s="206" t="s">
        <v>1540</v>
      </c>
      <c r="AX227" s="393">
        <v>3</v>
      </c>
      <c r="AY227" s="199"/>
      <c r="AZ227" s="255">
        <v>0.78</v>
      </c>
      <c r="BA227" s="256" t="s">
        <v>435</v>
      </c>
      <c r="BB227" s="392">
        <v>0</v>
      </c>
      <c r="BC227" s="503"/>
    </row>
    <row r="228" spans="1:56" ht="18" customHeight="1" thickBot="1" x14ac:dyDescent="0.3">
      <c r="A228" s="504" t="s">
        <v>209</v>
      </c>
      <c r="B228" s="397">
        <v>863963</v>
      </c>
      <c r="C228" s="397" t="s">
        <v>5</v>
      </c>
      <c r="D228" s="219">
        <v>245.48</v>
      </c>
      <c r="E228" s="219">
        <v>14.27</v>
      </c>
      <c r="F228" s="219">
        <v>13.67</v>
      </c>
      <c r="G228" s="336">
        <v>7.2</v>
      </c>
      <c r="H228" s="335">
        <f t="shared" si="10"/>
        <v>280.62</v>
      </c>
      <c r="I228" s="158">
        <f t="shared" si="12"/>
        <v>259.75</v>
      </c>
      <c r="J228" s="158">
        <v>8.4499999999999993</v>
      </c>
      <c r="K228" s="319">
        <v>13.67</v>
      </c>
      <c r="L228" s="319">
        <v>0</v>
      </c>
      <c r="M228" s="112">
        <f t="shared" si="11"/>
        <v>281.87</v>
      </c>
      <c r="N228" s="199"/>
      <c r="O228" s="208" t="s">
        <v>435</v>
      </c>
      <c r="P228" s="209" t="s">
        <v>1900</v>
      </c>
      <c r="Q228" s="208">
        <v>0</v>
      </c>
      <c r="R228" s="199"/>
      <c r="S228" s="224" t="s">
        <v>1540</v>
      </c>
      <c r="T228" s="224" t="s">
        <v>435</v>
      </c>
      <c r="U228" s="224" t="s">
        <v>435</v>
      </c>
      <c r="V228" s="224" t="s">
        <v>1540</v>
      </c>
      <c r="W228" s="223" t="s">
        <v>435</v>
      </c>
      <c r="X228" s="224" t="s">
        <v>1900</v>
      </c>
      <c r="Y228" s="199"/>
      <c r="Z228" s="230">
        <v>3.84</v>
      </c>
      <c r="AA228" s="212" t="s">
        <v>435</v>
      </c>
      <c r="AB228" s="212" t="s">
        <v>1917</v>
      </c>
      <c r="AC228" s="377">
        <v>4.5</v>
      </c>
      <c r="AD228" s="199"/>
      <c r="AE228" s="437">
        <v>-1.4000799999999995</v>
      </c>
      <c r="AF228" s="201">
        <v>-0.26734606878134864</v>
      </c>
      <c r="AG228" s="202" t="s">
        <v>435</v>
      </c>
      <c r="AH228" s="382">
        <v>0</v>
      </c>
      <c r="AI228" s="199"/>
      <c r="AJ228" s="245" t="s">
        <v>405</v>
      </c>
      <c r="AK228" s="246" t="s">
        <v>435</v>
      </c>
      <c r="AL228" s="384">
        <v>0</v>
      </c>
      <c r="AM228" s="199"/>
      <c r="AN228" s="203">
        <v>0.1303</v>
      </c>
      <c r="AO228" s="204" t="s">
        <v>435</v>
      </c>
      <c r="AP228" s="388">
        <v>0</v>
      </c>
      <c r="AQ228" s="199"/>
      <c r="AR228" s="252">
        <v>0.14369999999999999</v>
      </c>
      <c r="AS228" s="202" t="s">
        <v>435</v>
      </c>
      <c r="AT228" s="382">
        <v>0</v>
      </c>
      <c r="AU228" s="199"/>
      <c r="AV228" s="205">
        <v>2.76E-2</v>
      </c>
      <c r="AW228" s="206" t="s">
        <v>435</v>
      </c>
      <c r="AX228" s="393">
        <v>0</v>
      </c>
      <c r="AY228" s="199"/>
      <c r="AZ228" s="255">
        <v>0.82</v>
      </c>
      <c r="BA228" s="256" t="s">
        <v>435</v>
      </c>
      <c r="BB228" s="392">
        <v>0</v>
      </c>
      <c r="BC228" s="503"/>
    </row>
    <row r="229" spans="1:56" ht="18" customHeight="1" thickBot="1" x14ac:dyDescent="0.3">
      <c r="A229" s="535" t="s">
        <v>1948</v>
      </c>
      <c r="B229" s="531">
        <v>980056</v>
      </c>
      <c r="C229" s="397" t="s">
        <v>5</v>
      </c>
      <c r="D229" s="219">
        <v>241.52</v>
      </c>
      <c r="E229" s="219">
        <v>14.27</v>
      </c>
      <c r="F229" s="219">
        <v>13.67</v>
      </c>
      <c r="G229" s="336">
        <v>0</v>
      </c>
      <c r="H229" s="336">
        <f t="shared" si="10"/>
        <v>269.46000000000004</v>
      </c>
      <c r="I229" s="158">
        <f t="shared" si="12"/>
        <v>255.79000000000002</v>
      </c>
      <c r="J229" s="158">
        <v>8.4499999999999993</v>
      </c>
      <c r="K229" s="319">
        <v>13.67</v>
      </c>
      <c r="L229" s="319">
        <v>0</v>
      </c>
      <c r="M229" s="111">
        <f t="shared" si="11"/>
        <v>277.91000000000003</v>
      </c>
      <c r="N229" s="199"/>
      <c r="O229" s="208" t="s">
        <v>435</v>
      </c>
      <c r="P229" s="209" t="s">
        <v>1900</v>
      </c>
      <c r="Q229" s="208">
        <v>0</v>
      </c>
      <c r="R229" s="199"/>
      <c r="S229" s="224" t="s">
        <v>1540</v>
      </c>
      <c r="T229" s="224" t="s">
        <v>435</v>
      </c>
      <c r="U229" s="224" t="s">
        <v>1540</v>
      </c>
      <c r="V229" s="224" t="s">
        <v>435</v>
      </c>
      <c r="W229" s="223" t="s">
        <v>435</v>
      </c>
      <c r="X229" s="224" t="s">
        <v>1900</v>
      </c>
      <c r="Y229" s="199"/>
      <c r="Z229" s="230">
        <v>3.16</v>
      </c>
      <c r="AA229" s="212" t="s">
        <v>435</v>
      </c>
      <c r="AB229" s="212" t="s">
        <v>406</v>
      </c>
      <c r="AC229" s="377">
        <v>0</v>
      </c>
      <c r="AD229" s="199"/>
      <c r="AE229" s="437">
        <v>-0.13544249999999991</v>
      </c>
      <c r="AF229" s="201">
        <v>-4.1081960699266097E-2</v>
      </c>
      <c r="AG229" s="202" t="s">
        <v>435</v>
      </c>
      <c r="AH229" s="382">
        <v>0</v>
      </c>
      <c r="AI229" s="199"/>
      <c r="AJ229" s="245">
        <v>0.72930000000000006</v>
      </c>
      <c r="AK229" s="246" t="s">
        <v>435</v>
      </c>
      <c r="AL229" s="384">
        <v>0</v>
      </c>
      <c r="AM229" s="199"/>
      <c r="AN229" s="203">
        <v>7.8399999999999997E-2</v>
      </c>
      <c r="AO229" s="204" t="s">
        <v>435</v>
      </c>
      <c r="AP229" s="388">
        <v>0</v>
      </c>
      <c r="AQ229" s="199"/>
      <c r="AR229" s="252">
        <v>8.0399999999999985E-2</v>
      </c>
      <c r="AS229" s="202" t="s">
        <v>435</v>
      </c>
      <c r="AT229" s="382">
        <v>0</v>
      </c>
      <c r="AU229" s="199"/>
      <c r="AV229" s="205">
        <v>1.77E-2</v>
      </c>
      <c r="AW229" s="206" t="s">
        <v>1540</v>
      </c>
      <c r="AX229" s="393">
        <v>3</v>
      </c>
      <c r="AY229" s="199"/>
      <c r="AZ229" s="255">
        <v>0.83</v>
      </c>
      <c r="BA229" s="256" t="s">
        <v>435</v>
      </c>
      <c r="BB229" s="392">
        <v>0</v>
      </c>
      <c r="BC229" s="503"/>
    </row>
    <row r="230" spans="1:56" ht="18" customHeight="1" thickBot="1" x14ac:dyDescent="0.3">
      <c r="A230" s="501" t="s">
        <v>211</v>
      </c>
      <c r="B230" s="500">
        <v>4476701</v>
      </c>
      <c r="C230" s="397" t="s">
        <v>5</v>
      </c>
      <c r="D230" s="219">
        <v>230.62</v>
      </c>
      <c r="E230" s="219">
        <v>14.27</v>
      </c>
      <c r="F230" s="338">
        <v>0</v>
      </c>
      <c r="G230" s="336">
        <v>7.2</v>
      </c>
      <c r="H230" s="335">
        <f t="shared" si="10"/>
        <v>252.09</v>
      </c>
      <c r="I230" s="158">
        <f t="shared" si="12"/>
        <v>244.89000000000001</v>
      </c>
      <c r="J230" s="158">
        <v>8.4499999999999993</v>
      </c>
      <c r="K230" s="320">
        <v>0</v>
      </c>
      <c r="L230" s="319">
        <v>9</v>
      </c>
      <c r="M230" s="112">
        <f t="shared" si="11"/>
        <v>262.34000000000003</v>
      </c>
      <c r="N230" s="199"/>
      <c r="O230" s="208" t="s">
        <v>1540</v>
      </c>
      <c r="P230" s="209">
        <v>3</v>
      </c>
      <c r="Q230" s="208">
        <v>9</v>
      </c>
      <c r="R230" s="199"/>
      <c r="S230" s="224" t="s">
        <v>1540</v>
      </c>
      <c r="T230" s="224" t="s">
        <v>435</v>
      </c>
      <c r="U230" s="224" t="s">
        <v>435</v>
      </c>
      <c r="V230" s="224" t="s">
        <v>435</v>
      </c>
      <c r="W230" s="223" t="s">
        <v>1540</v>
      </c>
      <c r="X230" s="224">
        <v>3</v>
      </c>
      <c r="Y230" s="199"/>
      <c r="Z230" s="230" t="s">
        <v>405</v>
      </c>
      <c r="AA230" s="212" t="s">
        <v>435</v>
      </c>
      <c r="AB230" s="212" t="s">
        <v>406</v>
      </c>
      <c r="AC230" s="377">
        <v>0</v>
      </c>
      <c r="AD230" s="199"/>
      <c r="AE230" s="437">
        <v>8.9553624999999997</v>
      </c>
      <c r="AF230" s="201" t="s">
        <v>1559</v>
      </c>
      <c r="AG230" s="202" t="s">
        <v>435</v>
      </c>
      <c r="AH230" s="382">
        <v>0</v>
      </c>
      <c r="AI230" s="199"/>
      <c r="AJ230" s="245" t="s">
        <v>405</v>
      </c>
      <c r="AK230" s="246" t="s">
        <v>435</v>
      </c>
      <c r="AL230" s="384">
        <v>0</v>
      </c>
      <c r="AM230" s="199"/>
      <c r="AN230" s="203">
        <v>1.7399999999999999E-2</v>
      </c>
      <c r="AO230" s="204" t="s">
        <v>1540</v>
      </c>
      <c r="AP230" s="388">
        <v>3</v>
      </c>
      <c r="AQ230" s="199"/>
      <c r="AR230" s="252">
        <v>7.4900000000000008E-2</v>
      </c>
      <c r="AS230" s="202" t="s">
        <v>1540</v>
      </c>
      <c r="AT230" s="382">
        <v>3</v>
      </c>
      <c r="AU230" s="199"/>
      <c r="AV230" s="205" t="s">
        <v>1538</v>
      </c>
      <c r="AW230" s="206" t="s">
        <v>435</v>
      </c>
      <c r="AX230" s="393">
        <v>0</v>
      </c>
      <c r="AY230" s="199"/>
      <c r="AZ230" s="255">
        <v>0.86</v>
      </c>
      <c r="BA230" s="256" t="s">
        <v>1540</v>
      </c>
      <c r="BB230" s="392">
        <v>3</v>
      </c>
      <c r="BC230" s="503"/>
    </row>
    <row r="231" spans="1:56" s="509" customFormat="1" ht="18" customHeight="1" thickBot="1" x14ac:dyDescent="0.3">
      <c r="A231" s="538" t="s">
        <v>212</v>
      </c>
      <c r="B231" s="508">
        <v>4499506</v>
      </c>
      <c r="C231" s="397" t="s">
        <v>5</v>
      </c>
      <c r="D231" s="219">
        <v>233.05</v>
      </c>
      <c r="E231" s="340">
        <v>14.27</v>
      </c>
      <c r="F231" s="340">
        <v>13.67</v>
      </c>
      <c r="G231" s="338">
        <v>10.8</v>
      </c>
      <c r="H231" s="343">
        <f t="shared" si="10"/>
        <v>271.79000000000002</v>
      </c>
      <c r="I231" s="158">
        <f t="shared" si="12"/>
        <v>247.32000000000002</v>
      </c>
      <c r="J231" s="158">
        <v>8.4499999999999993</v>
      </c>
      <c r="K231" s="321">
        <v>13.67</v>
      </c>
      <c r="L231" s="319">
        <v>15.75</v>
      </c>
      <c r="M231" s="141">
        <f t="shared" si="11"/>
        <v>285.19</v>
      </c>
      <c r="N231" s="199"/>
      <c r="O231" s="208" t="s">
        <v>1540</v>
      </c>
      <c r="P231" s="209">
        <v>4</v>
      </c>
      <c r="Q231" s="208">
        <v>15.75</v>
      </c>
      <c r="R231" s="199"/>
      <c r="S231" s="224" t="s">
        <v>1540</v>
      </c>
      <c r="T231" s="224" t="s">
        <v>435</v>
      </c>
      <c r="U231" s="224" t="s">
        <v>435</v>
      </c>
      <c r="V231" s="224" t="s">
        <v>435</v>
      </c>
      <c r="W231" s="223" t="s">
        <v>1540</v>
      </c>
      <c r="X231" s="224">
        <v>4</v>
      </c>
      <c r="Y231" s="199"/>
      <c r="Z231" s="230">
        <v>5.28</v>
      </c>
      <c r="AA231" s="212" t="s">
        <v>1540</v>
      </c>
      <c r="AB231" s="212" t="s">
        <v>1915</v>
      </c>
      <c r="AC231" s="378">
        <v>6.75</v>
      </c>
      <c r="AD231" s="199"/>
      <c r="AE231" s="437">
        <v>0.28107499999999952</v>
      </c>
      <c r="AF231" s="201">
        <v>5.6229141629119621E-2</v>
      </c>
      <c r="AG231" s="202" t="s">
        <v>435</v>
      </c>
      <c r="AH231" s="382">
        <v>0</v>
      </c>
      <c r="AI231" s="199"/>
      <c r="AJ231" s="245">
        <v>0.36880000000000002</v>
      </c>
      <c r="AK231" s="246" t="s">
        <v>435</v>
      </c>
      <c r="AL231" s="384">
        <v>0</v>
      </c>
      <c r="AM231" s="199"/>
      <c r="AN231" s="203">
        <v>3.2400000000000005E-2</v>
      </c>
      <c r="AO231" s="204" t="s">
        <v>1540</v>
      </c>
      <c r="AP231" s="388">
        <v>3</v>
      </c>
      <c r="AQ231" s="199"/>
      <c r="AR231" s="252">
        <v>2.52E-2</v>
      </c>
      <c r="AS231" s="202" t="s">
        <v>1540</v>
      </c>
      <c r="AT231" s="382">
        <v>3</v>
      </c>
      <c r="AU231" s="199"/>
      <c r="AV231" s="205">
        <v>1.9599999999999999E-2</v>
      </c>
      <c r="AW231" s="206" t="s">
        <v>435</v>
      </c>
      <c r="AX231" s="393">
        <v>0</v>
      </c>
      <c r="AY231" s="199"/>
      <c r="AZ231" s="255">
        <v>0.89</v>
      </c>
      <c r="BA231" s="256" t="s">
        <v>1540</v>
      </c>
      <c r="BB231" s="392">
        <v>3</v>
      </c>
      <c r="BC231" s="503"/>
      <c r="BD231" s="429"/>
    </row>
    <row r="232" spans="1:56" s="509" customFormat="1" ht="18" customHeight="1" thickBot="1" x14ac:dyDescent="0.3">
      <c r="A232" s="550" t="s">
        <v>213</v>
      </c>
      <c r="B232" s="549">
        <v>758361</v>
      </c>
      <c r="C232" s="397" t="s">
        <v>5</v>
      </c>
      <c r="D232" s="219">
        <v>234.41</v>
      </c>
      <c r="E232" s="340">
        <v>14.27</v>
      </c>
      <c r="F232" s="338">
        <v>0</v>
      </c>
      <c r="G232" s="342">
        <v>0</v>
      </c>
      <c r="H232" s="335">
        <f t="shared" si="10"/>
        <v>248.68</v>
      </c>
      <c r="I232" s="158">
        <f t="shared" si="12"/>
        <v>248.68</v>
      </c>
      <c r="J232" s="158">
        <v>8.4499999999999993</v>
      </c>
      <c r="K232" s="320">
        <v>0</v>
      </c>
      <c r="L232" s="319">
        <v>0</v>
      </c>
      <c r="M232" s="112">
        <f t="shared" si="11"/>
        <v>257.13</v>
      </c>
      <c r="N232" s="199"/>
      <c r="O232" s="208" t="s">
        <v>435</v>
      </c>
      <c r="P232" s="209" t="s">
        <v>1900</v>
      </c>
      <c r="Q232" s="208">
        <v>0</v>
      </c>
      <c r="R232" s="199"/>
      <c r="S232" s="224" t="s">
        <v>1540</v>
      </c>
      <c r="T232" s="224" t="s">
        <v>1540</v>
      </c>
      <c r="U232" s="224" t="s">
        <v>435</v>
      </c>
      <c r="V232" s="224" t="s">
        <v>435</v>
      </c>
      <c r="W232" s="223" t="s">
        <v>435</v>
      </c>
      <c r="X232" s="224" t="s">
        <v>1900</v>
      </c>
      <c r="Y232" s="199"/>
      <c r="Z232" s="230">
        <v>4.12</v>
      </c>
      <c r="AA232" s="212" t="s">
        <v>1540</v>
      </c>
      <c r="AB232" s="212" t="s">
        <v>1915</v>
      </c>
      <c r="AC232" s="378">
        <v>6.75</v>
      </c>
      <c r="AD232" s="199"/>
      <c r="AE232" s="437">
        <v>-1.0903150000000004</v>
      </c>
      <c r="AF232" s="201">
        <v>-0.20914194573375391</v>
      </c>
      <c r="AG232" s="202" t="s">
        <v>435</v>
      </c>
      <c r="AH232" s="382">
        <v>0</v>
      </c>
      <c r="AI232" s="199"/>
      <c r="AJ232" s="245" t="s">
        <v>405</v>
      </c>
      <c r="AK232" s="246" t="s">
        <v>435</v>
      </c>
      <c r="AL232" s="384">
        <v>0</v>
      </c>
      <c r="AM232" s="199"/>
      <c r="AN232" s="203">
        <v>5.7599999999999998E-2</v>
      </c>
      <c r="AO232" s="204" t="s">
        <v>1540</v>
      </c>
      <c r="AP232" s="388">
        <v>3</v>
      </c>
      <c r="AQ232" s="199"/>
      <c r="AR232" s="252">
        <v>4.9100000000000005E-2</v>
      </c>
      <c r="AS232" s="202" t="s">
        <v>1540</v>
      </c>
      <c r="AT232" s="382">
        <v>3</v>
      </c>
      <c r="AU232" s="199"/>
      <c r="AV232" s="205">
        <v>1.3600000000000001E-2</v>
      </c>
      <c r="AW232" s="206" t="s">
        <v>1540</v>
      </c>
      <c r="AX232" s="393">
        <v>3</v>
      </c>
      <c r="AY232" s="199"/>
      <c r="AZ232" s="255">
        <v>0.86</v>
      </c>
      <c r="BA232" s="256" t="s">
        <v>1540</v>
      </c>
      <c r="BB232" s="392">
        <v>3</v>
      </c>
      <c r="BC232" s="503"/>
      <c r="BD232" s="429"/>
    </row>
    <row r="233" spans="1:56" ht="18" customHeight="1" thickBot="1" x14ac:dyDescent="0.3">
      <c r="A233" s="504" t="s">
        <v>214</v>
      </c>
      <c r="B233" s="397">
        <v>6799604</v>
      </c>
      <c r="C233" s="397" t="s">
        <v>5</v>
      </c>
      <c r="D233" s="219">
        <v>225.54</v>
      </c>
      <c r="E233" s="219">
        <v>14.27</v>
      </c>
      <c r="F233" s="219">
        <v>13.67</v>
      </c>
      <c r="G233" s="336">
        <v>9</v>
      </c>
      <c r="H233" s="335">
        <f t="shared" si="10"/>
        <v>262.48</v>
      </c>
      <c r="I233" s="158">
        <f t="shared" si="12"/>
        <v>239.81</v>
      </c>
      <c r="J233" s="158">
        <v>8.4499999999999993</v>
      </c>
      <c r="K233" s="319">
        <v>13.67</v>
      </c>
      <c r="L233" s="319">
        <v>3</v>
      </c>
      <c r="M233" s="112">
        <f t="shared" si="11"/>
        <v>264.93</v>
      </c>
      <c r="N233" s="199"/>
      <c r="O233" s="208" t="s">
        <v>1540</v>
      </c>
      <c r="P233" s="209">
        <v>1</v>
      </c>
      <c r="Q233" s="208">
        <v>3</v>
      </c>
      <c r="R233" s="199"/>
      <c r="S233" s="224" t="s">
        <v>1540</v>
      </c>
      <c r="T233" s="224" t="s">
        <v>435</v>
      </c>
      <c r="U233" s="224" t="s">
        <v>435</v>
      </c>
      <c r="V233" s="224" t="s">
        <v>435</v>
      </c>
      <c r="W233" s="223" t="s">
        <v>1540</v>
      </c>
      <c r="X233" s="224">
        <v>1</v>
      </c>
      <c r="Y233" s="199"/>
      <c r="Z233" s="230">
        <v>3.39</v>
      </c>
      <c r="AA233" s="212" t="s">
        <v>435</v>
      </c>
      <c r="AB233" s="212" t="s">
        <v>406</v>
      </c>
      <c r="AC233" s="377">
        <v>0</v>
      </c>
      <c r="AD233" s="199"/>
      <c r="AE233" s="437">
        <v>-0.23181000000000029</v>
      </c>
      <c r="AF233" s="201">
        <v>-6.3994898297223962E-2</v>
      </c>
      <c r="AG233" s="202" t="s">
        <v>435</v>
      </c>
      <c r="AH233" s="382">
        <v>0</v>
      </c>
      <c r="AI233" s="199"/>
      <c r="AJ233" s="245">
        <v>0.7118000000000001</v>
      </c>
      <c r="AK233" s="246" t="s">
        <v>435</v>
      </c>
      <c r="AL233" s="384">
        <v>0</v>
      </c>
      <c r="AM233" s="199"/>
      <c r="AN233" s="203">
        <v>0.12140000000000001</v>
      </c>
      <c r="AO233" s="204" t="s">
        <v>435</v>
      </c>
      <c r="AP233" s="388">
        <v>0</v>
      </c>
      <c r="AQ233" s="199"/>
      <c r="AR233" s="252">
        <v>6.3299999999999995E-2</v>
      </c>
      <c r="AS233" s="202" t="s">
        <v>1540</v>
      </c>
      <c r="AT233" s="382">
        <v>3</v>
      </c>
      <c r="AU233" s="199"/>
      <c r="AV233" s="205">
        <v>1.9699999999999999E-2</v>
      </c>
      <c r="AW233" s="206" t="s">
        <v>435</v>
      </c>
      <c r="AX233" s="393">
        <v>0</v>
      </c>
      <c r="AY233" s="199"/>
      <c r="AZ233" s="255">
        <v>0.84</v>
      </c>
      <c r="BA233" s="256" t="s">
        <v>435</v>
      </c>
      <c r="BB233" s="392">
        <v>0</v>
      </c>
      <c r="BC233" s="503"/>
    </row>
    <row r="234" spans="1:56" ht="18" customHeight="1" thickBot="1" x14ac:dyDescent="0.3">
      <c r="A234" s="539" t="s">
        <v>215</v>
      </c>
      <c r="B234" s="397">
        <v>889849</v>
      </c>
      <c r="C234" s="397" t="s">
        <v>5</v>
      </c>
      <c r="D234" s="219">
        <v>242.77</v>
      </c>
      <c r="E234" s="219">
        <v>14.27</v>
      </c>
      <c r="F234" s="219">
        <v>13.67</v>
      </c>
      <c r="G234" s="336">
        <v>10.8</v>
      </c>
      <c r="H234" s="335">
        <f t="shared" si="10"/>
        <v>281.51000000000005</v>
      </c>
      <c r="I234" s="158">
        <f t="shared" si="12"/>
        <v>257.04000000000002</v>
      </c>
      <c r="J234" s="158">
        <v>8.4499999999999993</v>
      </c>
      <c r="K234" s="319">
        <v>13.67</v>
      </c>
      <c r="L234" s="319">
        <v>3</v>
      </c>
      <c r="M234" s="112">
        <f t="shared" si="11"/>
        <v>282.16000000000003</v>
      </c>
      <c r="N234" s="199"/>
      <c r="O234" s="208" t="s">
        <v>1540</v>
      </c>
      <c r="P234" s="209">
        <v>1</v>
      </c>
      <c r="Q234" s="208">
        <v>3</v>
      </c>
      <c r="R234" s="199"/>
      <c r="S234" s="224" t="s">
        <v>1540</v>
      </c>
      <c r="T234" s="224" t="s">
        <v>435</v>
      </c>
      <c r="U234" s="224" t="s">
        <v>435</v>
      </c>
      <c r="V234" s="224" t="s">
        <v>435</v>
      </c>
      <c r="W234" s="223" t="s">
        <v>1540</v>
      </c>
      <c r="X234" s="224">
        <v>1</v>
      </c>
      <c r="Y234" s="199"/>
      <c r="Z234" s="230">
        <v>3.42</v>
      </c>
      <c r="AA234" s="212" t="s">
        <v>435</v>
      </c>
      <c r="AB234" s="212" t="s">
        <v>406</v>
      </c>
      <c r="AC234" s="377">
        <v>0</v>
      </c>
      <c r="AD234" s="199"/>
      <c r="AE234" s="437">
        <v>-0.16085500000000019</v>
      </c>
      <c r="AF234" s="201">
        <v>-4.4893285822633133E-2</v>
      </c>
      <c r="AG234" s="202" t="s">
        <v>435</v>
      </c>
      <c r="AH234" s="382">
        <v>0</v>
      </c>
      <c r="AI234" s="199"/>
      <c r="AJ234" s="245">
        <v>0.50629999999999997</v>
      </c>
      <c r="AK234" s="246" t="s">
        <v>435</v>
      </c>
      <c r="AL234" s="384">
        <v>0</v>
      </c>
      <c r="AM234" s="199"/>
      <c r="AN234" s="203">
        <v>0.06</v>
      </c>
      <c r="AO234" s="204" t="s">
        <v>435</v>
      </c>
      <c r="AP234" s="388">
        <v>0</v>
      </c>
      <c r="AQ234" s="199"/>
      <c r="AR234" s="252">
        <v>6.7599999999999993E-2</v>
      </c>
      <c r="AS234" s="202" t="s">
        <v>1540</v>
      </c>
      <c r="AT234" s="382">
        <v>3</v>
      </c>
      <c r="AU234" s="199"/>
      <c r="AV234" s="205">
        <v>2.1499999999999998E-2</v>
      </c>
      <c r="AW234" s="206" t="s">
        <v>435</v>
      </c>
      <c r="AX234" s="393">
        <v>0</v>
      </c>
      <c r="AY234" s="199"/>
      <c r="AZ234" s="255">
        <v>0.77</v>
      </c>
      <c r="BA234" s="256" t="s">
        <v>435</v>
      </c>
      <c r="BB234" s="392">
        <v>0</v>
      </c>
      <c r="BC234" s="503"/>
    </row>
    <row r="235" spans="1:56" ht="18" customHeight="1" thickBot="1" x14ac:dyDescent="0.3">
      <c r="A235" s="552" t="s">
        <v>217</v>
      </c>
      <c r="B235" s="551">
        <v>969834</v>
      </c>
      <c r="C235" s="531" t="s">
        <v>5</v>
      </c>
      <c r="D235" s="219">
        <v>237.75</v>
      </c>
      <c r="E235" s="219">
        <v>14.27</v>
      </c>
      <c r="F235" s="219">
        <v>13.67</v>
      </c>
      <c r="G235" s="336">
        <v>9</v>
      </c>
      <c r="H235" s="336">
        <f t="shared" si="10"/>
        <v>274.69</v>
      </c>
      <c r="I235" s="158">
        <f t="shared" si="12"/>
        <v>252.02</v>
      </c>
      <c r="J235" s="158">
        <v>8.4499999999999993</v>
      </c>
      <c r="K235" s="319">
        <v>13.67</v>
      </c>
      <c r="L235" s="319">
        <v>10.25</v>
      </c>
      <c r="M235" s="111">
        <f t="shared" si="11"/>
        <v>284.39000000000004</v>
      </c>
      <c r="N235" s="199"/>
      <c r="O235" s="208" t="s">
        <v>1540</v>
      </c>
      <c r="P235" s="209">
        <v>4</v>
      </c>
      <c r="Q235" s="208">
        <v>10.25</v>
      </c>
      <c r="R235" s="199"/>
      <c r="S235" s="224" t="s">
        <v>1540</v>
      </c>
      <c r="T235" s="224" t="s">
        <v>435</v>
      </c>
      <c r="U235" s="224" t="s">
        <v>435</v>
      </c>
      <c r="V235" s="224" t="s">
        <v>435</v>
      </c>
      <c r="W235" s="223" t="s">
        <v>1540</v>
      </c>
      <c r="X235" s="224">
        <v>4</v>
      </c>
      <c r="Y235" s="199"/>
      <c r="Z235" s="230">
        <v>3.67</v>
      </c>
      <c r="AA235" s="212" t="s">
        <v>435</v>
      </c>
      <c r="AB235" s="212" t="s">
        <v>1916</v>
      </c>
      <c r="AC235" s="377">
        <v>0</v>
      </c>
      <c r="AD235" s="199"/>
      <c r="AE235" s="437">
        <v>0.14810999999999996</v>
      </c>
      <c r="AF235" s="201">
        <v>4.2035475148309784E-2</v>
      </c>
      <c r="AG235" s="202" t="s">
        <v>1540</v>
      </c>
      <c r="AH235" s="382">
        <v>1.25</v>
      </c>
      <c r="AI235" s="199"/>
      <c r="AJ235" s="245">
        <v>0.31829999999999997</v>
      </c>
      <c r="AK235" s="246" t="s">
        <v>435</v>
      </c>
      <c r="AL235" s="384">
        <v>0</v>
      </c>
      <c r="AM235" s="199"/>
      <c r="AN235" s="203">
        <v>3.2899999999999999E-2</v>
      </c>
      <c r="AO235" s="204" t="s">
        <v>1540</v>
      </c>
      <c r="AP235" s="388">
        <v>3</v>
      </c>
      <c r="AQ235" s="199"/>
      <c r="AR235" s="252">
        <v>4.58E-2</v>
      </c>
      <c r="AS235" s="202" t="s">
        <v>1540</v>
      </c>
      <c r="AT235" s="382">
        <v>3</v>
      </c>
      <c r="AU235" s="199"/>
      <c r="AV235" s="205">
        <v>2.1700000000000001E-2</v>
      </c>
      <c r="AW235" s="206" t="s">
        <v>435</v>
      </c>
      <c r="AX235" s="393">
        <v>0</v>
      </c>
      <c r="AY235" s="199"/>
      <c r="AZ235" s="255">
        <v>0.95</v>
      </c>
      <c r="BA235" s="256" t="s">
        <v>1540</v>
      </c>
      <c r="BB235" s="392">
        <v>3</v>
      </c>
      <c r="BC235" s="503"/>
    </row>
    <row r="236" spans="1:56" ht="18" customHeight="1" thickBot="1" x14ac:dyDescent="0.3">
      <c r="A236" s="518" t="s">
        <v>218</v>
      </c>
      <c r="B236" s="397">
        <v>890341</v>
      </c>
      <c r="C236" s="397" t="s">
        <v>5</v>
      </c>
      <c r="D236" s="219">
        <v>243.77</v>
      </c>
      <c r="E236" s="219">
        <v>14.27</v>
      </c>
      <c r="F236" s="219">
        <v>13.67</v>
      </c>
      <c r="G236" s="336">
        <v>10.8</v>
      </c>
      <c r="H236" s="335">
        <f t="shared" si="10"/>
        <v>282.51000000000005</v>
      </c>
      <c r="I236" s="158">
        <f t="shared" si="12"/>
        <v>258.04000000000002</v>
      </c>
      <c r="J236" s="158">
        <v>8.4499999999999993</v>
      </c>
      <c r="K236" s="319">
        <v>13.67</v>
      </c>
      <c r="L236" s="319">
        <v>6</v>
      </c>
      <c r="M236" s="112">
        <f t="shared" si="11"/>
        <v>286.16000000000003</v>
      </c>
      <c r="N236" s="199"/>
      <c r="O236" s="208" t="s">
        <v>1540</v>
      </c>
      <c r="P236" s="209">
        <v>2</v>
      </c>
      <c r="Q236" s="208">
        <v>6</v>
      </c>
      <c r="R236" s="199"/>
      <c r="S236" s="224" t="s">
        <v>1540</v>
      </c>
      <c r="T236" s="224" t="s">
        <v>435</v>
      </c>
      <c r="U236" s="224" t="s">
        <v>435</v>
      </c>
      <c r="V236" s="224" t="s">
        <v>435</v>
      </c>
      <c r="W236" s="223" t="s">
        <v>1540</v>
      </c>
      <c r="X236" s="224">
        <v>2</v>
      </c>
      <c r="Y236" s="199"/>
      <c r="Z236" s="230">
        <v>3.54</v>
      </c>
      <c r="AA236" s="212" t="s">
        <v>435</v>
      </c>
      <c r="AB236" s="212" t="s">
        <v>406</v>
      </c>
      <c r="AC236" s="377">
        <v>0</v>
      </c>
      <c r="AD236" s="199"/>
      <c r="AE236" s="437">
        <v>3.5411074999999999</v>
      </c>
      <c r="AF236" s="201" t="s">
        <v>1559</v>
      </c>
      <c r="AG236" s="202" t="s">
        <v>435</v>
      </c>
      <c r="AH236" s="382">
        <v>0</v>
      </c>
      <c r="AI236" s="199"/>
      <c r="AJ236" s="245" t="s">
        <v>405</v>
      </c>
      <c r="AK236" s="246" t="s">
        <v>435</v>
      </c>
      <c r="AL236" s="384">
        <v>0</v>
      </c>
      <c r="AM236" s="199"/>
      <c r="AN236" s="203">
        <v>6.3600000000000004E-2</v>
      </c>
      <c r="AO236" s="204" t="s">
        <v>435</v>
      </c>
      <c r="AP236" s="388">
        <v>0</v>
      </c>
      <c r="AQ236" s="199"/>
      <c r="AR236" s="252">
        <v>0.1865</v>
      </c>
      <c r="AS236" s="202" t="s">
        <v>435</v>
      </c>
      <c r="AT236" s="382">
        <v>0</v>
      </c>
      <c r="AU236" s="199"/>
      <c r="AV236" s="205">
        <v>1.4199999999999999E-2</v>
      </c>
      <c r="AW236" s="206" t="s">
        <v>1540</v>
      </c>
      <c r="AX236" s="393">
        <v>3</v>
      </c>
      <c r="AY236" s="199"/>
      <c r="AZ236" s="255">
        <v>0.9</v>
      </c>
      <c r="BA236" s="256" t="s">
        <v>1540</v>
      </c>
      <c r="BB236" s="392">
        <v>3</v>
      </c>
      <c r="BC236" s="503"/>
    </row>
    <row r="237" spans="1:56" ht="18" customHeight="1" thickBot="1" x14ac:dyDescent="0.3">
      <c r="A237" s="504" t="s">
        <v>219</v>
      </c>
      <c r="B237" s="397">
        <v>537136</v>
      </c>
      <c r="C237" s="397" t="s">
        <v>5</v>
      </c>
      <c r="D237" s="219">
        <v>237.27</v>
      </c>
      <c r="E237" s="219">
        <v>14.27</v>
      </c>
      <c r="F237" s="219">
        <v>13.67</v>
      </c>
      <c r="G237" s="336">
        <v>12.6</v>
      </c>
      <c r="H237" s="335">
        <f t="shared" si="10"/>
        <v>277.81000000000006</v>
      </c>
      <c r="I237" s="158">
        <f t="shared" si="12"/>
        <v>251.54000000000002</v>
      </c>
      <c r="J237" s="158">
        <v>8.4499999999999993</v>
      </c>
      <c r="K237" s="319">
        <v>13.67</v>
      </c>
      <c r="L237" s="319">
        <v>9</v>
      </c>
      <c r="M237" s="112">
        <f t="shared" si="11"/>
        <v>282.66000000000003</v>
      </c>
      <c r="N237" s="199"/>
      <c r="O237" s="208" t="s">
        <v>1540</v>
      </c>
      <c r="P237" s="209">
        <v>3</v>
      </c>
      <c r="Q237" s="208">
        <v>9</v>
      </c>
      <c r="R237" s="199"/>
      <c r="S237" s="224" t="s">
        <v>1540</v>
      </c>
      <c r="T237" s="224" t="s">
        <v>435</v>
      </c>
      <c r="U237" s="224" t="s">
        <v>435</v>
      </c>
      <c r="V237" s="224" t="s">
        <v>435</v>
      </c>
      <c r="W237" s="223" t="s">
        <v>1540</v>
      </c>
      <c r="X237" s="224">
        <v>3</v>
      </c>
      <c r="Y237" s="199"/>
      <c r="Z237" s="230">
        <v>3.67</v>
      </c>
      <c r="AA237" s="212" t="s">
        <v>435</v>
      </c>
      <c r="AB237" s="212" t="s">
        <v>1916</v>
      </c>
      <c r="AC237" s="377">
        <v>0</v>
      </c>
      <c r="AD237" s="199"/>
      <c r="AE237" s="437">
        <v>-0.46098749999999988</v>
      </c>
      <c r="AF237" s="201">
        <v>-0.11164594439953861</v>
      </c>
      <c r="AG237" s="202" t="s">
        <v>435</v>
      </c>
      <c r="AH237" s="382">
        <v>0</v>
      </c>
      <c r="AI237" s="199"/>
      <c r="AJ237" s="245">
        <v>0.4738</v>
      </c>
      <c r="AK237" s="246" t="s">
        <v>435</v>
      </c>
      <c r="AL237" s="384">
        <v>0</v>
      </c>
      <c r="AM237" s="199"/>
      <c r="AN237" s="203">
        <v>9.9600000000000008E-2</v>
      </c>
      <c r="AO237" s="204" t="s">
        <v>435</v>
      </c>
      <c r="AP237" s="388">
        <v>0</v>
      </c>
      <c r="AQ237" s="199"/>
      <c r="AR237" s="252">
        <v>6.4600000000000005E-2</v>
      </c>
      <c r="AS237" s="202" t="s">
        <v>1540</v>
      </c>
      <c r="AT237" s="382">
        <v>3</v>
      </c>
      <c r="AU237" s="199"/>
      <c r="AV237" s="205">
        <v>1.2E-2</v>
      </c>
      <c r="AW237" s="206" t="s">
        <v>1540</v>
      </c>
      <c r="AX237" s="393">
        <v>3</v>
      </c>
      <c r="AY237" s="199"/>
      <c r="AZ237" s="255">
        <v>0.86</v>
      </c>
      <c r="BA237" s="256" t="s">
        <v>1540</v>
      </c>
      <c r="BB237" s="392">
        <v>3</v>
      </c>
      <c r="BC237" s="503"/>
    </row>
    <row r="238" spans="1:56" ht="18" customHeight="1" thickBot="1" x14ac:dyDescent="0.3">
      <c r="A238" s="504" t="s">
        <v>220</v>
      </c>
      <c r="B238" s="397">
        <v>141283</v>
      </c>
      <c r="C238" s="397" t="s">
        <v>5</v>
      </c>
      <c r="D238" s="219">
        <v>224.42</v>
      </c>
      <c r="E238" s="219">
        <v>14.27</v>
      </c>
      <c r="F238" s="219">
        <v>13.67</v>
      </c>
      <c r="G238" s="336">
        <v>0</v>
      </c>
      <c r="H238" s="335">
        <f t="shared" si="10"/>
        <v>252.35999999999999</v>
      </c>
      <c r="I238" s="158">
        <f t="shared" si="12"/>
        <v>238.69</v>
      </c>
      <c r="J238" s="158">
        <v>8.4499999999999993</v>
      </c>
      <c r="K238" s="319">
        <v>13.67</v>
      </c>
      <c r="L238" s="319">
        <v>0</v>
      </c>
      <c r="M238" s="112">
        <f t="shared" si="11"/>
        <v>260.81</v>
      </c>
      <c r="N238" s="199"/>
      <c r="O238" s="208" t="s">
        <v>435</v>
      </c>
      <c r="P238" s="209" t="s">
        <v>1900</v>
      </c>
      <c r="Q238" s="208">
        <v>0</v>
      </c>
      <c r="R238" s="199"/>
      <c r="S238" s="224" t="s">
        <v>1540</v>
      </c>
      <c r="T238" s="224" t="s">
        <v>1540</v>
      </c>
      <c r="U238" s="224" t="s">
        <v>1540</v>
      </c>
      <c r="V238" s="224" t="s">
        <v>1540</v>
      </c>
      <c r="W238" s="223" t="s">
        <v>435</v>
      </c>
      <c r="X238" s="224" t="s">
        <v>1900</v>
      </c>
      <c r="Y238" s="199"/>
      <c r="Z238" s="230">
        <v>3.06</v>
      </c>
      <c r="AA238" s="212" t="s">
        <v>435</v>
      </c>
      <c r="AB238" s="212" t="s">
        <v>406</v>
      </c>
      <c r="AC238" s="377">
        <v>0</v>
      </c>
      <c r="AD238" s="199"/>
      <c r="AE238" s="437">
        <v>0.10987249999999982</v>
      </c>
      <c r="AF238" s="201">
        <v>3.7204116841362031E-2</v>
      </c>
      <c r="AG238" s="202" t="s">
        <v>435</v>
      </c>
      <c r="AH238" s="382">
        <v>0</v>
      </c>
      <c r="AI238" s="199"/>
      <c r="AJ238" s="245">
        <v>0.46700000000000003</v>
      </c>
      <c r="AK238" s="246" t="s">
        <v>435</v>
      </c>
      <c r="AL238" s="384">
        <v>0</v>
      </c>
      <c r="AM238" s="199"/>
      <c r="AN238" s="203">
        <v>5.6100000000000004E-2</v>
      </c>
      <c r="AO238" s="204" t="s">
        <v>1540</v>
      </c>
      <c r="AP238" s="388">
        <v>3</v>
      </c>
      <c r="AQ238" s="199"/>
      <c r="AR238" s="252">
        <v>7.5999999999999998E-2</v>
      </c>
      <c r="AS238" s="202" t="s">
        <v>1540</v>
      </c>
      <c r="AT238" s="382">
        <v>3</v>
      </c>
      <c r="AU238" s="199"/>
      <c r="AV238" s="205">
        <v>3.8599999999999995E-2</v>
      </c>
      <c r="AW238" s="206" t="s">
        <v>435</v>
      </c>
      <c r="AX238" s="393">
        <v>0</v>
      </c>
      <c r="AY238" s="199"/>
      <c r="AZ238" s="255">
        <v>0.84</v>
      </c>
      <c r="BA238" s="256" t="s">
        <v>435</v>
      </c>
      <c r="BB238" s="392">
        <v>0</v>
      </c>
      <c r="BC238" s="503"/>
    </row>
    <row r="239" spans="1:56" ht="18" customHeight="1" thickBot="1" x14ac:dyDescent="0.3">
      <c r="A239" s="504" t="s">
        <v>221</v>
      </c>
      <c r="B239" s="397">
        <v>4475704</v>
      </c>
      <c r="C239" s="397" t="s">
        <v>5</v>
      </c>
      <c r="D239" s="219">
        <v>242.3</v>
      </c>
      <c r="E239" s="219">
        <v>14.27</v>
      </c>
      <c r="F239" s="219">
        <v>13.67</v>
      </c>
      <c r="G239" s="336">
        <v>10.8</v>
      </c>
      <c r="H239" s="335">
        <f t="shared" si="10"/>
        <v>281.04000000000002</v>
      </c>
      <c r="I239" s="158">
        <f t="shared" si="12"/>
        <v>256.57</v>
      </c>
      <c r="J239" s="158">
        <v>8.4499999999999993</v>
      </c>
      <c r="K239" s="319">
        <v>13.67</v>
      </c>
      <c r="L239" s="319">
        <v>0</v>
      </c>
      <c r="M239" s="112">
        <f t="shared" si="11"/>
        <v>278.69</v>
      </c>
      <c r="N239" s="199"/>
      <c r="O239" s="208" t="s">
        <v>1540</v>
      </c>
      <c r="P239" s="209">
        <v>0</v>
      </c>
      <c r="Q239" s="208">
        <v>0</v>
      </c>
      <c r="R239" s="199"/>
      <c r="S239" s="224" t="s">
        <v>1540</v>
      </c>
      <c r="T239" s="224" t="s">
        <v>435</v>
      </c>
      <c r="U239" s="224" t="s">
        <v>435</v>
      </c>
      <c r="V239" s="224" t="s">
        <v>435</v>
      </c>
      <c r="W239" s="223" t="s">
        <v>1540</v>
      </c>
      <c r="X239" s="224">
        <v>0</v>
      </c>
      <c r="Y239" s="199"/>
      <c r="Z239" s="230">
        <v>3.45</v>
      </c>
      <c r="AA239" s="212" t="s">
        <v>435</v>
      </c>
      <c r="AB239" s="212" t="s">
        <v>406</v>
      </c>
      <c r="AC239" s="377">
        <v>0</v>
      </c>
      <c r="AD239" s="199"/>
      <c r="AE239" s="437">
        <v>-7.7612499999999862E-2</v>
      </c>
      <c r="AF239" s="201">
        <v>-2.2002937032406543E-2</v>
      </c>
      <c r="AG239" s="202" t="s">
        <v>435</v>
      </c>
      <c r="AH239" s="382">
        <v>0</v>
      </c>
      <c r="AI239" s="199"/>
      <c r="AJ239" s="245">
        <v>0.43130000000000002</v>
      </c>
      <c r="AK239" s="246" t="s">
        <v>435</v>
      </c>
      <c r="AL239" s="384">
        <v>0</v>
      </c>
      <c r="AM239" s="199"/>
      <c r="AN239" s="203">
        <v>5.9900000000000002E-2</v>
      </c>
      <c r="AO239" s="204" t="s">
        <v>435</v>
      </c>
      <c r="AP239" s="388">
        <v>0</v>
      </c>
      <c r="AQ239" s="199"/>
      <c r="AR239" s="252">
        <v>9.2300000000000007E-2</v>
      </c>
      <c r="AS239" s="202" t="s">
        <v>435</v>
      </c>
      <c r="AT239" s="382">
        <v>0</v>
      </c>
      <c r="AU239" s="199"/>
      <c r="AV239" s="205">
        <v>2.18E-2</v>
      </c>
      <c r="AW239" s="206" t="s">
        <v>435</v>
      </c>
      <c r="AX239" s="393">
        <v>0</v>
      </c>
      <c r="AY239" s="199"/>
      <c r="AZ239" s="255">
        <v>0.77</v>
      </c>
      <c r="BA239" s="256" t="s">
        <v>435</v>
      </c>
      <c r="BB239" s="392">
        <v>0</v>
      </c>
      <c r="BC239" s="503"/>
    </row>
    <row r="240" spans="1:56" ht="18" customHeight="1" thickBot="1" x14ac:dyDescent="0.3">
      <c r="A240" s="504" t="s">
        <v>222</v>
      </c>
      <c r="B240" s="397">
        <v>502162</v>
      </c>
      <c r="C240" s="397" t="s">
        <v>5</v>
      </c>
      <c r="D240" s="219">
        <v>247.67</v>
      </c>
      <c r="E240" s="219">
        <v>14.27</v>
      </c>
      <c r="F240" s="219">
        <v>13.67</v>
      </c>
      <c r="G240" s="336">
        <v>9</v>
      </c>
      <c r="H240" s="335">
        <f t="shared" si="10"/>
        <v>284.61</v>
      </c>
      <c r="I240" s="158">
        <f t="shared" si="12"/>
        <v>261.94</v>
      </c>
      <c r="J240" s="158">
        <v>8.4499999999999993</v>
      </c>
      <c r="K240" s="319">
        <v>13.67</v>
      </c>
      <c r="L240" s="319">
        <v>17.25</v>
      </c>
      <c r="M240" s="112">
        <f t="shared" si="11"/>
        <v>301.31</v>
      </c>
      <c r="N240" s="199"/>
      <c r="O240" s="208" t="s">
        <v>1540</v>
      </c>
      <c r="P240" s="209">
        <v>4</v>
      </c>
      <c r="Q240" s="208">
        <v>17.25</v>
      </c>
      <c r="R240" s="199"/>
      <c r="S240" s="224" t="s">
        <v>1540</v>
      </c>
      <c r="T240" s="224" t="s">
        <v>435</v>
      </c>
      <c r="U240" s="224" t="s">
        <v>435</v>
      </c>
      <c r="V240" s="224" t="s">
        <v>435</v>
      </c>
      <c r="W240" s="223" t="s">
        <v>1540</v>
      </c>
      <c r="X240" s="224">
        <v>4</v>
      </c>
      <c r="Y240" s="199"/>
      <c r="Z240" s="230">
        <v>5.37</v>
      </c>
      <c r="AA240" s="212" t="s">
        <v>1540</v>
      </c>
      <c r="AB240" s="212" t="s">
        <v>1915</v>
      </c>
      <c r="AC240" s="378">
        <v>6.75</v>
      </c>
      <c r="AD240" s="199"/>
      <c r="AE240" s="437">
        <v>0.31470250000000011</v>
      </c>
      <c r="AF240" s="201">
        <v>6.2243743534870673E-2</v>
      </c>
      <c r="AG240" s="202" t="s">
        <v>435</v>
      </c>
      <c r="AH240" s="382">
        <v>0</v>
      </c>
      <c r="AI240" s="199"/>
      <c r="AJ240" s="245">
        <v>0.1938</v>
      </c>
      <c r="AK240" s="246" t="s">
        <v>1540</v>
      </c>
      <c r="AL240" s="385">
        <v>4.5</v>
      </c>
      <c r="AM240" s="199"/>
      <c r="AN240" s="203">
        <v>4.5000000000000005E-3</v>
      </c>
      <c r="AO240" s="204" t="s">
        <v>1540</v>
      </c>
      <c r="AP240" s="388">
        <v>3</v>
      </c>
      <c r="AQ240" s="199"/>
      <c r="AR240" s="252">
        <v>8.4600000000000009E-2</v>
      </c>
      <c r="AS240" s="202" t="s">
        <v>435</v>
      </c>
      <c r="AT240" s="382">
        <v>0</v>
      </c>
      <c r="AU240" s="199"/>
      <c r="AV240" s="205">
        <v>2.3399999999999997E-2</v>
      </c>
      <c r="AW240" s="206" t="s">
        <v>435</v>
      </c>
      <c r="AX240" s="393">
        <v>0</v>
      </c>
      <c r="AY240" s="199"/>
      <c r="AZ240" s="255">
        <v>0.86</v>
      </c>
      <c r="BA240" s="256" t="s">
        <v>1540</v>
      </c>
      <c r="BB240" s="392">
        <v>3</v>
      </c>
      <c r="BC240" s="503"/>
    </row>
    <row r="241" spans="1:56" ht="18" customHeight="1" thickBot="1" x14ac:dyDescent="0.3">
      <c r="A241" s="504" t="s">
        <v>223</v>
      </c>
      <c r="B241" s="397">
        <v>4479807</v>
      </c>
      <c r="C241" s="397" t="s">
        <v>5</v>
      </c>
      <c r="D241" s="219">
        <v>235.66</v>
      </c>
      <c r="E241" s="219">
        <v>14.27</v>
      </c>
      <c r="F241" s="219">
        <v>13.67</v>
      </c>
      <c r="G241" s="336">
        <v>5.4</v>
      </c>
      <c r="H241" s="335">
        <f t="shared" si="10"/>
        <v>269</v>
      </c>
      <c r="I241" s="158">
        <f t="shared" si="12"/>
        <v>249.93</v>
      </c>
      <c r="J241" s="158">
        <v>8.4499999999999993</v>
      </c>
      <c r="K241" s="319">
        <v>13.67</v>
      </c>
      <c r="L241" s="319">
        <v>0</v>
      </c>
      <c r="M241" s="112">
        <f t="shared" si="11"/>
        <v>272.05</v>
      </c>
      <c r="N241" s="199"/>
      <c r="O241" s="208" t="s">
        <v>1540</v>
      </c>
      <c r="P241" s="209">
        <v>0</v>
      </c>
      <c r="Q241" s="208">
        <v>0</v>
      </c>
      <c r="R241" s="199"/>
      <c r="S241" s="224" t="s">
        <v>1540</v>
      </c>
      <c r="T241" s="224" t="s">
        <v>435</v>
      </c>
      <c r="U241" s="224" t="s">
        <v>435</v>
      </c>
      <c r="V241" s="224" t="s">
        <v>435</v>
      </c>
      <c r="W241" s="223" t="s">
        <v>1540</v>
      </c>
      <c r="X241" s="224">
        <v>0</v>
      </c>
      <c r="Y241" s="199"/>
      <c r="Z241" s="230" t="s">
        <v>405</v>
      </c>
      <c r="AA241" s="212" t="s">
        <v>435</v>
      </c>
      <c r="AB241" s="212" t="s">
        <v>406</v>
      </c>
      <c r="AC241" s="377">
        <v>0</v>
      </c>
      <c r="AD241" s="199"/>
      <c r="AE241" s="437">
        <v>3.8669925000000003</v>
      </c>
      <c r="AF241" s="201" t="s">
        <v>1559</v>
      </c>
      <c r="AG241" s="202" t="s">
        <v>435</v>
      </c>
      <c r="AH241" s="382">
        <v>0</v>
      </c>
      <c r="AI241" s="199"/>
      <c r="AJ241" s="245" t="s">
        <v>405</v>
      </c>
      <c r="AK241" s="246" t="s">
        <v>435</v>
      </c>
      <c r="AL241" s="384">
        <v>0</v>
      </c>
      <c r="AM241" s="199"/>
      <c r="AN241" s="203">
        <v>9.0399999999999994E-2</v>
      </c>
      <c r="AO241" s="204" t="s">
        <v>435</v>
      </c>
      <c r="AP241" s="388">
        <v>0</v>
      </c>
      <c r="AQ241" s="199"/>
      <c r="AR241" s="252">
        <v>0.1144</v>
      </c>
      <c r="AS241" s="202" t="s">
        <v>435</v>
      </c>
      <c r="AT241" s="382">
        <v>0</v>
      </c>
      <c r="AU241" s="199"/>
      <c r="AV241" s="205">
        <v>2.35E-2</v>
      </c>
      <c r="AW241" s="206" t="s">
        <v>435</v>
      </c>
      <c r="AX241" s="393">
        <v>0</v>
      </c>
      <c r="AY241" s="199"/>
      <c r="AZ241" s="255">
        <v>0.79</v>
      </c>
      <c r="BA241" s="256" t="s">
        <v>435</v>
      </c>
      <c r="BB241" s="392">
        <v>0</v>
      </c>
      <c r="BC241" s="503"/>
    </row>
    <row r="242" spans="1:56" ht="18" customHeight="1" thickBot="1" x14ac:dyDescent="0.3">
      <c r="A242" s="504" t="s">
        <v>224</v>
      </c>
      <c r="B242" s="553">
        <v>4479904</v>
      </c>
      <c r="C242" s="397" t="s">
        <v>5</v>
      </c>
      <c r="D242" s="219">
        <v>240.25</v>
      </c>
      <c r="E242" s="219">
        <v>14.27</v>
      </c>
      <c r="F242" s="219">
        <v>13.67</v>
      </c>
      <c r="G242" s="336">
        <v>9</v>
      </c>
      <c r="H242" s="335">
        <f t="shared" si="10"/>
        <v>277.19</v>
      </c>
      <c r="I242" s="158">
        <f t="shared" si="12"/>
        <v>254.52</v>
      </c>
      <c r="J242" s="158">
        <v>8.4499999999999993</v>
      </c>
      <c r="K242" s="319">
        <v>13.67</v>
      </c>
      <c r="L242" s="319">
        <v>0</v>
      </c>
      <c r="M242" s="112">
        <f t="shared" si="11"/>
        <v>276.64000000000004</v>
      </c>
      <c r="N242" s="199"/>
      <c r="O242" s="208" t="s">
        <v>435</v>
      </c>
      <c r="P242" s="209" t="s">
        <v>1900</v>
      </c>
      <c r="Q242" s="208">
        <v>0</v>
      </c>
      <c r="R242" s="199"/>
      <c r="S242" s="224" t="s">
        <v>435</v>
      </c>
      <c r="T242" s="224" t="s">
        <v>435</v>
      </c>
      <c r="U242" s="224" t="s">
        <v>435</v>
      </c>
      <c r="V242" s="224" t="s">
        <v>1540</v>
      </c>
      <c r="W242" s="223" t="s">
        <v>435</v>
      </c>
      <c r="X242" s="224" t="s">
        <v>1900</v>
      </c>
      <c r="Y242" s="199"/>
      <c r="Z242" s="230">
        <v>4.59</v>
      </c>
      <c r="AA242" s="212" t="s">
        <v>1540</v>
      </c>
      <c r="AB242" s="212" t="s">
        <v>1915</v>
      </c>
      <c r="AC242" s="378">
        <v>6.75</v>
      </c>
      <c r="AD242" s="199"/>
      <c r="AE242" s="437">
        <v>0.35816499999999962</v>
      </c>
      <c r="AF242" s="201">
        <v>8.4708222372534919E-2</v>
      </c>
      <c r="AG242" s="202" t="s">
        <v>435</v>
      </c>
      <c r="AH242" s="382">
        <v>0</v>
      </c>
      <c r="AI242" s="199"/>
      <c r="AJ242" s="245">
        <v>0.78349999999999997</v>
      </c>
      <c r="AK242" s="246" t="s">
        <v>435</v>
      </c>
      <c r="AL242" s="384">
        <v>0</v>
      </c>
      <c r="AM242" s="199"/>
      <c r="AN242" s="203">
        <v>6.3799999999999996E-2</v>
      </c>
      <c r="AO242" s="204" t="s">
        <v>435</v>
      </c>
      <c r="AP242" s="388">
        <v>0</v>
      </c>
      <c r="AQ242" s="199"/>
      <c r="AR242" s="252">
        <v>9.35E-2</v>
      </c>
      <c r="AS242" s="202" t="s">
        <v>435</v>
      </c>
      <c r="AT242" s="382">
        <v>0</v>
      </c>
      <c r="AU242" s="199"/>
      <c r="AV242" s="205">
        <v>1.5300000000000001E-2</v>
      </c>
      <c r="AW242" s="206" t="s">
        <v>1540</v>
      </c>
      <c r="AX242" s="393">
        <v>3</v>
      </c>
      <c r="AY242" s="199"/>
      <c r="AZ242" s="255" t="s">
        <v>1900</v>
      </c>
      <c r="BA242" s="256" t="s">
        <v>435</v>
      </c>
      <c r="BB242" s="392">
        <v>0</v>
      </c>
      <c r="BC242" s="503"/>
    </row>
    <row r="243" spans="1:56" ht="18" customHeight="1" thickBot="1" x14ac:dyDescent="0.3">
      <c r="A243" s="507" t="s">
        <v>225</v>
      </c>
      <c r="B243" s="397">
        <v>892491</v>
      </c>
      <c r="C243" s="397" t="s">
        <v>5</v>
      </c>
      <c r="D243" s="219">
        <v>253.13</v>
      </c>
      <c r="E243" s="219">
        <v>14.27</v>
      </c>
      <c r="F243" s="219">
        <v>13.67</v>
      </c>
      <c r="G243" s="336">
        <v>5.4</v>
      </c>
      <c r="H243" s="335">
        <f t="shared" si="10"/>
        <v>286.46999999999997</v>
      </c>
      <c r="I243" s="158">
        <f t="shared" si="12"/>
        <v>267.39999999999998</v>
      </c>
      <c r="J243" s="158">
        <v>8.4499999999999993</v>
      </c>
      <c r="K243" s="319">
        <v>13.67</v>
      </c>
      <c r="L243" s="319">
        <v>11.75</v>
      </c>
      <c r="M243" s="112">
        <f t="shared" si="11"/>
        <v>301.27</v>
      </c>
      <c r="N243" s="199"/>
      <c r="O243" s="208" t="s">
        <v>1540</v>
      </c>
      <c r="P243" s="209">
        <v>4</v>
      </c>
      <c r="Q243" s="208">
        <v>11.75</v>
      </c>
      <c r="R243" s="199"/>
      <c r="S243" s="224" t="s">
        <v>1540</v>
      </c>
      <c r="T243" s="224" t="s">
        <v>435</v>
      </c>
      <c r="U243" s="224" t="s">
        <v>435</v>
      </c>
      <c r="V243" s="224" t="s">
        <v>435</v>
      </c>
      <c r="W243" s="223" t="s">
        <v>1540</v>
      </c>
      <c r="X243" s="224">
        <v>4</v>
      </c>
      <c r="Y243" s="199"/>
      <c r="Z243" s="230">
        <v>3.99</v>
      </c>
      <c r="AA243" s="212" t="s">
        <v>1540</v>
      </c>
      <c r="AB243" s="212" t="s">
        <v>1917</v>
      </c>
      <c r="AC243" s="378">
        <v>4.5</v>
      </c>
      <c r="AD243" s="199"/>
      <c r="AE243" s="437">
        <v>0.35597749999999984</v>
      </c>
      <c r="AF243" s="201">
        <v>9.789276627106043E-2</v>
      </c>
      <c r="AG243" s="202" t="s">
        <v>1540</v>
      </c>
      <c r="AH243" s="382">
        <v>1.25</v>
      </c>
      <c r="AI243" s="199"/>
      <c r="AJ243" s="245" t="s">
        <v>405</v>
      </c>
      <c r="AK243" s="246" t="s">
        <v>435</v>
      </c>
      <c r="AL243" s="384">
        <v>0</v>
      </c>
      <c r="AM243" s="199"/>
      <c r="AN243" s="203">
        <v>6.1600000000000002E-2</v>
      </c>
      <c r="AO243" s="204" t="s">
        <v>435</v>
      </c>
      <c r="AP243" s="388">
        <v>0</v>
      </c>
      <c r="AQ243" s="199"/>
      <c r="AR243" s="252">
        <v>1.5700000000000002E-2</v>
      </c>
      <c r="AS243" s="202" t="s">
        <v>1540</v>
      </c>
      <c r="AT243" s="382">
        <v>3</v>
      </c>
      <c r="AU243" s="199"/>
      <c r="AV243" s="205">
        <v>3.5200000000000002E-2</v>
      </c>
      <c r="AW243" s="206" t="s">
        <v>435</v>
      </c>
      <c r="AX243" s="393">
        <v>0</v>
      </c>
      <c r="AY243" s="199"/>
      <c r="AZ243" s="255">
        <v>0.93</v>
      </c>
      <c r="BA243" s="256" t="s">
        <v>1540</v>
      </c>
      <c r="BB243" s="392">
        <v>3</v>
      </c>
      <c r="BC243" s="503"/>
    </row>
    <row r="244" spans="1:56" ht="18" customHeight="1" thickBot="1" x14ac:dyDescent="0.3">
      <c r="A244" s="504" t="s">
        <v>226</v>
      </c>
      <c r="B244" s="397">
        <v>732575</v>
      </c>
      <c r="C244" s="397" t="s">
        <v>5</v>
      </c>
      <c r="D244" s="219">
        <v>225.75</v>
      </c>
      <c r="E244" s="219">
        <v>14.27</v>
      </c>
      <c r="F244" s="219">
        <v>13.67</v>
      </c>
      <c r="G244" s="336">
        <v>0</v>
      </c>
      <c r="H244" s="335">
        <f t="shared" si="10"/>
        <v>253.69</v>
      </c>
      <c r="I244" s="158">
        <f t="shared" si="12"/>
        <v>240.02</v>
      </c>
      <c r="J244" s="158">
        <v>8.4499999999999993</v>
      </c>
      <c r="K244" s="319">
        <v>13.67</v>
      </c>
      <c r="L244" s="319">
        <v>9</v>
      </c>
      <c r="M244" s="112">
        <f t="shared" si="11"/>
        <v>271.14</v>
      </c>
      <c r="N244" s="199"/>
      <c r="O244" s="208" t="s">
        <v>1540</v>
      </c>
      <c r="P244" s="209">
        <v>3</v>
      </c>
      <c r="Q244" s="208">
        <v>9</v>
      </c>
      <c r="R244" s="199"/>
      <c r="S244" s="224" t="s">
        <v>1540</v>
      </c>
      <c r="T244" s="224" t="s">
        <v>435</v>
      </c>
      <c r="U244" s="224" t="s">
        <v>435</v>
      </c>
      <c r="V244" s="224" t="s">
        <v>435</v>
      </c>
      <c r="W244" s="223" t="s">
        <v>1540</v>
      </c>
      <c r="X244" s="224">
        <v>3</v>
      </c>
      <c r="Y244" s="199"/>
      <c r="Z244" s="230">
        <v>3.41</v>
      </c>
      <c r="AA244" s="212" t="s">
        <v>435</v>
      </c>
      <c r="AB244" s="212" t="s">
        <v>406</v>
      </c>
      <c r="AC244" s="377">
        <v>0</v>
      </c>
      <c r="AD244" s="199"/>
      <c r="AE244" s="437">
        <v>0.24577999999999989</v>
      </c>
      <c r="AF244" s="201">
        <v>7.7581948260813938E-2</v>
      </c>
      <c r="AG244" s="202" t="s">
        <v>435</v>
      </c>
      <c r="AH244" s="382">
        <v>0</v>
      </c>
      <c r="AI244" s="199"/>
      <c r="AJ244" s="245">
        <v>0.42579999999999996</v>
      </c>
      <c r="AK244" s="246" t="s">
        <v>435</v>
      </c>
      <c r="AL244" s="384">
        <v>0</v>
      </c>
      <c r="AM244" s="199"/>
      <c r="AN244" s="203">
        <v>5.0900000000000001E-2</v>
      </c>
      <c r="AO244" s="204" t="s">
        <v>1540</v>
      </c>
      <c r="AP244" s="388">
        <v>3</v>
      </c>
      <c r="AQ244" s="199"/>
      <c r="AR244" s="252">
        <v>5.7200000000000001E-2</v>
      </c>
      <c r="AS244" s="202" t="s">
        <v>1540</v>
      </c>
      <c r="AT244" s="382">
        <v>3</v>
      </c>
      <c r="AU244" s="199"/>
      <c r="AV244" s="205">
        <v>1.6500000000000001E-2</v>
      </c>
      <c r="AW244" s="206" t="s">
        <v>1540</v>
      </c>
      <c r="AX244" s="393">
        <v>3</v>
      </c>
      <c r="AY244" s="199"/>
      <c r="AZ244" s="255">
        <v>0.81</v>
      </c>
      <c r="BA244" s="256" t="s">
        <v>435</v>
      </c>
      <c r="BB244" s="392">
        <v>0</v>
      </c>
      <c r="BC244" s="503"/>
    </row>
    <row r="245" spans="1:56" ht="18" customHeight="1" thickBot="1" x14ac:dyDescent="0.3">
      <c r="A245" s="504" t="s">
        <v>227</v>
      </c>
      <c r="B245" s="397">
        <v>4491602</v>
      </c>
      <c r="C245" s="397" t="s">
        <v>5</v>
      </c>
      <c r="D245" s="219">
        <v>237.61</v>
      </c>
      <c r="E245" s="219">
        <v>14.27</v>
      </c>
      <c r="F245" s="219">
        <v>13.67</v>
      </c>
      <c r="G245" s="336">
        <v>9</v>
      </c>
      <c r="H245" s="335">
        <f t="shared" si="10"/>
        <v>274.55</v>
      </c>
      <c r="I245" s="158">
        <f t="shared" si="12"/>
        <v>251.88000000000002</v>
      </c>
      <c r="J245" s="158">
        <v>8.4499999999999993</v>
      </c>
      <c r="K245" s="319">
        <v>13.67</v>
      </c>
      <c r="L245" s="319">
        <v>6</v>
      </c>
      <c r="M245" s="112">
        <f t="shared" si="11"/>
        <v>280.00000000000006</v>
      </c>
      <c r="N245" s="199"/>
      <c r="O245" s="208" t="s">
        <v>1540</v>
      </c>
      <c r="P245" s="209">
        <v>2</v>
      </c>
      <c r="Q245" s="208">
        <v>6</v>
      </c>
      <c r="R245" s="199"/>
      <c r="S245" s="224" t="s">
        <v>1540</v>
      </c>
      <c r="T245" s="224" t="s">
        <v>435</v>
      </c>
      <c r="U245" s="224" t="s">
        <v>435</v>
      </c>
      <c r="V245" s="224" t="s">
        <v>435</v>
      </c>
      <c r="W245" s="223" t="s">
        <v>1540</v>
      </c>
      <c r="X245" s="224">
        <v>2</v>
      </c>
      <c r="Y245" s="199"/>
      <c r="Z245" s="230">
        <v>3.59</v>
      </c>
      <c r="AA245" s="212" t="s">
        <v>435</v>
      </c>
      <c r="AB245" s="212" t="s">
        <v>406</v>
      </c>
      <c r="AC245" s="377">
        <v>0</v>
      </c>
      <c r="AD245" s="199"/>
      <c r="AE245" s="437">
        <v>8.3889999999999798E-2</v>
      </c>
      <c r="AF245" s="201">
        <v>2.394652352227122E-2</v>
      </c>
      <c r="AG245" s="202" t="s">
        <v>435</v>
      </c>
      <c r="AH245" s="382">
        <v>0</v>
      </c>
      <c r="AI245" s="199"/>
      <c r="AJ245" s="245">
        <v>0.55349999999999999</v>
      </c>
      <c r="AK245" s="246" t="s">
        <v>435</v>
      </c>
      <c r="AL245" s="384">
        <v>0</v>
      </c>
      <c r="AM245" s="199"/>
      <c r="AN245" s="203">
        <v>6.3099999999999989E-2</v>
      </c>
      <c r="AO245" s="204" t="s">
        <v>435</v>
      </c>
      <c r="AP245" s="388">
        <v>0</v>
      </c>
      <c r="AQ245" s="199"/>
      <c r="AR245" s="252">
        <v>5.0499999999999996E-2</v>
      </c>
      <c r="AS245" s="202" t="s">
        <v>1540</v>
      </c>
      <c r="AT245" s="382">
        <v>3</v>
      </c>
      <c r="AU245" s="199"/>
      <c r="AV245" s="205">
        <v>2.2000000000000002E-2</v>
      </c>
      <c r="AW245" s="206" t="s">
        <v>435</v>
      </c>
      <c r="AX245" s="393">
        <v>0</v>
      </c>
      <c r="AY245" s="199"/>
      <c r="AZ245" s="255">
        <v>0.88</v>
      </c>
      <c r="BA245" s="256" t="s">
        <v>1540</v>
      </c>
      <c r="BB245" s="392">
        <v>3</v>
      </c>
      <c r="BC245" s="503"/>
    </row>
    <row r="246" spans="1:56" ht="18" customHeight="1" thickBot="1" x14ac:dyDescent="0.3">
      <c r="A246" s="504" t="s">
        <v>228</v>
      </c>
      <c r="B246" s="397">
        <v>4478100</v>
      </c>
      <c r="C246" s="397" t="s">
        <v>5</v>
      </c>
      <c r="D246" s="219">
        <v>227.28</v>
      </c>
      <c r="E246" s="219">
        <v>14.27</v>
      </c>
      <c r="F246" s="219">
        <v>13.67</v>
      </c>
      <c r="G246" s="336">
        <v>7.2</v>
      </c>
      <c r="H246" s="335">
        <f t="shared" si="10"/>
        <v>262.42</v>
      </c>
      <c r="I246" s="158">
        <f t="shared" si="12"/>
        <v>241.55</v>
      </c>
      <c r="J246" s="158">
        <v>8.4499999999999993</v>
      </c>
      <c r="K246" s="319">
        <v>13.67</v>
      </c>
      <c r="L246" s="319">
        <v>15.75</v>
      </c>
      <c r="M246" s="112">
        <f t="shared" si="11"/>
        <v>279.42</v>
      </c>
      <c r="N246" s="199"/>
      <c r="O246" s="208" t="s">
        <v>1540</v>
      </c>
      <c r="P246" s="209">
        <v>4</v>
      </c>
      <c r="Q246" s="208">
        <v>15.75</v>
      </c>
      <c r="R246" s="199"/>
      <c r="S246" s="224" t="s">
        <v>1540</v>
      </c>
      <c r="T246" s="224" t="s">
        <v>435</v>
      </c>
      <c r="U246" s="224" t="s">
        <v>435</v>
      </c>
      <c r="V246" s="224" t="s">
        <v>435</v>
      </c>
      <c r="W246" s="223" t="s">
        <v>1540</v>
      </c>
      <c r="X246" s="224">
        <v>4</v>
      </c>
      <c r="Y246" s="199"/>
      <c r="Z246" s="230">
        <v>4.66</v>
      </c>
      <c r="AA246" s="212" t="s">
        <v>1540</v>
      </c>
      <c r="AB246" s="212" t="s">
        <v>1915</v>
      </c>
      <c r="AC246" s="378">
        <v>6.75</v>
      </c>
      <c r="AD246" s="199"/>
      <c r="AE246" s="437">
        <v>0.37277249999999906</v>
      </c>
      <c r="AF246" s="201">
        <v>8.7021607018735431E-2</v>
      </c>
      <c r="AG246" s="202" t="s">
        <v>435</v>
      </c>
      <c r="AH246" s="382">
        <v>0</v>
      </c>
      <c r="AI246" s="199"/>
      <c r="AJ246" s="245">
        <v>0.72499999999999998</v>
      </c>
      <c r="AK246" s="246" t="s">
        <v>435</v>
      </c>
      <c r="AL246" s="384">
        <v>0</v>
      </c>
      <c r="AM246" s="199"/>
      <c r="AN246" s="203">
        <v>4.2900000000000001E-2</v>
      </c>
      <c r="AO246" s="204" t="s">
        <v>1540</v>
      </c>
      <c r="AP246" s="388">
        <v>3</v>
      </c>
      <c r="AQ246" s="199"/>
      <c r="AR246" s="252">
        <v>4.2000000000000003E-2</v>
      </c>
      <c r="AS246" s="202" t="s">
        <v>1540</v>
      </c>
      <c r="AT246" s="382">
        <v>3</v>
      </c>
      <c r="AU246" s="199"/>
      <c r="AV246" s="205">
        <v>6.5000000000000006E-3</v>
      </c>
      <c r="AW246" s="206" t="s">
        <v>1540</v>
      </c>
      <c r="AX246" s="393">
        <v>3</v>
      </c>
      <c r="AY246" s="199"/>
      <c r="AZ246" s="255" t="s">
        <v>406</v>
      </c>
      <c r="BA246" s="256" t="s">
        <v>435</v>
      </c>
      <c r="BB246" s="392">
        <v>0</v>
      </c>
      <c r="BC246" s="503"/>
    </row>
    <row r="247" spans="1:56" ht="18" customHeight="1" thickBot="1" x14ac:dyDescent="0.3">
      <c r="A247" s="511" t="s">
        <v>229</v>
      </c>
      <c r="B247" s="397">
        <v>36498</v>
      </c>
      <c r="C247" s="397" t="s">
        <v>5</v>
      </c>
      <c r="D247" s="219">
        <v>228.5</v>
      </c>
      <c r="E247" s="219">
        <v>14.27</v>
      </c>
      <c r="F247" s="219">
        <v>13.67</v>
      </c>
      <c r="G247" s="336">
        <v>0</v>
      </c>
      <c r="H247" s="335">
        <f t="shared" si="10"/>
        <v>256.44</v>
      </c>
      <c r="I247" s="158">
        <f t="shared" si="12"/>
        <v>242.77</v>
      </c>
      <c r="J247" s="158">
        <v>8.4499999999999993</v>
      </c>
      <c r="K247" s="319">
        <v>13.67</v>
      </c>
      <c r="L247" s="319">
        <v>6</v>
      </c>
      <c r="M247" s="112">
        <f t="shared" si="11"/>
        <v>270.89</v>
      </c>
      <c r="N247" s="199"/>
      <c r="O247" s="208" t="s">
        <v>1540</v>
      </c>
      <c r="P247" s="209">
        <v>2</v>
      </c>
      <c r="Q247" s="208">
        <v>6</v>
      </c>
      <c r="R247" s="199"/>
      <c r="S247" s="224" t="s">
        <v>1540</v>
      </c>
      <c r="T247" s="224" t="s">
        <v>435</v>
      </c>
      <c r="U247" s="224" t="s">
        <v>435</v>
      </c>
      <c r="V247" s="224" t="s">
        <v>435</v>
      </c>
      <c r="W247" s="223" t="s">
        <v>1540</v>
      </c>
      <c r="X247" s="224">
        <v>2</v>
      </c>
      <c r="Y247" s="199"/>
      <c r="Z247" s="230" t="s">
        <v>405</v>
      </c>
      <c r="AA247" s="212" t="s">
        <v>435</v>
      </c>
      <c r="AB247" s="212" t="s">
        <v>406</v>
      </c>
      <c r="AC247" s="377">
        <v>0</v>
      </c>
      <c r="AD247" s="199"/>
      <c r="AE247" s="437">
        <v>5.2046749999999999</v>
      </c>
      <c r="AF247" s="201" t="s">
        <v>1559</v>
      </c>
      <c r="AG247" s="202" t="s">
        <v>435</v>
      </c>
      <c r="AH247" s="382">
        <v>0</v>
      </c>
      <c r="AI247" s="199"/>
      <c r="AJ247" s="245" t="s">
        <v>405</v>
      </c>
      <c r="AK247" s="246" t="s">
        <v>435</v>
      </c>
      <c r="AL247" s="384">
        <v>0</v>
      </c>
      <c r="AM247" s="199"/>
      <c r="AN247" s="203">
        <v>8.4499999999999992E-2</v>
      </c>
      <c r="AO247" s="204" t="s">
        <v>435</v>
      </c>
      <c r="AP247" s="388">
        <v>0</v>
      </c>
      <c r="AQ247" s="199"/>
      <c r="AR247" s="252">
        <v>5.5899999999999998E-2</v>
      </c>
      <c r="AS247" s="202" t="s">
        <v>1540</v>
      </c>
      <c r="AT247" s="382">
        <v>3</v>
      </c>
      <c r="AU247" s="199"/>
      <c r="AV247" s="205">
        <v>2.0799999999999999E-2</v>
      </c>
      <c r="AW247" s="206" t="s">
        <v>435</v>
      </c>
      <c r="AX247" s="393">
        <v>0</v>
      </c>
      <c r="AY247" s="199"/>
      <c r="AZ247" s="255">
        <v>0.87</v>
      </c>
      <c r="BA247" s="256" t="s">
        <v>1540</v>
      </c>
      <c r="BB247" s="392">
        <v>3</v>
      </c>
      <c r="BC247" s="503"/>
    </row>
    <row r="248" spans="1:56" ht="18" customHeight="1" thickBot="1" x14ac:dyDescent="0.3">
      <c r="A248" s="121" t="s">
        <v>233</v>
      </c>
      <c r="B248" s="110">
        <v>687677</v>
      </c>
      <c r="C248" s="397" t="s">
        <v>5</v>
      </c>
      <c r="D248" s="219">
        <v>241.76</v>
      </c>
      <c r="E248" s="219">
        <v>14.27</v>
      </c>
      <c r="F248" s="219">
        <v>13.67</v>
      </c>
      <c r="G248" s="336">
        <v>9</v>
      </c>
      <c r="H248" s="336">
        <f t="shared" si="10"/>
        <v>278.7</v>
      </c>
      <c r="I248" s="436">
        <f t="shared" si="12"/>
        <v>256.02999999999997</v>
      </c>
      <c r="J248" s="436">
        <v>8.4499999999999993</v>
      </c>
      <c r="K248" s="319">
        <v>13.67</v>
      </c>
      <c r="L248" s="319">
        <v>6</v>
      </c>
      <c r="M248" s="111">
        <f t="shared" si="11"/>
        <v>284.14999999999998</v>
      </c>
      <c r="N248" s="470"/>
      <c r="O248" s="471" t="s">
        <v>1540</v>
      </c>
      <c r="P248" s="472">
        <v>2</v>
      </c>
      <c r="Q248" s="471">
        <v>6</v>
      </c>
      <c r="R248" s="470"/>
      <c r="S248" s="438" t="s">
        <v>1540</v>
      </c>
      <c r="T248" s="438" t="s">
        <v>435</v>
      </c>
      <c r="U248" s="438" t="s">
        <v>435</v>
      </c>
      <c r="V248" s="438" t="s">
        <v>435</v>
      </c>
      <c r="W248" s="473" t="s">
        <v>1540</v>
      </c>
      <c r="X248" s="438">
        <v>2</v>
      </c>
      <c r="Y248" s="470"/>
      <c r="Z248" s="474">
        <v>3.6</v>
      </c>
      <c r="AA248" s="475" t="s">
        <v>435</v>
      </c>
      <c r="AB248" s="475" t="s">
        <v>1916</v>
      </c>
      <c r="AC248" s="476">
        <v>0</v>
      </c>
      <c r="AD248" s="470"/>
      <c r="AE248" s="544">
        <v>-0.31720999999999977</v>
      </c>
      <c r="AF248" s="477">
        <v>-8.0892492497853047E-2</v>
      </c>
      <c r="AG248" s="478" t="s">
        <v>435</v>
      </c>
      <c r="AH248" s="479">
        <v>0</v>
      </c>
      <c r="AI248" s="470"/>
      <c r="AJ248" s="480">
        <v>0.48080000000000001</v>
      </c>
      <c r="AK248" s="481" t="s">
        <v>435</v>
      </c>
      <c r="AL248" s="482">
        <v>0</v>
      </c>
      <c r="AM248" s="470"/>
      <c r="AN248" s="614">
        <v>5.6500000000000002E-2</v>
      </c>
      <c r="AO248" s="615" t="s">
        <v>1540</v>
      </c>
      <c r="AP248" s="606">
        <v>3</v>
      </c>
      <c r="AQ248" s="470"/>
      <c r="AR248" s="616">
        <v>8.3299999999999999E-2</v>
      </c>
      <c r="AS248" s="478" t="s">
        <v>435</v>
      </c>
      <c r="AT248" s="479">
        <v>0</v>
      </c>
      <c r="AU248" s="470"/>
      <c r="AV248" s="617">
        <v>2.1600000000000001E-2</v>
      </c>
      <c r="AW248" s="618" t="s">
        <v>435</v>
      </c>
      <c r="AX248" s="610">
        <v>0</v>
      </c>
      <c r="AY248" s="470"/>
      <c r="AZ248" s="483">
        <v>1</v>
      </c>
      <c r="BA248" s="484" t="s">
        <v>1540</v>
      </c>
      <c r="BB248" s="485">
        <v>3</v>
      </c>
      <c r="BC248" s="470"/>
      <c r="BD248" s="613">
        <f>AC248+AH248+AL248+AP248+AT248+AX248+BB248</f>
        <v>6</v>
      </c>
    </row>
    <row r="249" spans="1:56" ht="18" customHeight="1" thickBot="1" x14ac:dyDescent="0.3">
      <c r="A249" s="518" t="s">
        <v>234</v>
      </c>
      <c r="B249" s="397">
        <v>908517</v>
      </c>
      <c r="C249" s="397" t="s">
        <v>5</v>
      </c>
      <c r="D249" s="219">
        <v>240.09</v>
      </c>
      <c r="E249" s="219">
        <v>14.27</v>
      </c>
      <c r="F249" s="219">
        <v>13.67</v>
      </c>
      <c r="G249" s="336">
        <v>5.4</v>
      </c>
      <c r="H249" s="335">
        <f t="shared" si="10"/>
        <v>273.43</v>
      </c>
      <c r="I249" s="158">
        <f t="shared" si="12"/>
        <v>254.36</v>
      </c>
      <c r="J249" s="158">
        <v>8.4499999999999993</v>
      </c>
      <c r="K249" s="319">
        <v>13.67</v>
      </c>
      <c r="L249" s="319">
        <v>6</v>
      </c>
      <c r="M249" s="112">
        <f t="shared" si="11"/>
        <v>282.48</v>
      </c>
      <c r="N249" s="199"/>
      <c r="O249" s="208" t="s">
        <v>1540</v>
      </c>
      <c r="P249" s="209">
        <v>2</v>
      </c>
      <c r="Q249" s="208">
        <v>6</v>
      </c>
      <c r="R249" s="199"/>
      <c r="S249" s="224" t="s">
        <v>1540</v>
      </c>
      <c r="T249" s="224" t="s">
        <v>435</v>
      </c>
      <c r="U249" s="224" t="s">
        <v>435</v>
      </c>
      <c r="V249" s="224" t="s">
        <v>435</v>
      </c>
      <c r="W249" s="223" t="s">
        <v>1540</v>
      </c>
      <c r="X249" s="224">
        <v>2</v>
      </c>
      <c r="Y249" s="199"/>
      <c r="Z249" s="230">
        <v>3.12</v>
      </c>
      <c r="AA249" s="212" t="s">
        <v>435</v>
      </c>
      <c r="AB249" s="212" t="s">
        <v>406</v>
      </c>
      <c r="AC249" s="377">
        <v>0</v>
      </c>
      <c r="AD249" s="199"/>
      <c r="AE249" s="437">
        <v>-0.49743249999999994</v>
      </c>
      <c r="AF249" s="201">
        <v>-0.13767118690742328</v>
      </c>
      <c r="AG249" s="202" t="s">
        <v>435</v>
      </c>
      <c r="AH249" s="382">
        <v>0</v>
      </c>
      <c r="AI249" s="199"/>
      <c r="AJ249" s="245">
        <v>0.73030000000000006</v>
      </c>
      <c r="AK249" s="246" t="s">
        <v>435</v>
      </c>
      <c r="AL249" s="384">
        <v>0</v>
      </c>
      <c r="AM249" s="199"/>
      <c r="AN249" s="203">
        <v>7.2599999999999998E-2</v>
      </c>
      <c r="AO249" s="204" t="s">
        <v>435</v>
      </c>
      <c r="AP249" s="388">
        <v>0</v>
      </c>
      <c r="AQ249" s="199"/>
      <c r="AR249" s="252">
        <v>5.9900000000000002E-2</v>
      </c>
      <c r="AS249" s="202" t="s">
        <v>1540</v>
      </c>
      <c r="AT249" s="382">
        <v>3</v>
      </c>
      <c r="AU249" s="199"/>
      <c r="AV249" s="205">
        <v>2.0099999999999996E-2</v>
      </c>
      <c r="AW249" s="206" t="s">
        <v>435</v>
      </c>
      <c r="AX249" s="393">
        <v>0</v>
      </c>
      <c r="AY249" s="199"/>
      <c r="AZ249" s="255">
        <v>0.89</v>
      </c>
      <c r="BA249" s="256" t="s">
        <v>1540</v>
      </c>
      <c r="BB249" s="392">
        <v>3</v>
      </c>
      <c r="BC249" s="503"/>
    </row>
    <row r="250" spans="1:56" ht="18" customHeight="1" thickBot="1" x14ac:dyDescent="0.3">
      <c r="A250" s="504" t="s">
        <v>235</v>
      </c>
      <c r="B250" s="397">
        <v>715255</v>
      </c>
      <c r="C250" s="397" t="s">
        <v>5</v>
      </c>
      <c r="D250" s="219">
        <v>232.49</v>
      </c>
      <c r="E250" s="219">
        <v>14.27</v>
      </c>
      <c r="F250" s="219">
        <v>13.67</v>
      </c>
      <c r="G250" s="336">
        <v>9</v>
      </c>
      <c r="H250" s="335">
        <f t="shared" si="10"/>
        <v>269.43</v>
      </c>
      <c r="I250" s="158">
        <f t="shared" si="12"/>
        <v>246.76000000000002</v>
      </c>
      <c r="J250" s="158">
        <v>8.4499999999999993</v>
      </c>
      <c r="K250" s="319">
        <v>13.67</v>
      </c>
      <c r="L250" s="319">
        <v>9</v>
      </c>
      <c r="M250" s="112">
        <f t="shared" si="11"/>
        <v>277.88</v>
      </c>
      <c r="N250" s="199"/>
      <c r="O250" s="208" t="s">
        <v>1540</v>
      </c>
      <c r="P250" s="209">
        <v>3</v>
      </c>
      <c r="Q250" s="208">
        <v>9</v>
      </c>
      <c r="R250" s="199"/>
      <c r="S250" s="224" t="s">
        <v>1540</v>
      </c>
      <c r="T250" s="224" t="s">
        <v>435</v>
      </c>
      <c r="U250" s="224" t="s">
        <v>435</v>
      </c>
      <c r="V250" s="224" t="s">
        <v>435</v>
      </c>
      <c r="W250" s="223" t="s">
        <v>1540</v>
      </c>
      <c r="X250" s="224">
        <v>3</v>
      </c>
      <c r="Y250" s="199"/>
      <c r="Z250" s="230">
        <v>2.98</v>
      </c>
      <c r="AA250" s="212" t="s">
        <v>435</v>
      </c>
      <c r="AB250" s="212" t="s">
        <v>406</v>
      </c>
      <c r="AC250" s="377">
        <v>0</v>
      </c>
      <c r="AD250" s="199"/>
      <c r="AE250" s="437">
        <v>-0.3434825000000008</v>
      </c>
      <c r="AF250" s="201">
        <v>-0.10335173047745087</v>
      </c>
      <c r="AG250" s="202" t="s">
        <v>435</v>
      </c>
      <c r="AH250" s="382">
        <v>0</v>
      </c>
      <c r="AI250" s="199"/>
      <c r="AJ250" s="245">
        <v>0.57879999999999998</v>
      </c>
      <c r="AK250" s="246" t="s">
        <v>435</v>
      </c>
      <c r="AL250" s="384">
        <v>0</v>
      </c>
      <c r="AM250" s="199"/>
      <c r="AN250" s="203">
        <v>3.8300000000000001E-2</v>
      </c>
      <c r="AO250" s="204" t="s">
        <v>1540</v>
      </c>
      <c r="AP250" s="388">
        <v>3</v>
      </c>
      <c r="AQ250" s="199"/>
      <c r="AR250" s="252">
        <v>5.3499999999999999E-2</v>
      </c>
      <c r="AS250" s="202" t="s">
        <v>1540</v>
      </c>
      <c r="AT250" s="382">
        <v>3</v>
      </c>
      <c r="AU250" s="199"/>
      <c r="AV250" s="205">
        <v>2.5699999999999997E-2</v>
      </c>
      <c r="AW250" s="206" t="s">
        <v>435</v>
      </c>
      <c r="AX250" s="393">
        <v>0</v>
      </c>
      <c r="AY250" s="199"/>
      <c r="AZ250" s="255">
        <v>0.97</v>
      </c>
      <c r="BA250" s="256" t="s">
        <v>1540</v>
      </c>
      <c r="BB250" s="392">
        <v>3</v>
      </c>
      <c r="BC250" s="503"/>
    </row>
    <row r="251" spans="1:56" ht="18" customHeight="1" thickBot="1" x14ac:dyDescent="0.3">
      <c r="A251" s="504" t="s">
        <v>236</v>
      </c>
      <c r="B251" s="397">
        <v>567299</v>
      </c>
      <c r="C251" s="397" t="s">
        <v>5</v>
      </c>
      <c r="D251" s="219">
        <v>244.82</v>
      </c>
      <c r="E251" s="219">
        <v>14.27</v>
      </c>
      <c r="F251" s="219">
        <v>13.67</v>
      </c>
      <c r="G251" s="336">
        <v>12.6</v>
      </c>
      <c r="H251" s="335">
        <f t="shared" si="10"/>
        <v>285.36</v>
      </c>
      <c r="I251" s="158">
        <f t="shared" si="12"/>
        <v>259.08999999999997</v>
      </c>
      <c r="J251" s="158">
        <v>8.4499999999999993</v>
      </c>
      <c r="K251" s="319">
        <v>13.67</v>
      </c>
      <c r="L251" s="319">
        <v>9</v>
      </c>
      <c r="M251" s="112">
        <f t="shared" si="11"/>
        <v>290.20999999999998</v>
      </c>
      <c r="N251" s="199"/>
      <c r="O251" s="208" t="s">
        <v>1540</v>
      </c>
      <c r="P251" s="209">
        <v>3</v>
      </c>
      <c r="Q251" s="208">
        <v>9</v>
      </c>
      <c r="R251" s="199"/>
      <c r="S251" s="224" t="s">
        <v>1540</v>
      </c>
      <c r="T251" s="224" t="s">
        <v>435</v>
      </c>
      <c r="U251" s="224" t="s">
        <v>435</v>
      </c>
      <c r="V251" s="224" t="s">
        <v>435</v>
      </c>
      <c r="W251" s="223" t="s">
        <v>1540</v>
      </c>
      <c r="X251" s="224">
        <v>3</v>
      </c>
      <c r="Y251" s="199"/>
      <c r="Z251" s="230">
        <v>3.45</v>
      </c>
      <c r="AA251" s="212" t="s">
        <v>435</v>
      </c>
      <c r="AB251" s="212" t="s">
        <v>406</v>
      </c>
      <c r="AC251" s="377">
        <v>0</v>
      </c>
      <c r="AD251" s="199"/>
      <c r="AE251" s="437">
        <v>8.8509999999999867E-2</v>
      </c>
      <c r="AF251" s="201">
        <v>2.6302592741453138E-2</v>
      </c>
      <c r="AG251" s="202" t="s">
        <v>435</v>
      </c>
      <c r="AH251" s="382">
        <v>0</v>
      </c>
      <c r="AI251" s="199"/>
      <c r="AJ251" s="245">
        <v>0.40600000000000003</v>
      </c>
      <c r="AK251" s="246" t="s">
        <v>435</v>
      </c>
      <c r="AL251" s="384">
        <v>0</v>
      </c>
      <c r="AM251" s="199"/>
      <c r="AN251" s="203">
        <v>3.0200000000000001E-2</v>
      </c>
      <c r="AO251" s="204" t="s">
        <v>1540</v>
      </c>
      <c r="AP251" s="388">
        <v>3</v>
      </c>
      <c r="AQ251" s="199"/>
      <c r="AR251" s="252">
        <v>9.0500000000000011E-2</v>
      </c>
      <c r="AS251" s="202" t="s">
        <v>435</v>
      </c>
      <c r="AT251" s="382">
        <v>0</v>
      </c>
      <c r="AU251" s="199"/>
      <c r="AV251" s="205">
        <v>1.6399999999999998E-2</v>
      </c>
      <c r="AW251" s="206" t="s">
        <v>1540</v>
      </c>
      <c r="AX251" s="393">
        <v>3</v>
      </c>
      <c r="AY251" s="199"/>
      <c r="AZ251" s="255">
        <v>0.9</v>
      </c>
      <c r="BA251" s="256" t="s">
        <v>1540</v>
      </c>
      <c r="BB251" s="392">
        <v>3</v>
      </c>
      <c r="BC251" s="503"/>
    </row>
    <row r="252" spans="1:56" ht="18" customHeight="1" thickBot="1" x14ac:dyDescent="0.3">
      <c r="A252" s="504" t="s">
        <v>237</v>
      </c>
      <c r="B252" s="397">
        <v>594555</v>
      </c>
      <c r="C252" s="397" t="s">
        <v>5</v>
      </c>
      <c r="D252" s="219">
        <v>222.53</v>
      </c>
      <c r="E252" s="219">
        <v>14.27</v>
      </c>
      <c r="F252" s="219">
        <v>13.67</v>
      </c>
      <c r="G252" s="336">
        <v>10.8</v>
      </c>
      <c r="H252" s="343">
        <f t="shared" si="10"/>
        <v>261.27</v>
      </c>
      <c r="I252" s="158">
        <f t="shared" si="12"/>
        <v>236.8</v>
      </c>
      <c r="J252" s="158">
        <v>8.4499999999999993</v>
      </c>
      <c r="K252" s="319">
        <v>13.67</v>
      </c>
      <c r="L252" s="319">
        <v>12</v>
      </c>
      <c r="M252" s="141">
        <f t="shared" si="11"/>
        <v>270.92</v>
      </c>
      <c r="N252" s="199"/>
      <c r="O252" s="208" t="s">
        <v>1540</v>
      </c>
      <c r="P252" s="209">
        <v>4</v>
      </c>
      <c r="Q252" s="208">
        <v>12</v>
      </c>
      <c r="R252" s="199"/>
      <c r="S252" s="224" t="s">
        <v>1540</v>
      </c>
      <c r="T252" s="224" t="s">
        <v>435</v>
      </c>
      <c r="U252" s="224" t="s">
        <v>435</v>
      </c>
      <c r="V252" s="224" t="s">
        <v>435</v>
      </c>
      <c r="W252" s="223" t="s">
        <v>1540</v>
      </c>
      <c r="X252" s="224">
        <v>4</v>
      </c>
      <c r="Y252" s="199"/>
      <c r="Z252" s="230">
        <v>3.45</v>
      </c>
      <c r="AA252" s="212" t="s">
        <v>435</v>
      </c>
      <c r="AB252" s="212" t="s">
        <v>406</v>
      </c>
      <c r="AC252" s="377">
        <v>0</v>
      </c>
      <c r="AD252" s="199"/>
      <c r="AE252" s="437">
        <v>-0.61824250000000003</v>
      </c>
      <c r="AF252" s="201">
        <v>-0.15208459277672445</v>
      </c>
      <c r="AG252" s="202" t="s">
        <v>435</v>
      </c>
      <c r="AH252" s="382">
        <v>0</v>
      </c>
      <c r="AI252" s="199"/>
      <c r="AJ252" s="245">
        <v>0.48130000000000001</v>
      </c>
      <c r="AK252" s="246" t="s">
        <v>435</v>
      </c>
      <c r="AL252" s="384">
        <v>0</v>
      </c>
      <c r="AM252" s="199"/>
      <c r="AN252" s="203">
        <v>5.21E-2</v>
      </c>
      <c r="AO252" s="204" t="s">
        <v>1540</v>
      </c>
      <c r="AP252" s="388">
        <v>3</v>
      </c>
      <c r="AQ252" s="199"/>
      <c r="AR252" s="252">
        <v>7.8100000000000003E-2</v>
      </c>
      <c r="AS252" s="202" t="s">
        <v>1540</v>
      </c>
      <c r="AT252" s="382">
        <v>3</v>
      </c>
      <c r="AU252" s="199"/>
      <c r="AV252" s="205">
        <v>1.8500000000000003E-2</v>
      </c>
      <c r="AW252" s="206" t="s">
        <v>1540</v>
      </c>
      <c r="AX252" s="393">
        <v>3</v>
      </c>
      <c r="AY252" s="199"/>
      <c r="AZ252" s="255">
        <v>1</v>
      </c>
      <c r="BA252" s="256" t="s">
        <v>1540</v>
      </c>
      <c r="BB252" s="392">
        <v>3</v>
      </c>
      <c r="BC252" s="503"/>
    </row>
    <row r="253" spans="1:56" s="509" customFormat="1" ht="18" customHeight="1" thickBot="1" x14ac:dyDescent="0.3">
      <c r="A253" s="538" t="s">
        <v>238</v>
      </c>
      <c r="B253" s="508">
        <v>518620</v>
      </c>
      <c r="C253" s="397" t="s">
        <v>5</v>
      </c>
      <c r="D253" s="219">
        <v>240.78</v>
      </c>
      <c r="E253" s="340">
        <v>14.27</v>
      </c>
      <c r="F253" s="340">
        <v>13.67</v>
      </c>
      <c r="G253" s="338">
        <v>10.8</v>
      </c>
      <c r="H253" s="343">
        <f t="shared" si="10"/>
        <v>279.52000000000004</v>
      </c>
      <c r="I253" s="158">
        <f t="shared" si="12"/>
        <v>255.05</v>
      </c>
      <c r="J253" s="158">
        <v>8.4499999999999993</v>
      </c>
      <c r="K253" s="321">
        <v>13.67</v>
      </c>
      <c r="L253" s="319">
        <v>9</v>
      </c>
      <c r="M253" s="141">
        <f t="shared" si="11"/>
        <v>286.17</v>
      </c>
      <c r="N253" s="199"/>
      <c r="O253" s="208" t="s">
        <v>1540</v>
      </c>
      <c r="P253" s="209">
        <v>3</v>
      </c>
      <c r="Q253" s="208">
        <v>9</v>
      </c>
      <c r="R253" s="199"/>
      <c r="S253" s="224" t="s">
        <v>1540</v>
      </c>
      <c r="T253" s="224" t="s">
        <v>435</v>
      </c>
      <c r="U253" s="224" t="s">
        <v>435</v>
      </c>
      <c r="V253" s="224" t="s">
        <v>435</v>
      </c>
      <c r="W253" s="223" t="s">
        <v>1540</v>
      </c>
      <c r="X253" s="224">
        <v>3</v>
      </c>
      <c r="Y253" s="199"/>
      <c r="Z253" s="230">
        <v>3.21</v>
      </c>
      <c r="AA253" s="212" t="s">
        <v>435</v>
      </c>
      <c r="AB253" s="212" t="s">
        <v>406</v>
      </c>
      <c r="AC253" s="377">
        <v>0</v>
      </c>
      <c r="AD253" s="199"/>
      <c r="AE253" s="437">
        <v>-0.10538250000000016</v>
      </c>
      <c r="AF253" s="201">
        <v>-3.1742386134647464E-2</v>
      </c>
      <c r="AG253" s="202" t="s">
        <v>435</v>
      </c>
      <c r="AH253" s="382">
        <v>0</v>
      </c>
      <c r="AI253" s="199"/>
      <c r="AJ253" s="245">
        <v>0.52100000000000002</v>
      </c>
      <c r="AK253" s="246" t="s">
        <v>435</v>
      </c>
      <c r="AL253" s="384">
        <v>0</v>
      </c>
      <c r="AM253" s="199"/>
      <c r="AN253" s="203">
        <v>2.76E-2</v>
      </c>
      <c r="AO253" s="204" t="s">
        <v>1540</v>
      </c>
      <c r="AP253" s="388">
        <v>3</v>
      </c>
      <c r="AQ253" s="199"/>
      <c r="AR253" s="252">
        <v>0.1115</v>
      </c>
      <c r="AS253" s="202" t="s">
        <v>435</v>
      </c>
      <c r="AT253" s="382">
        <v>0</v>
      </c>
      <c r="AU253" s="199"/>
      <c r="AV253" s="205">
        <v>1.26E-2</v>
      </c>
      <c r="AW253" s="206" t="s">
        <v>1540</v>
      </c>
      <c r="AX253" s="393">
        <v>3</v>
      </c>
      <c r="AY253" s="199"/>
      <c r="AZ253" s="255">
        <v>0.9</v>
      </c>
      <c r="BA253" s="256" t="s">
        <v>1540</v>
      </c>
      <c r="BB253" s="392">
        <v>3</v>
      </c>
      <c r="BC253" s="503"/>
      <c r="BD253" s="429"/>
    </row>
    <row r="254" spans="1:56" s="509" customFormat="1" ht="18" customHeight="1" thickBot="1" x14ac:dyDescent="0.3">
      <c r="A254" s="538" t="s">
        <v>239</v>
      </c>
      <c r="B254" s="508">
        <v>550817</v>
      </c>
      <c r="C254" s="397" t="s">
        <v>5</v>
      </c>
      <c r="D254" s="219">
        <v>237.02</v>
      </c>
      <c r="E254" s="340">
        <v>14.27</v>
      </c>
      <c r="F254" s="338">
        <v>0</v>
      </c>
      <c r="G254" s="338">
        <v>0</v>
      </c>
      <c r="H254" s="335">
        <f t="shared" si="10"/>
        <v>251.29000000000002</v>
      </c>
      <c r="I254" s="158">
        <f t="shared" si="12"/>
        <v>251.29000000000002</v>
      </c>
      <c r="J254" s="158">
        <v>8.4499999999999993</v>
      </c>
      <c r="K254" s="320">
        <v>0</v>
      </c>
      <c r="L254" s="319">
        <v>0</v>
      </c>
      <c r="M254" s="112">
        <f t="shared" si="11"/>
        <v>259.74</v>
      </c>
      <c r="N254" s="199"/>
      <c r="O254" s="208" t="s">
        <v>435</v>
      </c>
      <c r="P254" s="209" t="s">
        <v>1900</v>
      </c>
      <c r="Q254" s="208">
        <v>0</v>
      </c>
      <c r="R254" s="199"/>
      <c r="S254" s="224" t="s">
        <v>1540</v>
      </c>
      <c r="T254" s="224" t="s">
        <v>1540</v>
      </c>
      <c r="U254" s="224" t="s">
        <v>1540</v>
      </c>
      <c r="V254" s="224" t="s">
        <v>435</v>
      </c>
      <c r="W254" s="223" t="s">
        <v>435</v>
      </c>
      <c r="X254" s="224" t="s">
        <v>1900</v>
      </c>
      <c r="Y254" s="199"/>
      <c r="Z254" s="230">
        <v>3.45</v>
      </c>
      <c r="AA254" s="212" t="s">
        <v>435</v>
      </c>
      <c r="AB254" s="212" t="s">
        <v>406</v>
      </c>
      <c r="AC254" s="377">
        <v>0</v>
      </c>
      <c r="AD254" s="199"/>
      <c r="AE254" s="437">
        <v>0.35789749999999998</v>
      </c>
      <c r="AF254" s="201">
        <v>0.11556739904532717</v>
      </c>
      <c r="AG254" s="202" t="s">
        <v>435</v>
      </c>
      <c r="AH254" s="382">
        <v>0</v>
      </c>
      <c r="AI254" s="199"/>
      <c r="AJ254" s="245">
        <v>0.61950000000000005</v>
      </c>
      <c r="AK254" s="246" t="s">
        <v>435</v>
      </c>
      <c r="AL254" s="384">
        <v>0</v>
      </c>
      <c r="AM254" s="199"/>
      <c r="AN254" s="203">
        <v>8.2500000000000004E-2</v>
      </c>
      <c r="AO254" s="204" t="s">
        <v>435</v>
      </c>
      <c r="AP254" s="388">
        <v>0</v>
      </c>
      <c r="AQ254" s="199"/>
      <c r="AR254" s="252">
        <v>8.4399999999999989E-2</v>
      </c>
      <c r="AS254" s="202" t="s">
        <v>435</v>
      </c>
      <c r="AT254" s="382">
        <v>0</v>
      </c>
      <c r="AU254" s="199"/>
      <c r="AV254" s="205">
        <v>0.02</v>
      </c>
      <c r="AW254" s="206" t="s">
        <v>435</v>
      </c>
      <c r="AX254" s="393">
        <v>0</v>
      </c>
      <c r="AY254" s="199"/>
      <c r="AZ254" s="255" t="s">
        <v>1909</v>
      </c>
      <c r="BA254" s="256" t="s">
        <v>435</v>
      </c>
      <c r="BB254" s="392">
        <v>0</v>
      </c>
      <c r="BC254" s="503"/>
      <c r="BD254" s="429"/>
    </row>
    <row r="255" spans="1:56" ht="18" customHeight="1" thickBot="1" x14ac:dyDescent="0.3">
      <c r="A255" s="504" t="s">
        <v>240</v>
      </c>
      <c r="B255" s="397">
        <v>4483707</v>
      </c>
      <c r="C255" s="397" t="s">
        <v>5</v>
      </c>
      <c r="D255" s="219">
        <v>239.24</v>
      </c>
      <c r="E255" s="219">
        <v>14.27</v>
      </c>
      <c r="F255" s="338">
        <v>0</v>
      </c>
      <c r="G255" s="336">
        <v>0</v>
      </c>
      <c r="H255" s="335">
        <f t="shared" si="10"/>
        <v>253.51000000000002</v>
      </c>
      <c r="I255" s="158">
        <f t="shared" si="12"/>
        <v>253.51000000000002</v>
      </c>
      <c r="J255" s="158">
        <v>8.4499999999999993</v>
      </c>
      <c r="K255" s="320">
        <v>0</v>
      </c>
      <c r="L255" s="319">
        <v>0</v>
      </c>
      <c r="M255" s="112">
        <f t="shared" si="11"/>
        <v>261.96000000000004</v>
      </c>
      <c r="N255" s="199"/>
      <c r="O255" s="208" t="s">
        <v>435</v>
      </c>
      <c r="P255" s="209" t="s">
        <v>1900</v>
      </c>
      <c r="Q255" s="208">
        <v>0</v>
      </c>
      <c r="R255" s="199"/>
      <c r="S255" s="224" t="s">
        <v>1540</v>
      </c>
      <c r="T255" s="224" t="s">
        <v>435</v>
      </c>
      <c r="U255" s="224" t="s">
        <v>1540</v>
      </c>
      <c r="V255" s="224" t="s">
        <v>435</v>
      </c>
      <c r="W255" s="223" t="s">
        <v>435</v>
      </c>
      <c r="X255" s="224" t="s">
        <v>1900</v>
      </c>
      <c r="Y255" s="199"/>
      <c r="Z255" s="230">
        <v>4.0599999999999996</v>
      </c>
      <c r="AA255" s="212" t="s">
        <v>1540</v>
      </c>
      <c r="AB255" s="212" t="s">
        <v>1917</v>
      </c>
      <c r="AC255" s="378">
        <v>4.5</v>
      </c>
      <c r="AD255" s="199"/>
      <c r="AE255" s="437">
        <v>0.26339000000000024</v>
      </c>
      <c r="AF255" s="201">
        <v>6.9436087178023798E-2</v>
      </c>
      <c r="AG255" s="202" t="s">
        <v>1540</v>
      </c>
      <c r="AH255" s="382">
        <v>1.25</v>
      </c>
      <c r="AI255" s="199"/>
      <c r="AJ255" s="245">
        <v>0.40029999999999999</v>
      </c>
      <c r="AK255" s="246" t="s">
        <v>435</v>
      </c>
      <c r="AL255" s="384">
        <v>0</v>
      </c>
      <c r="AM255" s="199"/>
      <c r="AN255" s="203">
        <v>2.8300000000000002E-2</v>
      </c>
      <c r="AO255" s="204" t="s">
        <v>1540</v>
      </c>
      <c r="AP255" s="388">
        <v>3</v>
      </c>
      <c r="AQ255" s="199"/>
      <c r="AR255" s="252">
        <v>0.122</v>
      </c>
      <c r="AS255" s="202" t="s">
        <v>435</v>
      </c>
      <c r="AT255" s="382">
        <v>0</v>
      </c>
      <c r="AU255" s="199"/>
      <c r="AV255" s="205">
        <v>2.1899999999999999E-2</v>
      </c>
      <c r="AW255" s="206" t="s">
        <v>435</v>
      </c>
      <c r="AX255" s="393">
        <v>0</v>
      </c>
      <c r="AY255" s="199"/>
      <c r="AZ255" s="255" t="s">
        <v>406</v>
      </c>
      <c r="BA255" s="256" t="s">
        <v>435</v>
      </c>
      <c r="BB255" s="392">
        <v>0</v>
      </c>
      <c r="BC255" s="503"/>
    </row>
    <row r="256" spans="1:56" ht="18" customHeight="1" thickBot="1" x14ac:dyDescent="0.3">
      <c r="A256" s="511" t="s">
        <v>241</v>
      </c>
      <c r="B256" s="515">
        <v>891771</v>
      </c>
      <c r="C256" s="397" t="s">
        <v>5</v>
      </c>
      <c r="D256" s="219">
        <v>239.13</v>
      </c>
      <c r="E256" s="219">
        <v>14.27</v>
      </c>
      <c r="F256" s="219">
        <v>13.67</v>
      </c>
      <c r="G256" s="336">
        <v>7.2</v>
      </c>
      <c r="H256" s="335">
        <f t="shared" si="10"/>
        <v>274.27</v>
      </c>
      <c r="I256" s="158">
        <f t="shared" si="12"/>
        <v>253.4</v>
      </c>
      <c r="J256" s="158">
        <v>8.4499999999999993</v>
      </c>
      <c r="K256" s="319">
        <v>13.67</v>
      </c>
      <c r="L256" s="319">
        <v>0</v>
      </c>
      <c r="M256" s="112">
        <f t="shared" si="11"/>
        <v>275.52000000000004</v>
      </c>
      <c r="N256" s="199"/>
      <c r="O256" s="208" t="s">
        <v>435</v>
      </c>
      <c r="P256" s="209" t="s">
        <v>1900</v>
      </c>
      <c r="Q256" s="208">
        <v>0</v>
      </c>
      <c r="R256" s="199"/>
      <c r="S256" s="224" t="s">
        <v>435</v>
      </c>
      <c r="T256" s="224" t="s">
        <v>435</v>
      </c>
      <c r="U256" s="224" t="s">
        <v>1540</v>
      </c>
      <c r="V256" s="224" t="s">
        <v>435</v>
      </c>
      <c r="W256" s="223" t="s">
        <v>435</v>
      </c>
      <c r="X256" s="224" t="s">
        <v>1900</v>
      </c>
      <c r="Y256" s="199"/>
      <c r="Z256" s="230">
        <v>3.62</v>
      </c>
      <c r="AA256" s="212" t="s">
        <v>435</v>
      </c>
      <c r="AB256" s="212" t="s">
        <v>1916</v>
      </c>
      <c r="AC256" s="377">
        <v>0</v>
      </c>
      <c r="AD256" s="199"/>
      <c r="AE256" s="437">
        <v>-3.96150000000004E-2</v>
      </c>
      <c r="AF256" s="201">
        <v>-1.0821737720032205E-2</v>
      </c>
      <c r="AG256" s="202" t="s">
        <v>435</v>
      </c>
      <c r="AH256" s="382">
        <v>0</v>
      </c>
      <c r="AI256" s="199"/>
      <c r="AJ256" s="245">
        <v>0.29600000000000004</v>
      </c>
      <c r="AK256" s="246" t="s">
        <v>1540</v>
      </c>
      <c r="AL256" s="385">
        <v>4.5</v>
      </c>
      <c r="AM256" s="199"/>
      <c r="AN256" s="203" t="s">
        <v>406</v>
      </c>
      <c r="AO256" s="204" t="s">
        <v>435</v>
      </c>
      <c r="AP256" s="388">
        <v>0</v>
      </c>
      <c r="AQ256" s="199"/>
      <c r="AR256" s="252" t="s">
        <v>406</v>
      </c>
      <c r="AS256" s="202" t="s">
        <v>435</v>
      </c>
      <c r="AT256" s="382">
        <v>0</v>
      </c>
      <c r="AU256" s="199"/>
      <c r="AV256" s="205" t="s">
        <v>406</v>
      </c>
      <c r="AW256" s="206" t="s">
        <v>435</v>
      </c>
      <c r="AX256" s="393">
        <v>0</v>
      </c>
      <c r="AY256" s="199"/>
      <c r="AZ256" s="255" t="s">
        <v>1900</v>
      </c>
      <c r="BA256" s="256" t="s">
        <v>435</v>
      </c>
      <c r="BB256" s="392">
        <v>0</v>
      </c>
      <c r="BC256" s="503"/>
    </row>
    <row r="257" spans="1:56" s="509" customFormat="1" ht="18" customHeight="1" thickBot="1" x14ac:dyDescent="0.3">
      <c r="A257" s="627" t="s">
        <v>1950</v>
      </c>
      <c r="B257" s="628">
        <v>889148</v>
      </c>
      <c r="C257" s="397" t="s">
        <v>5</v>
      </c>
      <c r="D257" s="219">
        <v>253.38</v>
      </c>
      <c r="E257" s="340">
        <v>14.27</v>
      </c>
      <c r="F257" s="340">
        <v>13.67</v>
      </c>
      <c r="G257" s="338">
        <v>0</v>
      </c>
      <c r="H257" s="337">
        <f>SUM(D257:G257)</f>
        <v>281.32</v>
      </c>
      <c r="I257" s="158">
        <f>D257+E257</f>
        <v>267.64999999999998</v>
      </c>
      <c r="J257" s="158">
        <v>8.4499999999999993</v>
      </c>
      <c r="K257" s="321">
        <v>13.67</v>
      </c>
      <c r="L257" s="319">
        <v>6.75</v>
      </c>
      <c r="M257" s="112">
        <f>SUM(I257:L257)</f>
        <v>296.52</v>
      </c>
      <c r="N257" s="199"/>
      <c r="O257" s="208" t="s">
        <v>1540</v>
      </c>
      <c r="P257" s="209">
        <v>1</v>
      </c>
      <c r="Q257" s="208">
        <v>6.75</v>
      </c>
      <c r="R257" s="199"/>
      <c r="S257" s="224" t="s">
        <v>1540</v>
      </c>
      <c r="T257" s="224" t="s">
        <v>435</v>
      </c>
      <c r="U257" s="224" t="s">
        <v>435</v>
      </c>
      <c r="V257" s="224" t="s">
        <v>435</v>
      </c>
      <c r="W257" s="223" t="s">
        <v>1540</v>
      </c>
      <c r="X257" s="224">
        <v>1</v>
      </c>
      <c r="Y257" s="199"/>
      <c r="Z257" s="230">
        <v>4.57</v>
      </c>
      <c r="AA257" s="212" t="s">
        <v>1540</v>
      </c>
      <c r="AB257" s="212" t="s">
        <v>1915</v>
      </c>
      <c r="AC257" s="378">
        <v>6.75</v>
      </c>
      <c r="AD257" s="199"/>
      <c r="AE257" s="437">
        <v>-0.14100000000000001</v>
      </c>
      <c r="AF257" s="201">
        <v>-2.9923043661646779E-2</v>
      </c>
      <c r="AG257" s="202" t="s">
        <v>435</v>
      </c>
      <c r="AH257" s="382">
        <v>0</v>
      </c>
      <c r="AI257" s="199"/>
      <c r="AJ257" s="245">
        <v>0.73280000000000001</v>
      </c>
      <c r="AK257" s="246" t="s">
        <v>435</v>
      </c>
      <c r="AL257" s="384">
        <v>0</v>
      </c>
      <c r="AM257" s="199"/>
      <c r="AN257" s="203" t="s">
        <v>1538</v>
      </c>
      <c r="AO257" s="204" t="s">
        <v>435</v>
      </c>
      <c r="AP257" s="388">
        <v>0</v>
      </c>
      <c r="AQ257" s="199"/>
      <c r="AR257" s="252" t="s">
        <v>1538</v>
      </c>
      <c r="AS257" s="202" t="s">
        <v>435</v>
      </c>
      <c r="AT257" s="382">
        <v>0</v>
      </c>
      <c r="AU257" s="199"/>
      <c r="AV257" s="205" t="s">
        <v>1538</v>
      </c>
      <c r="AW257" s="206" t="s">
        <v>435</v>
      </c>
      <c r="AX257" s="393">
        <v>0</v>
      </c>
      <c r="AY257" s="199"/>
      <c r="AZ257" s="255" t="s">
        <v>406</v>
      </c>
      <c r="BA257" s="256" t="s">
        <v>435</v>
      </c>
      <c r="BB257" s="392">
        <v>0</v>
      </c>
      <c r="BC257" s="503"/>
      <c r="BD257" s="429"/>
    </row>
    <row r="258" spans="1:56" s="509" customFormat="1" ht="18" customHeight="1" thickBot="1" x14ac:dyDescent="0.3">
      <c r="A258" s="121" t="s">
        <v>2004</v>
      </c>
      <c r="B258" s="397">
        <v>125598</v>
      </c>
      <c r="C258" s="508" t="s">
        <v>5</v>
      </c>
      <c r="D258" s="219">
        <v>240.2</v>
      </c>
      <c r="E258" s="340">
        <v>14.27</v>
      </c>
      <c r="F258" s="340">
        <v>13.67</v>
      </c>
      <c r="G258" s="342">
        <v>0</v>
      </c>
      <c r="H258" s="335">
        <f t="shared" ref="H258" si="13">SUM(D258:G258)</f>
        <v>268.14</v>
      </c>
      <c r="I258" s="158">
        <f t="shared" ref="I258" si="14">D258+E258</f>
        <v>254.47</v>
      </c>
      <c r="J258" s="158">
        <v>8.4499999999999993</v>
      </c>
      <c r="K258" s="321">
        <v>13.67</v>
      </c>
      <c r="L258" s="319">
        <v>0</v>
      </c>
      <c r="M258" s="112">
        <f t="shared" ref="M258" si="15">SUM(I258:L258)</f>
        <v>276.59000000000003</v>
      </c>
      <c r="N258" s="199"/>
      <c r="O258" s="208" t="s">
        <v>435</v>
      </c>
      <c r="P258" s="209" t="s">
        <v>1900</v>
      </c>
      <c r="Q258" s="208">
        <v>0</v>
      </c>
      <c r="R258" s="199"/>
      <c r="S258" s="224" t="s">
        <v>1540</v>
      </c>
      <c r="T258" s="224" t="s">
        <v>435</v>
      </c>
      <c r="U258" s="224" t="s">
        <v>1540</v>
      </c>
      <c r="V258" s="224" t="s">
        <v>435</v>
      </c>
      <c r="W258" s="223" t="s">
        <v>435</v>
      </c>
      <c r="X258" s="224" t="s">
        <v>1900</v>
      </c>
      <c r="Y258" s="199"/>
      <c r="Z258" s="230">
        <v>3.44</v>
      </c>
      <c r="AA258" s="212" t="s">
        <v>435</v>
      </c>
      <c r="AB258" s="212" t="s">
        <v>406</v>
      </c>
      <c r="AC258" s="377">
        <v>0</v>
      </c>
      <c r="AD258" s="199"/>
      <c r="AE258" s="437">
        <v>-0.23472000000000026</v>
      </c>
      <c r="AF258" s="201">
        <v>-6.3873993634915235E-2</v>
      </c>
      <c r="AG258" s="202" t="s">
        <v>435</v>
      </c>
      <c r="AH258" s="382">
        <v>0</v>
      </c>
      <c r="AI258" s="199"/>
      <c r="AJ258" s="245">
        <v>0.38880000000000003</v>
      </c>
      <c r="AK258" s="246" t="s">
        <v>435</v>
      </c>
      <c r="AL258" s="384">
        <v>0</v>
      </c>
      <c r="AM258" s="199"/>
      <c r="AN258" s="203">
        <v>8.929999999999999E-2</v>
      </c>
      <c r="AO258" s="204" t="s">
        <v>435</v>
      </c>
      <c r="AP258" s="388">
        <v>0</v>
      </c>
      <c r="AQ258" s="199"/>
      <c r="AR258" s="252">
        <v>0.1394</v>
      </c>
      <c r="AS258" s="202" t="s">
        <v>435</v>
      </c>
      <c r="AT258" s="382">
        <v>0</v>
      </c>
      <c r="AU258" s="199"/>
      <c r="AV258" s="205">
        <v>1.61E-2</v>
      </c>
      <c r="AW258" s="206" t="s">
        <v>1540</v>
      </c>
      <c r="AX258" s="393">
        <v>3</v>
      </c>
      <c r="AY258" s="199"/>
      <c r="AZ258" s="255">
        <v>0.87</v>
      </c>
      <c r="BA258" s="256" t="s">
        <v>1540</v>
      </c>
      <c r="BB258" s="392">
        <v>3</v>
      </c>
      <c r="BC258" s="503"/>
      <c r="BD258" s="429"/>
    </row>
    <row r="259" spans="1:56" ht="18" customHeight="1" thickBot="1" x14ac:dyDescent="0.3">
      <c r="A259" s="525" t="s">
        <v>242</v>
      </c>
      <c r="B259" s="500">
        <v>955272</v>
      </c>
      <c r="C259" s="397" t="s">
        <v>5</v>
      </c>
      <c r="D259" s="345">
        <v>230.08</v>
      </c>
      <c r="E259" s="219">
        <v>14.27</v>
      </c>
      <c r="F259" s="346">
        <v>13.67</v>
      </c>
      <c r="G259" s="347">
        <v>7.2</v>
      </c>
      <c r="H259" s="335">
        <f t="shared" si="10"/>
        <v>265.22000000000003</v>
      </c>
      <c r="I259" s="158">
        <f t="shared" si="12"/>
        <v>244.35000000000002</v>
      </c>
      <c r="J259" s="158">
        <v>8.4499999999999993</v>
      </c>
      <c r="K259" s="323">
        <v>13.67</v>
      </c>
      <c r="L259" s="319">
        <v>0</v>
      </c>
      <c r="M259" s="112">
        <f t="shared" si="11"/>
        <v>266.47000000000003</v>
      </c>
      <c r="N259" s="199"/>
      <c r="O259" s="208" t="s">
        <v>435</v>
      </c>
      <c r="P259" s="209" t="s">
        <v>1900</v>
      </c>
      <c r="Q259" s="208">
        <v>0</v>
      </c>
      <c r="R259" s="199"/>
      <c r="S259" s="224" t="s">
        <v>1540</v>
      </c>
      <c r="T259" s="224" t="s">
        <v>435</v>
      </c>
      <c r="U259" s="224" t="s">
        <v>1540</v>
      </c>
      <c r="V259" s="224" t="s">
        <v>435</v>
      </c>
      <c r="W259" s="223" t="s">
        <v>435</v>
      </c>
      <c r="X259" s="224" t="s">
        <v>1900</v>
      </c>
      <c r="Y259" s="199"/>
      <c r="Z259" s="230">
        <v>4.1100000000000003</v>
      </c>
      <c r="AA259" s="212" t="s">
        <v>1540</v>
      </c>
      <c r="AB259" s="212" t="s">
        <v>1915</v>
      </c>
      <c r="AC259" s="378">
        <v>6.75</v>
      </c>
      <c r="AD259" s="199"/>
      <c r="AE259" s="437">
        <v>-9.4782499999999992E-2</v>
      </c>
      <c r="AF259" s="201">
        <v>-2.2567396234501394E-2</v>
      </c>
      <c r="AG259" s="202" t="s">
        <v>435</v>
      </c>
      <c r="AH259" s="382">
        <v>0</v>
      </c>
      <c r="AI259" s="199"/>
      <c r="AJ259" s="245">
        <v>0.54949999999999999</v>
      </c>
      <c r="AK259" s="246" t="s">
        <v>435</v>
      </c>
      <c r="AL259" s="384">
        <v>0</v>
      </c>
      <c r="AM259" s="199"/>
      <c r="AN259" s="203">
        <v>2.6000000000000002E-2</v>
      </c>
      <c r="AO259" s="204" t="s">
        <v>1540</v>
      </c>
      <c r="AP259" s="388">
        <v>3</v>
      </c>
      <c r="AQ259" s="199"/>
      <c r="AR259" s="252">
        <v>3.15E-2</v>
      </c>
      <c r="AS259" s="202" t="s">
        <v>1540</v>
      </c>
      <c r="AT259" s="382">
        <v>3</v>
      </c>
      <c r="AU259" s="199"/>
      <c r="AV259" s="205">
        <v>2.2499999999999999E-2</v>
      </c>
      <c r="AW259" s="206" t="s">
        <v>435</v>
      </c>
      <c r="AX259" s="393">
        <v>0</v>
      </c>
      <c r="AY259" s="199"/>
      <c r="AZ259" s="255">
        <v>0.82</v>
      </c>
      <c r="BA259" s="256" t="s">
        <v>435</v>
      </c>
      <c r="BB259" s="392">
        <v>0</v>
      </c>
      <c r="BC259" s="503"/>
    </row>
    <row r="260" spans="1:56" ht="18" customHeight="1" thickBot="1" x14ac:dyDescent="0.3">
      <c r="A260" s="504" t="s">
        <v>243</v>
      </c>
      <c r="B260" s="397">
        <v>4477502</v>
      </c>
      <c r="C260" s="397" t="s">
        <v>5</v>
      </c>
      <c r="D260" s="219">
        <v>245.84</v>
      </c>
      <c r="E260" s="219">
        <v>14.27</v>
      </c>
      <c r="F260" s="219">
        <v>13.67</v>
      </c>
      <c r="G260" s="336">
        <v>12.6</v>
      </c>
      <c r="H260" s="335">
        <f t="shared" si="10"/>
        <v>286.38000000000005</v>
      </c>
      <c r="I260" s="158">
        <f t="shared" si="12"/>
        <v>260.11</v>
      </c>
      <c r="J260" s="158">
        <v>8.4499999999999993</v>
      </c>
      <c r="K260" s="319">
        <v>13.67</v>
      </c>
      <c r="L260" s="319">
        <v>23.25</v>
      </c>
      <c r="M260" s="112">
        <f t="shared" si="11"/>
        <v>305.48</v>
      </c>
      <c r="N260" s="199"/>
      <c r="O260" s="208" t="s">
        <v>1540</v>
      </c>
      <c r="P260" s="209">
        <v>6</v>
      </c>
      <c r="Q260" s="208">
        <v>23.25</v>
      </c>
      <c r="R260" s="199"/>
      <c r="S260" s="224" t="s">
        <v>1540</v>
      </c>
      <c r="T260" s="224" t="s">
        <v>435</v>
      </c>
      <c r="U260" s="224" t="s">
        <v>435</v>
      </c>
      <c r="V260" s="224" t="s">
        <v>435</v>
      </c>
      <c r="W260" s="223" t="s">
        <v>1540</v>
      </c>
      <c r="X260" s="224">
        <v>6</v>
      </c>
      <c r="Y260" s="199"/>
      <c r="Z260" s="230">
        <v>4.34</v>
      </c>
      <c r="AA260" s="212" t="s">
        <v>1540</v>
      </c>
      <c r="AB260" s="212" t="s">
        <v>1915</v>
      </c>
      <c r="AC260" s="378">
        <v>6.75</v>
      </c>
      <c r="AD260" s="199"/>
      <c r="AE260" s="437">
        <v>7.2857500000000464E-2</v>
      </c>
      <c r="AF260" s="201">
        <v>1.7080456846395559E-2</v>
      </c>
      <c r="AG260" s="202" t="s">
        <v>435</v>
      </c>
      <c r="AH260" s="382">
        <v>0</v>
      </c>
      <c r="AI260" s="199"/>
      <c r="AJ260" s="245">
        <v>0.28149999999999997</v>
      </c>
      <c r="AK260" s="246" t="s">
        <v>1540</v>
      </c>
      <c r="AL260" s="385">
        <v>4.5</v>
      </c>
      <c r="AM260" s="199"/>
      <c r="AN260" s="203">
        <v>3.3099999999999997E-2</v>
      </c>
      <c r="AO260" s="204" t="s">
        <v>1540</v>
      </c>
      <c r="AP260" s="388">
        <v>3</v>
      </c>
      <c r="AQ260" s="199"/>
      <c r="AR260" s="252">
        <v>4.2699999999999995E-2</v>
      </c>
      <c r="AS260" s="202" t="s">
        <v>1540</v>
      </c>
      <c r="AT260" s="382">
        <v>3</v>
      </c>
      <c r="AU260" s="199"/>
      <c r="AV260" s="205">
        <v>1.52E-2</v>
      </c>
      <c r="AW260" s="206" t="s">
        <v>1540</v>
      </c>
      <c r="AX260" s="393">
        <v>3</v>
      </c>
      <c r="AY260" s="199"/>
      <c r="AZ260" s="255">
        <v>0.9</v>
      </c>
      <c r="BA260" s="256" t="s">
        <v>1540</v>
      </c>
      <c r="BB260" s="392">
        <v>3</v>
      </c>
      <c r="BC260" s="503"/>
    </row>
    <row r="261" spans="1:56" s="509" customFormat="1" ht="18" customHeight="1" thickBot="1" x14ac:dyDescent="0.3">
      <c r="A261" s="538" t="s">
        <v>244</v>
      </c>
      <c r="B261" s="508">
        <v>4499107</v>
      </c>
      <c r="C261" s="397" t="s">
        <v>5</v>
      </c>
      <c r="D261" s="219">
        <v>233.97</v>
      </c>
      <c r="E261" s="340">
        <v>14.27</v>
      </c>
      <c r="F261" s="340">
        <v>13.67</v>
      </c>
      <c r="G261" s="338">
        <v>7.2</v>
      </c>
      <c r="H261" s="343">
        <f t="shared" si="10"/>
        <v>269.11</v>
      </c>
      <c r="I261" s="158">
        <f t="shared" si="12"/>
        <v>248.24</v>
      </c>
      <c r="J261" s="158">
        <v>8.4499999999999993</v>
      </c>
      <c r="K261" s="321">
        <v>13.67</v>
      </c>
      <c r="L261" s="319">
        <v>3</v>
      </c>
      <c r="M261" s="141">
        <f t="shared" si="11"/>
        <v>273.36</v>
      </c>
      <c r="N261" s="199"/>
      <c r="O261" s="208" t="s">
        <v>1540</v>
      </c>
      <c r="P261" s="209">
        <v>1</v>
      </c>
      <c r="Q261" s="208">
        <v>3</v>
      </c>
      <c r="R261" s="199"/>
      <c r="S261" s="224" t="s">
        <v>1540</v>
      </c>
      <c r="T261" s="224" t="s">
        <v>435</v>
      </c>
      <c r="U261" s="224" t="s">
        <v>435</v>
      </c>
      <c r="V261" s="224" t="s">
        <v>435</v>
      </c>
      <c r="W261" s="223" t="s">
        <v>1540</v>
      </c>
      <c r="X261" s="224">
        <v>1</v>
      </c>
      <c r="Y261" s="199"/>
      <c r="Z261" s="230">
        <v>3.4</v>
      </c>
      <c r="AA261" s="212" t="s">
        <v>435</v>
      </c>
      <c r="AB261" s="212" t="s">
        <v>406</v>
      </c>
      <c r="AC261" s="377">
        <v>0</v>
      </c>
      <c r="AD261" s="199"/>
      <c r="AE261" s="437">
        <v>0.32458500000000035</v>
      </c>
      <c r="AF261" s="201">
        <v>0.10550780415143322</v>
      </c>
      <c r="AG261" s="202" t="s">
        <v>435</v>
      </c>
      <c r="AH261" s="382">
        <v>0</v>
      </c>
      <c r="AI261" s="199"/>
      <c r="AJ261" s="245">
        <v>0.57030000000000003</v>
      </c>
      <c r="AK261" s="246" t="s">
        <v>435</v>
      </c>
      <c r="AL261" s="384">
        <v>0</v>
      </c>
      <c r="AM261" s="199"/>
      <c r="AN261" s="203">
        <v>1.46E-2</v>
      </c>
      <c r="AO261" s="204" t="s">
        <v>1540</v>
      </c>
      <c r="AP261" s="388">
        <v>3</v>
      </c>
      <c r="AQ261" s="199"/>
      <c r="AR261" s="252">
        <v>0.13159999999999999</v>
      </c>
      <c r="AS261" s="202" t="s">
        <v>435</v>
      </c>
      <c r="AT261" s="382">
        <v>0</v>
      </c>
      <c r="AU261" s="199"/>
      <c r="AV261" s="205">
        <v>3.1200000000000002E-2</v>
      </c>
      <c r="AW261" s="206" t="s">
        <v>435</v>
      </c>
      <c r="AX261" s="393">
        <v>0</v>
      </c>
      <c r="AY261" s="199"/>
      <c r="AZ261" s="255">
        <v>0.84</v>
      </c>
      <c r="BA261" s="256" t="s">
        <v>435</v>
      </c>
      <c r="BB261" s="392">
        <v>0</v>
      </c>
      <c r="BC261" s="503"/>
      <c r="BD261" s="429"/>
    </row>
    <row r="262" spans="1:56" s="509" customFormat="1" ht="18" customHeight="1" thickBot="1" x14ac:dyDescent="0.3">
      <c r="A262" s="555" t="s">
        <v>246</v>
      </c>
      <c r="B262" s="554">
        <v>4464303</v>
      </c>
      <c r="C262" s="397" t="s">
        <v>5</v>
      </c>
      <c r="D262" s="219">
        <v>252.17</v>
      </c>
      <c r="E262" s="340">
        <v>14.27</v>
      </c>
      <c r="F262" s="340">
        <v>13.67</v>
      </c>
      <c r="G262" s="342">
        <v>0</v>
      </c>
      <c r="H262" s="335">
        <f t="shared" si="10"/>
        <v>280.11</v>
      </c>
      <c r="I262" s="158">
        <f t="shared" si="12"/>
        <v>266.44</v>
      </c>
      <c r="J262" s="158">
        <v>8.4499999999999993</v>
      </c>
      <c r="K262" s="321">
        <v>13.67</v>
      </c>
      <c r="L262" s="319">
        <v>0</v>
      </c>
      <c r="M262" s="112">
        <f t="shared" si="11"/>
        <v>288.56</v>
      </c>
      <c r="N262" s="199"/>
      <c r="O262" s="208" t="s">
        <v>435</v>
      </c>
      <c r="P262" s="209" t="s">
        <v>1900</v>
      </c>
      <c r="Q262" s="208">
        <v>0</v>
      </c>
      <c r="R262" s="199"/>
      <c r="S262" s="224" t="s">
        <v>1540</v>
      </c>
      <c r="T262" s="224" t="s">
        <v>435</v>
      </c>
      <c r="U262" s="224" t="s">
        <v>1540</v>
      </c>
      <c r="V262" s="224" t="s">
        <v>435</v>
      </c>
      <c r="W262" s="223" t="s">
        <v>435</v>
      </c>
      <c r="X262" s="224" t="s">
        <v>1900</v>
      </c>
      <c r="Y262" s="199"/>
      <c r="Z262" s="230">
        <v>3.27</v>
      </c>
      <c r="AA262" s="212" t="s">
        <v>435</v>
      </c>
      <c r="AB262" s="212" t="s">
        <v>406</v>
      </c>
      <c r="AC262" s="377">
        <v>0</v>
      </c>
      <c r="AD262" s="199"/>
      <c r="AE262" s="437">
        <v>-0.12447000000000008</v>
      </c>
      <c r="AF262" s="201">
        <v>-3.664916455834108E-2</v>
      </c>
      <c r="AG262" s="202" t="s">
        <v>435</v>
      </c>
      <c r="AH262" s="382">
        <v>0</v>
      </c>
      <c r="AI262" s="199"/>
      <c r="AJ262" s="245">
        <v>0.50850000000000006</v>
      </c>
      <c r="AK262" s="246" t="s">
        <v>435</v>
      </c>
      <c r="AL262" s="384">
        <v>0</v>
      </c>
      <c r="AM262" s="199"/>
      <c r="AN262" s="203">
        <v>5.6799999999999996E-2</v>
      </c>
      <c r="AO262" s="204" t="s">
        <v>1540</v>
      </c>
      <c r="AP262" s="388">
        <v>3</v>
      </c>
      <c r="AQ262" s="199"/>
      <c r="AR262" s="252">
        <v>6.8199999999999997E-2</v>
      </c>
      <c r="AS262" s="202" t="s">
        <v>1540</v>
      </c>
      <c r="AT262" s="382">
        <v>3</v>
      </c>
      <c r="AU262" s="199"/>
      <c r="AV262" s="205">
        <v>1.29E-2</v>
      </c>
      <c r="AW262" s="206" t="s">
        <v>1540</v>
      </c>
      <c r="AX262" s="393">
        <v>3</v>
      </c>
      <c r="AY262" s="199"/>
      <c r="AZ262" s="255">
        <v>0.84</v>
      </c>
      <c r="BA262" s="256" t="s">
        <v>435</v>
      </c>
      <c r="BB262" s="392">
        <v>0</v>
      </c>
      <c r="BC262" s="503"/>
      <c r="BD262" s="429"/>
    </row>
    <row r="263" spans="1:56" ht="18" customHeight="1" thickBot="1" x14ac:dyDescent="0.3">
      <c r="A263" s="621" t="s">
        <v>247</v>
      </c>
      <c r="B263" s="118">
        <v>1013335</v>
      </c>
      <c r="C263" s="508" t="s">
        <v>5</v>
      </c>
      <c r="D263" s="219">
        <v>234.39</v>
      </c>
      <c r="E263" s="219">
        <v>14.27</v>
      </c>
      <c r="F263" s="219">
        <v>13.67</v>
      </c>
      <c r="G263" s="336">
        <v>7.2</v>
      </c>
      <c r="H263" s="335">
        <f t="shared" si="10"/>
        <v>269.52999999999997</v>
      </c>
      <c r="I263" s="158">
        <f t="shared" si="12"/>
        <v>248.66</v>
      </c>
      <c r="J263" s="158">
        <v>8.4499999999999993</v>
      </c>
      <c r="K263" s="319">
        <v>13.67</v>
      </c>
      <c r="L263" s="319">
        <v>0</v>
      </c>
      <c r="M263" s="112">
        <f t="shared" si="11"/>
        <v>270.78000000000003</v>
      </c>
      <c r="N263" s="199"/>
      <c r="O263" s="208" t="s">
        <v>435</v>
      </c>
      <c r="P263" s="209" t="s">
        <v>1900</v>
      </c>
      <c r="Q263" s="208">
        <v>0</v>
      </c>
      <c r="R263" s="199"/>
      <c r="S263" s="224" t="s">
        <v>1540</v>
      </c>
      <c r="T263" s="224" t="s">
        <v>435</v>
      </c>
      <c r="U263" s="224" t="s">
        <v>1540</v>
      </c>
      <c r="V263" s="224" t="s">
        <v>435</v>
      </c>
      <c r="W263" s="223" t="s">
        <v>435</v>
      </c>
      <c r="X263" s="224" t="s">
        <v>1900</v>
      </c>
      <c r="Y263" s="199"/>
      <c r="Z263" s="230">
        <v>2.89</v>
      </c>
      <c r="AA263" s="212" t="s">
        <v>435</v>
      </c>
      <c r="AB263" s="212" t="s">
        <v>406</v>
      </c>
      <c r="AC263" s="377">
        <v>0</v>
      </c>
      <c r="AD263" s="199"/>
      <c r="AE263" s="437">
        <v>-0.91011499999999979</v>
      </c>
      <c r="AF263" s="201">
        <v>-0.23952853055971529</v>
      </c>
      <c r="AG263" s="202" t="s">
        <v>435</v>
      </c>
      <c r="AH263" s="382">
        <v>0</v>
      </c>
      <c r="AI263" s="199"/>
      <c r="AJ263" s="245">
        <v>0.86129999999999995</v>
      </c>
      <c r="AK263" s="246" t="s">
        <v>435</v>
      </c>
      <c r="AL263" s="384">
        <v>0</v>
      </c>
      <c r="AM263" s="199"/>
      <c r="AN263" s="203">
        <v>6.1799999999999994E-2</v>
      </c>
      <c r="AO263" s="204" t="s">
        <v>435</v>
      </c>
      <c r="AP263" s="388">
        <v>0</v>
      </c>
      <c r="AQ263" s="199"/>
      <c r="AR263" s="252">
        <v>0.1038</v>
      </c>
      <c r="AS263" s="202" t="s">
        <v>435</v>
      </c>
      <c r="AT263" s="382">
        <v>0</v>
      </c>
      <c r="AU263" s="199"/>
      <c r="AV263" s="205">
        <v>1.5900000000000001E-2</v>
      </c>
      <c r="AW263" s="206" t="s">
        <v>1540</v>
      </c>
      <c r="AX263" s="393">
        <v>3</v>
      </c>
      <c r="AY263" s="199"/>
      <c r="AZ263" s="255">
        <v>0.77</v>
      </c>
      <c r="BA263" s="256" t="s">
        <v>435</v>
      </c>
      <c r="BB263" s="392">
        <v>0</v>
      </c>
      <c r="BC263" s="503"/>
    </row>
    <row r="264" spans="1:56" s="509" customFormat="1" ht="18" customHeight="1" thickBot="1" x14ac:dyDescent="0.3">
      <c r="A264" s="557" t="s">
        <v>248</v>
      </c>
      <c r="B264" s="556">
        <v>413381</v>
      </c>
      <c r="C264" s="397" t="s">
        <v>5</v>
      </c>
      <c r="D264" s="219">
        <v>235.59</v>
      </c>
      <c r="E264" s="340">
        <v>14.27</v>
      </c>
      <c r="F264" s="340">
        <v>13.67</v>
      </c>
      <c r="G264" s="338">
        <v>7.2</v>
      </c>
      <c r="H264" s="343">
        <f t="shared" si="10"/>
        <v>270.73</v>
      </c>
      <c r="I264" s="158">
        <f t="shared" si="12"/>
        <v>249.86</v>
      </c>
      <c r="J264" s="158">
        <v>8.4499999999999993</v>
      </c>
      <c r="K264" s="321">
        <v>13.67</v>
      </c>
      <c r="L264" s="319">
        <v>6.75</v>
      </c>
      <c r="M264" s="141">
        <f t="shared" si="11"/>
        <v>278.73</v>
      </c>
      <c r="N264" s="199"/>
      <c r="O264" s="208" t="s">
        <v>1540</v>
      </c>
      <c r="P264" s="209">
        <v>1</v>
      </c>
      <c r="Q264" s="208">
        <v>6.75</v>
      </c>
      <c r="R264" s="199"/>
      <c r="S264" s="224" t="s">
        <v>1540</v>
      </c>
      <c r="T264" s="224" t="s">
        <v>435</v>
      </c>
      <c r="U264" s="224" t="s">
        <v>435</v>
      </c>
      <c r="V264" s="224" t="s">
        <v>435</v>
      </c>
      <c r="W264" s="223" t="s">
        <v>1540</v>
      </c>
      <c r="X264" s="224">
        <v>1</v>
      </c>
      <c r="Y264" s="199"/>
      <c r="Z264" s="230">
        <v>4.13</v>
      </c>
      <c r="AA264" s="212" t="s">
        <v>1540</v>
      </c>
      <c r="AB264" s="212" t="s">
        <v>1915</v>
      </c>
      <c r="AC264" s="378">
        <v>6.75</v>
      </c>
      <c r="AD264" s="199"/>
      <c r="AE264" s="437">
        <v>0.11400750000000048</v>
      </c>
      <c r="AF264" s="201">
        <v>2.8359668984834292E-2</v>
      </c>
      <c r="AG264" s="202" t="s">
        <v>435</v>
      </c>
      <c r="AH264" s="382">
        <v>0</v>
      </c>
      <c r="AI264" s="199"/>
      <c r="AJ264" s="245">
        <v>0.57750000000000001</v>
      </c>
      <c r="AK264" s="246" t="s">
        <v>435</v>
      </c>
      <c r="AL264" s="384">
        <v>0</v>
      </c>
      <c r="AM264" s="199"/>
      <c r="AN264" s="203">
        <v>8.0199999999999994E-2</v>
      </c>
      <c r="AO264" s="204" t="s">
        <v>435</v>
      </c>
      <c r="AP264" s="388">
        <v>0</v>
      </c>
      <c r="AQ264" s="199"/>
      <c r="AR264" s="252">
        <v>8.900000000000001E-2</v>
      </c>
      <c r="AS264" s="202" t="s">
        <v>435</v>
      </c>
      <c r="AT264" s="382">
        <v>0</v>
      </c>
      <c r="AU264" s="199"/>
      <c r="AV264" s="205">
        <v>2.3E-2</v>
      </c>
      <c r="AW264" s="206" t="s">
        <v>435</v>
      </c>
      <c r="AX264" s="393">
        <v>0</v>
      </c>
      <c r="AY264" s="199"/>
      <c r="AZ264" s="255">
        <v>0.74</v>
      </c>
      <c r="BA264" s="256" t="s">
        <v>435</v>
      </c>
      <c r="BB264" s="392">
        <v>0</v>
      </c>
      <c r="BC264" s="503"/>
      <c r="BD264" s="429"/>
    </row>
    <row r="265" spans="1:56" s="509" customFormat="1" ht="18" customHeight="1" thickBot="1" x14ac:dyDescent="0.3">
      <c r="A265" s="526" t="s">
        <v>1323</v>
      </c>
      <c r="B265" s="508">
        <v>959618</v>
      </c>
      <c r="C265" s="397" t="s">
        <v>5</v>
      </c>
      <c r="D265" s="219">
        <v>235.95</v>
      </c>
      <c r="E265" s="340">
        <v>14.27</v>
      </c>
      <c r="F265" s="340">
        <v>13.67</v>
      </c>
      <c r="G265" s="342">
        <v>0</v>
      </c>
      <c r="H265" s="336">
        <f t="shared" si="10"/>
        <v>263.89</v>
      </c>
      <c r="I265" s="158">
        <f t="shared" si="12"/>
        <v>250.22</v>
      </c>
      <c r="J265" s="158">
        <v>8.4499999999999993</v>
      </c>
      <c r="K265" s="321">
        <v>13.67</v>
      </c>
      <c r="L265" s="319">
        <v>0</v>
      </c>
      <c r="M265" s="111">
        <f t="shared" si="11"/>
        <v>272.34000000000003</v>
      </c>
      <c r="N265" s="199"/>
      <c r="O265" s="208" t="s">
        <v>1540</v>
      </c>
      <c r="P265" s="209">
        <v>0</v>
      </c>
      <c r="Q265" s="208">
        <v>0</v>
      </c>
      <c r="R265" s="199"/>
      <c r="S265" s="224" t="s">
        <v>1540</v>
      </c>
      <c r="T265" s="224" t="s">
        <v>435</v>
      </c>
      <c r="U265" s="224" t="s">
        <v>435</v>
      </c>
      <c r="V265" s="224" t="s">
        <v>435</v>
      </c>
      <c r="W265" s="223" t="s">
        <v>1540</v>
      </c>
      <c r="X265" s="224">
        <v>0</v>
      </c>
      <c r="Y265" s="199"/>
      <c r="Z265" s="230" t="s">
        <v>405</v>
      </c>
      <c r="AA265" s="212" t="s">
        <v>435</v>
      </c>
      <c r="AB265" s="212" t="s">
        <v>406</v>
      </c>
      <c r="AC265" s="377">
        <v>0</v>
      </c>
      <c r="AD265" s="199"/>
      <c r="AE265" s="437" t="s">
        <v>405</v>
      </c>
      <c r="AF265" s="201" t="s">
        <v>405</v>
      </c>
      <c r="AG265" s="202" t="s">
        <v>435</v>
      </c>
      <c r="AH265" s="382">
        <v>0</v>
      </c>
      <c r="AI265" s="199"/>
      <c r="AJ265" s="245" t="s">
        <v>405</v>
      </c>
      <c r="AK265" s="246" t="s">
        <v>435</v>
      </c>
      <c r="AL265" s="384">
        <v>0</v>
      </c>
      <c r="AM265" s="199"/>
      <c r="AN265" s="203">
        <v>7.7600000000000002E-2</v>
      </c>
      <c r="AO265" s="204" t="s">
        <v>435</v>
      </c>
      <c r="AP265" s="388">
        <v>0</v>
      </c>
      <c r="AQ265" s="199"/>
      <c r="AR265" s="252">
        <v>0.1032</v>
      </c>
      <c r="AS265" s="202" t="s">
        <v>435</v>
      </c>
      <c r="AT265" s="382">
        <v>0</v>
      </c>
      <c r="AU265" s="199"/>
      <c r="AV265" s="205">
        <v>2.5699999999999997E-2</v>
      </c>
      <c r="AW265" s="206" t="s">
        <v>435</v>
      </c>
      <c r="AX265" s="393">
        <v>0</v>
      </c>
      <c r="AY265" s="199"/>
      <c r="AZ265" s="255" t="s">
        <v>406</v>
      </c>
      <c r="BA265" s="256" t="s">
        <v>435</v>
      </c>
      <c r="BB265" s="392">
        <v>0</v>
      </c>
      <c r="BC265" s="503"/>
      <c r="BD265" s="429"/>
    </row>
    <row r="266" spans="1:56" ht="18" customHeight="1" thickBot="1" x14ac:dyDescent="0.3">
      <c r="A266" s="504" t="s">
        <v>249</v>
      </c>
      <c r="B266" s="397">
        <v>4480104</v>
      </c>
      <c r="C266" s="397" t="s">
        <v>5</v>
      </c>
      <c r="D266" s="219">
        <v>231.31</v>
      </c>
      <c r="E266" s="219">
        <v>14.27</v>
      </c>
      <c r="F266" s="219">
        <v>13.67</v>
      </c>
      <c r="G266" s="336">
        <v>10.8</v>
      </c>
      <c r="H266" s="335">
        <f t="shared" ref="H266:H326" si="16">SUM(D266:G266)</f>
        <v>270.05</v>
      </c>
      <c r="I266" s="158">
        <f t="shared" si="12"/>
        <v>245.58</v>
      </c>
      <c r="J266" s="158">
        <v>8.4499999999999993</v>
      </c>
      <c r="K266" s="319">
        <v>13.67</v>
      </c>
      <c r="L266" s="319">
        <v>18.75</v>
      </c>
      <c r="M266" s="112">
        <f t="shared" ref="M266:M326" si="17">SUM(I266:L266)</f>
        <v>286.45</v>
      </c>
      <c r="N266" s="199"/>
      <c r="O266" s="208" t="s">
        <v>1540</v>
      </c>
      <c r="P266" s="209">
        <v>5</v>
      </c>
      <c r="Q266" s="208">
        <v>18.75</v>
      </c>
      <c r="R266" s="199"/>
      <c r="S266" s="224" t="s">
        <v>1540</v>
      </c>
      <c r="T266" s="224" t="s">
        <v>435</v>
      </c>
      <c r="U266" s="224" t="s">
        <v>435</v>
      </c>
      <c r="V266" s="224" t="s">
        <v>435</v>
      </c>
      <c r="W266" s="223" t="s">
        <v>1540</v>
      </c>
      <c r="X266" s="224">
        <v>5</v>
      </c>
      <c r="Y266" s="199"/>
      <c r="Z266" s="230">
        <v>4.22</v>
      </c>
      <c r="AA266" s="212" t="s">
        <v>1540</v>
      </c>
      <c r="AB266" s="212" t="s">
        <v>1915</v>
      </c>
      <c r="AC266" s="378">
        <v>6.75</v>
      </c>
      <c r="AD266" s="199"/>
      <c r="AE266" s="437">
        <v>4.4577499999999937E-2</v>
      </c>
      <c r="AF266" s="201">
        <v>1.0685531594859472E-2</v>
      </c>
      <c r="AG266" s="202" t="s">
        <v>435</v>
      </c>
      <c r="AH266" s="382">
        <v>0</v>
      </c>
      <c r="AI266" s="199"/>
      <c r="AJ266" s="245">
        <v>0.51400000000000001</v>
      </c>
      <c r="AK266" s="246" t="s">
        <v>435</v>
      </c>
      <c r="AL266" s="384">
        <v>0</v>
      </c>
      <c r="AM266" s="199"/>
      <c r="AN266" s="203">
        <v>3.3000000000000002E-2</v>
      </c>
      <c r="AO266" s="204" t="s">
        <v>1540</v>
      </c>
      <c r="AP266" s="388">
        <v>3</v>
      </c>
      <c r="AQ266" s="199"/>
      <c r="AR266" s="252">
        <v>8.6E-3</v>
      </c>
      <c r="AS266" s="202" t="s">
        <v>1540</v>
      </c>
      <c r="AT266" s="382">
        <v>3</v>
      </c>
      <c r="AU266" s="199"/>
      <c r="AV266" s="205">
        <v>1.77E-2</v>
      </c>
      <c r="AW266" s="206" t="s">
        <v>1540</v>
      </c>
      <c r="AX266" s="393">
        <v>3</v>
      </c>
      <c r="AY266" s="199"/>
      <c r="AZ266" s="255">
        <v>0.88</v>
      </c>
      <c r="BA266" s="256" t="s">
        <v>1540</v>
      </c>
      <c r="BB266" s="392">
        <v>3</v>
      </c>
      <c r="BC266" s="503"/>
    </row>
    <row r="267" spans="1:56" ht="18" customHeight="1" thickBot="1" x14ac:dyDescent="0.3">
      <c r="A267" s="504" t="s">
        <v>250</v>
      </c>
      <c r="B267" s="397">
        <v>4494202</v>
      </c>
      <c r="C267" s="397" t="s">
        <v>5</v>
      </c>
      <c r="D267" s="219">
        <v>251.45</v>
      </c>
      <c r="E267" s="219">
        <v>14.27</v>
      </c>
      <c r="F267" s="219">
        <v>13.67</v>
      </c>
      <c r="G267" s="336">
        <v>9</v>
      </c>
      <c r="H267" s="335">
        <f t="shared" si="16"/>
        <v>288.39</v>
      </c>
      <c r="I267" s="158">
        <f t="shared" ref="I267:I326" si="18">D267+E267</f>
        <v>265.71999999999997</v>
      </c>
      <c r="J267" s="158">
        <v>8.4499999999999993</v>
      </c>
      <c r="K267" s="319">
        <v>13.67</v>
      </c>
      <c r="L267" s="319">
        <v>9</v>
      </c>
      <c r="M267" s="112">
        <f t="shared" si="17"/>
        <v>296.83999999999997</v>
      </c>
      <c r="N267" s="199"/>
      <c r="O267" s="208" t="s">
        <v>1540</v>
      </c>
      <c r="P267" s="209">
        <v>3</v>
      </c>
      <c r="Q267" s="208">
        <v>9</v>
      </c>
      <c r="R267" s="199"/>
      <c r="S267" s="224" t="s">
        <v>1540</v>
      </c>
      <c r="T267" s="224" t="s">
        <v>435</v>
      </c>
      <c r="U267" s="224" t="s">
        <v>435</v>
      </c>
      <c r="V267" s="224" t="s">
        <v>435</v>
      </c>
      <c r="W267" s="223" t="s">
        <v>1540</v>
      </c>
      <c r="X267" s="224">
        <v>3</v>
      </c>
      <c r="Y267" s="199"/>
      <c r="Z267" s="230">
        <v>3.17</v>
      </c>
      <c r="AA267" s="212" t="s">
        <v>435</v>
      </c>
      <c r="AB267" s="212" t="s">
        <v>406</v>
      </c>
      <c r="AC267" s="377">
        <v>0</v>
      </c>
      <c r="AD267" s="199"/>
      <c r="AE267" s="437">
        <v>-0.51057750000000013</v>
      </c>
      <c r="AF267" s="201">
        <v>-0.138587598224828</v>
      </c>
      <c r="AG267" s="202" t="s">
        <v>435</v>
      </c>
      <c r="AH267" s="382">
        <v>0</v>
      </c>
      <c r="AI267" s="199"/>
      <c r="AJ267" s="245">
        <v>0.64329999999999998</v>
      </c>
      <c r="AK267" s="246" t="s">
        <v>435</v>
      </c>
      <c r="AL267" s="384">
        <v>0</v>
      </c>
      <c r="AM267" s="199"/>
      <c r="AN267" s="203">
        <v>4.99E-2</v>
      </c>
      <c r="AO267" s="204" t="s">
        <v>1540</v>
      </c>
      <c r="AP267" s="388">
        <v>3</v>
      </c>
      <c r="AQ267" s="199"/>
      <c r="AR267" s="252">
        <v>5.4600000000000003E-2</v>
      </c>
      <c r="AS267" s="202" t="s">
        <v>1540</v>
      </c>
      <c r="AT267" s="382">
        <v>3</v>
      </c>
      <c r="AU267" s="199"/>
      <c r="AV267" s="205">
        <v>2.4199999999999999E-2</v>
      </c>
      <c r="AW267" s="206" t="s">
        <v>435</v>
      </c>
      <c r="AX267" s="393">
        <v>0</v>
      </c>
      <c r="AY267" s="199"/>
      <c r="AZ267" s="255">
        <v>0.95</v>
      </c>
      <c r="BA267" s="256" t="s">
        <v>1540</v>
      </c>
      <c r="BB267" s="392">
        <v>3</v>
      </c>
      <c r="BC267" s="503"/>
    </row>
    <row r="268" spans="1:56" ht="18" customHeight="1" thickBot="1" x14ac:dyDescent="0.3">
      <c r="A268" s="504" t="s">
        <v>251</v>
      </c>
      <c r="B268" s="397">
        <v>4485301</v>
      </c>
      <c r="C268" s="397" t="s">
        <v>5</v>
      </c>
      <c r="D268" s="219">
        <v>228.37</v>
      </c>
      <c r="E268" s="219">
        <v>14.27</v>
      </c>
      <c r="F268" s="219">
        <v>13.67</v>
      </c>
      <c r="G268" s="336">
        <v>5.4</v>
      </c>
      <c r="H268" s="335">
        <f t="shared" si="16"/>
        <v>261.70999999999998</v>
      </c>
      <c r="I268" s="158">
        <f t="shared" si="18"/>
        <v>242.64000000000001</v>
      </c>
      <c r="J268" s="158">
        <v>8.4499999999999993</v>
      </c>
      <c r="K268" s="319">
        <v>13.67</v>
      </c>
      <c r="L268" s="319">
        <v>3</v>
      </c>
      <c r="M268" s="112">
        <f t="shared" si="17"/>
        <v>267.76</v>
      </c>
      <c r="N268" s="199"/>
      <c r="O268" s="208" t="s">
        <v>1540</v>
      </c>
      <c r="P268" s="209">
        <v>1</v>
      </c>
      <c r="Q268" s="208">
        <v>3</v>
      </c>
      <c r="R268" s="199"/>
      <c r="S268" s="224" t="s">
        <v>1540</v>
      </c>
      <c r="T268" s="224" t="s">
        <v>435</v>
      </c>
      <c r="U268" s="224" t="s">
        <v>435</v>
      </c>
      <c r="V268" s="224" t="s">
        <v>435</v>
      </c>
      <c r="W268" s="223" t="s">
        <v>1540</v>
      </c>
      <c r="X268" s="224">
        <v>1</v>
      </c>
      <c r="Y268" s="199"/>
      <c r="Z268" s="230">
        <v>3.56</v>
      </c>
      <c r="AA268" s="212" t="s">
        <v>435</v>
      </c>
      <c r="AB268" s="212" t="s">
        <v>406</v>
      </c>
      <c r="AC268" s="377">
        <v>0</v>
      </c>
      <c r="AD268" s="199"/>
      <c r="AE268" s="437">
        <v>0.17736999999999981</v>
      </c>
      <c r="AF268" s="201">
        <v>5.2447159568050843E-2</v>
      </c>
      <c r="AG268" s="202" t="s">
        <v>435</v>
      </c>
      <c r="AH268" s="382">
        <v>0</v>
      </c>
      <c r="AI268" s="199"/>
      <c r="AJ268" s="245">
        <v>0.623</v>
      </c>
      <c r="AK268" s="246" t="s">
        <v>435</v>
      </c>
      <c r="AL268" s="384">
        <v>0</v>
      </c>
      <c r="AM268" s="199"/>
      <c r="AN268" s="203">
        <v>9.4700000000000006E-2</v>
      </c>
      <c r="AO268" s="204" t="s">
        <v>435</v>
      </c>
      <c r="AP268" s="388">
        <v>0</v>
      </c>
      <c r="AQ268" s="199"/>
      <c r="AR268" s="252">
        <v>9.7899999999999987E-2</v>
      </c>
      <c r="AS268" s="202" t="s">
        <v>435</v>
      </c>
      <c r="AT268" s="382">
        <v>0</v>
      </c>
      <c r="AU268" s="199"/>
      <c r="AV268" s="205">
        <v>1.52E-2</v>
      </c>
      <c r="AW268" s="206" t="s">
        <v>1540</v>
      </c>
      <c r="AX268" s="393">
        <v>3</v>
      </c>
      <c r="AY268" s="199"/>
      <c r="AZ268" s="255">
        <v>0.79</v>
      </c>
      <c r="BA268" s="256" t="s">
        <v>435</v>
      </c>
      <c r="BB268" s="392">
        <v>0</v>
      </c>
      <c r="BC268" s="503"/>
    </row>
    <row r="269" spans="1:56" s="509" customFormat="1" ht="18" customHeight="1" thickBot="1" x14ac:dyDescent="0.3">
      <c r="A269" s="538" t="s">
        <v>252</v>
      </c>
      <c r="B269" s="508">
        <v>118770</v>
      </c>
      <c r="C269" s="397" t="s">
        <v>5</v>
      </c>
      <c r="D269" s="219">
        <v>242.45</v>
      </c>
      <c r="E269" s="340">
        <v>14.27</v>
      </c>
      <c r="F269" s="340">
        <v>13.67</v>
      </c>
      <c r="G269" s="338">
        <v>10.8</v>
      </c>
      <c r="H269" s="343">
        <f t="shared" si="16"/>
        <v>281.19</v>
      </c>
      <c r="I269" s="158">
        <f t="shared" si="18"/>
        <v>256.71999999999997</v>
      </c>
      <c r="J269" s="158">
        <v>8.4499999999999993</v>
      </c>
      <c r="K269" s="321">
        <v>13.67</v>
      </c>
      <c r="L269" s="319">
        <v>6</v>
      </c>
      <c r="M269" s="141">
        <f t="shared" si="17"/>
        <v>284.83999999999997</v>
      </c>
      <c r="N269" s="199"/>
      <c r="O269" s="208" t="s">
        <v>1540</v>
      </c>
      <c r="P269" s="209">
        <v>2</v>
      </c>
      <c r="Q269" s="208">
        <v>6</v>
      </c>
      <c r="R269" s="199"/>
      <c r="S269" s="224" t="s">
        <v>1540</v>
      </c>
      <c r="T269" s="224" t="s">
        <v>435</v>
      </c>
      <c r="U269" s="224" t="s">
        <v>435</v>
      </c>
      <c r="V269" s="224" t="s">
        <v>435</v>
      </c>
      <c r="W269" s="223" t="s">
        <v>1540</v>
      </c>
      <c r="X269" s="224">
        <v>2</v>
      </c>
      <c r="Y269" s="199"/>
      <c r="Z269" s="230">
        <v>3.33</v>
      </c>
      <c r="AA269" s="212" t="s">
        <v>435</v>
      </c>
      <c r="AB269" s="212" t="s">
        <v>406</v>
      </c>
      <c r="AC269" s="377">
        <v>0</v>
      </c>
      <c r="AD269" s="199"/>
      <c r="AE269" s="437">
        <v>-0.27986999999999984</v>
      </c>
      <c r="AF269" s="201">
        <v>-7.7442223402842306E-2</v>
      </c>
      <c r="AG269" s="202" t="s">
        <v>435</v>
      </c>
      <c r="AH269" s="382">
        <v>0</v>
      </c>
      <c r="AI269" s="199"/>
      <c r="AJ269" s="245">
        <v>0.4395</v>
      </c>
      <c r="AK269" s="246" t="s">
        <v>435</v>
      </c>
      <c r="AL269" s="384">
        <v>0</v>
      </c>
      <c r="AM269" s="199"/>
      <c r="AN269" s="203">
        <v>0.10349999999999999</v>
      </c>
      <c r="AO269" s="204" t="s">
        <v>435</v>
      </c>
      <c r="AP269" s="388">
        <v>0</v>
      </c>
      <c r="AQ269" s="199"/>
      <c r="AR269" s="252">
        <v>5.8299999999999998E-2</v>
      </c>
      <c r="AS269" s="202" t="s">
        <v>1540</v>
      </c>
      <c r="AT269" s="382">
        <v>3</v>
      </c>
      <c r="AU269" s="199"/>
      <c r="AV269" s="205">
        <v>1.9699999999999999E-2</v>
      </c>
      <c r="AW269" s="206" t="s">
        <v>435</v>
      </c>
      <c r="AX269" s="393">
        <v>0</v>
      </c>
      <c r="AY269" s="199"/>
      <c r="AZ269" s="255">
        <v>1</v>
      </c>
      <c r="BA269" s="256" t="s">
        <v>1540</v>
      </c>
      <c r="BB269" s="392">
        <v>3</v>
      </c>
      <c r="BC269" s="503"/>
      <c r="BD269" s="429"/>
    </row>
    <row r="270" spans="1:56" s="509" customFormat="1" ht="18" customHeight="1" thickBot="1" x14ac:dyDescent="0.3">
      <c r="A270" s="538" t="s">
        <v>253</v>
      </c>
      <c r="B270" s="508">
        <v>482331</v>
      </c>
      <c r="C270" s="397" t="s">
        <v>5</v>
      </c>
      <c r="D270" s="219">
        <v>249.68</v>
      </c>
      <c r="E270" s="340">
        <v>14.27</v>
      </c>
      <c r="F270" s="340">
        <v>13.67</v>
      </c>
      <c r="G270" s="342">
        <v>0</v>
      </c>
      <c r="H270" s="335">
        <f t="shared" si="16"/>
        <v>277.62</v>
      </c>
      <c r="I270" s="158">
        <f t="shared" si="18"/>
        <v>263.95</v>
      </c>
      <c r="J270" s="158">
        <v>8.4499999999999993</v>
      </c>
      <c r="K270" s="321">
        <v>13.67</v>
      </c>
      <c r="L270" s="319">
        <v>0</v>
      </c>
      <c r="M270" s="112">
        <f t="shared" si="17"/>
        <v>286.07</v>
      </c>
      <c r="N270" s="199"/>
      <c r="O270" s="208" t="s">
        <v>435</v>
      </c>
      <c r="P270" s="209" t="s">
        <v>1900</v>
      </c>
      <c r="Q270" s="208">
        <v>0</v>
      </c>
      <c r="R270" s="199"/>
      <c r="S270" s="224" t="s">
        <v>1540</v>
      </c>
      <c r="T270" s="224" t="s">
        <v>435</v>
      </c>
      <c r="U270" s="224" t="s">
        <v>1540</v>
      </c>
      <c r="V270" s="224" t="s">
        <v>435</v>
      </c>
      <c r="W270" s="223" t="s">
        <v>435</v>
      </c>
      <c r="X270" s="224" t="s">
        <v>1900</v>
      </c>
      <c r="Y270" s="199"/>
      <c r="Z270" s="230">
        <v>4.3499999999999996</v>
      </c>
      <c r="AA270" s="212" t="s">
        <v>1540</v>
      </c>
      <c r="AB270" s="212" t="s">
        <v>1915</v>
      </c>
      <c r="AC270" s="378">
        <v>6.75</v>
      </c>
      <c r="AD270" s="199"/>
      <c r="AE270" s="437">
        <v>0.53852750000000071</v>
      </c>
      <c r="AF270" s="201">
        <v>0.14136964041836469</v>
      </c>
      <c r="AG270" s="202" t="s">
        <v>435</v>
      </c>
      <c r="AH270" s="382">
        <v>0</v>
      </c>
      <c r="AI270" s="199"/>
      <c r="AJ270" s="245">
        <v>0.50479999999999992</v>
      </c>
      <c r="AK270" s="246" t="s">
        <v>435</v>
      </c>
      <c r="AL270" s="384">
        <v>0</v>
      </c>
      <c r="AM270" s="199"/>
      <c r="AN270" s="203">
        <v>4.4299999999999999E-2</v>
      </c>
      <c r="AO270" s="204" t="s">
        <v>1540</v>
      </c>
      <c r="AP270" s="388">
        <v>3</v>
      </c>
      <c r="AQ270" s="199"/>
      <c r="AR270" s="252">
        <v>7.1900000000000006E-2</v>
      </c>
      <c r="AS270" s="202" t="s">
        <v>1540</v>
      </c>
      <c r="AT270" s="382">
        <v>3</v>
      </c>
      <c r="AU270" s="199"/>
      <c r="AV270" s="205">
        <v>1.7899999999999999E-2</v>
      </c>
      <c r="AW270" s="206" t="s">
        <v>1540</v>
      </c>
      <c r="AX270" s="393">
        <v>3</v>
      </c>
      <c r="AY270" s="199"/>
      <c r="AZ270" s="255">
        <v>0.82</v>
      </c>
      <c r="BA270" s="256" t="s">
        <v>435</v>
      </c>
      <c r="BB270" s="392">
        <v>0</v>
      </c>
      <c r="BC270" s="503"/>
      <c r="BD270" s="429"/>
    </row>
    <row r="271" spans="1:56" ht="18" customHeight="1" thickBot="1" x14ac:dyDescent="0.3">
      <c r="A271" s="504" t="s">
        <v>254</v>
      </c>
      <c r="B271" s="397">
        <v>8682801</v>
      </c>
      <c r="C271" s="397" t="s">
        <v>5</v>
      </c>
      <c r="D271" s="219">
        <v>256.74</v>
      </c>
      <c r="E271" s="219">
        <v>14.27</v>
      </c>
      <c r="F271" s="219">
        <v>13.67</v>
      </c>
      <c r="G271" s="336">
        <v>0</v>
      </c>
      <c r="H271" s="335">
        <f t="shared" si="16"/>
        <v>284.68</v>
      </c>
      <c r="I271" s="158">
        <f t="shared" si="18"/>
        <v>271.01</v>
      </c>
      <c r="J271" s="158">
        <v>8.4499999999999993</v>
      </c>
      <c r="K271" s="319">
        <v>13.67</v>
      </c>
      <c r="L271" s="319">
        <v>15.75</v>
      </c>
      <c r="M271" s="112">
        <f t="shared" si="17"/>
        <v>308.88</v>
      </c>
      <c r="N271" s="199"/>
      <c r="O271" s="208" t="s">
        <v>1540</v>
      </c>
      <c r="P271" s="209">
        <v>4</v>
      </c>
      <c r="Q271" s="208">
        <v>15.75</v>
      </c>
      <c r="R271" s="199"/>
      <c r="S271" s="224" t="s">
        <v>1540</v>
      </c>
      <c r="T271" s="224" t="s">
        <v>435</v>
      </c>
      <c r="U271" s="224" t="s">
        <v>435</v>
      </c>
      <c r="V271" s="224" t="s">
        <v>435</v>
      </c>
      <c r="W271" s="223" t="s">
        <v>1540</v>
      </c>
      <c r="X271" s="224">
        <v>4</v>
      </c>
      <c r="Y271" s="199"/>
      <c r="Z271" s="230">
        <v>4.3899999999999997</v>
      </c>
      <c r="AA271" s="212" t="s">
        <v>1540</v>
      </c>
      <c r="AB271" s="212" t="s">
        <v>1915</v>
      </c>
      <c r="AC271" s="378">
        <v>6.75</v>
      </c>
      <c r="AD271" s="199"/>
      <c r="AE271" s="437">
        <v>4.3892724999999997</v>
      </c>
      <c r="AF271" s="201" t="s">
        <v>1559</v>
      </c>
      <c r="AG271" s="202" t="s">
        <v>435</v>
      </c>
      <c r="AH271" s="382">
        <v>0</v>
      </c>
      <c r="AI271" s="199"/>
      <c r="AJ271" s="245" t="s">
        <v>405</v>
      </c>
      <c r="AK271" s="246" t="s">
        <v>435</v>
      </c>
      <c r="AL271" s="384">
        <v>0</v>
      </c>
      <c r="AM271" s="199"/>
      <c r="AN271" s="203">
        <v>4.1700000000000001E-2</v>
      </c>
      <c r="AO271" s="204" t="s">
        <v>1540</v>
      </c>
      <c r="AP271" s="388">
        <v>3</v>
      </c>
      <c r="AQ271" s="199"/>
      <c r="AR271" s="252">
        <v>4.1700000000000001E-2</v>
      </c>
      <c r="AS271" s="202" t="s">
        <v>1540</v>
      </c>
      <c r="AT271" s="382">
        <v>3</v>
      </c>
      <c r="AU271" s="199"/>
      <c r="AV271" s="205">
        <v>1.6E-2</v>
      </c>
      <c r="AW271" s="206" t="s">
        <v>1540</v>
      </c>
      <c r="AX271" s="393">
        <v>3</v>
      </c>
      <c r="AY271" s="199"/>
      <c r="AZ271" s="255" t="s">
        <v>406</v>
      </c>
      <c r="BA271" s="256" t="s">
        <v>435</v>
      </c>
      <c r="BB271" s="392">
        <v>0</v>
      </c>
      <c r="BC271" s="503"/>
    </row>
    <row r="272" spans="1:56" ht="18" customHeight="1" thickBot="1" x14ac:dyDescent="0.3">
      <c r="A272" s="518" t="s">
        <v>256</v>
      </c>
      <c r="B272" s="397">
        <v>4496809</v>
      </c>
      <c r="C272" s="397" t="s">
        <v>5</v>
      </c>
      <c r="D272" s="219">
        <v>236.62</v>
      </c>
      <c r="E272" s="219">
        <v>14.27</v>
      </c>
      <c r="F272" s="219">
        <v>13.67</v>
      </c>
      <c r="G272" s="336">
        <v>5.4</v>
      </c>
      <c r="H272" s="335">
        <f t="shared" si="16"/>
        <v>269.95999999999998</v>
      </c>
      <c r="I272" s="158">
        <f t="shared" si="18"/>
        <v>250.89000000000001</v>
      </c>
      <c r="J272" s="158">
        <v>8.4499999999999993</v>
      </c>
      <c r="K272" s="319">
        <v>13.67</v>
      </c>
      <c r="L272" s="319">
        <v>6.75</v>
      </c>
      <c r="M272" s="112">
        <f t="shared" si="17"/>
        <v>279.76000000000005</v>
      </c>
      <c r="N272" s="199"/>
      <c r="O272" s="208" t="s">
        <v>1540</v>
      </c>
      <c r="P272" s="209">
        <v>1</v>
      </c>
      <c r="Q272" s="208">
        <v>6.75</v>
      </c>
      <c r="R272" s="199"/>
      <c r="S272" s="224" t="s">
        <v>1540</v>
      </c>
      <c r="T272" s="224" t="s">
        <v>435</v>
      </c>
      <c r="U272" s="224" t="s">
        <v>435</v>
      </c>
      <c r="V272" s="224" t="s">
        <v>435</v>
      </c>
      <c r="W272" s="223" t="s">
        <v>1540</v>
      </c>
      <c r="X272" s="224">
        <v>1</v>
      </c>
      <c r="Y272" s="199"/>
      <c r="Z272" s="230">
        <v>6.31</v>
      </c>
      <c r="AA272" s="212" t="s">
        <v>1540</v>
      </c>
      <c r="AB272" s="212" t="s">
        <v>1915</v>
      </c>
      <c r="AC272" s="378">
        <v>6.75</v>
      </c>
      <c r="AD272" s="199"/>
      <c r="AE272" s="437">
        <v>7.8339999999998966E-2</v>
      </c>
      <c r="AF272" s="201">
        <v>1.2577657078223258E-2</v>
      </c>
      <c r="AG272" s="202" t="s">
        <v>435</v>
      </c>
      <c r="AH272" s="382">
        <v>0</v>
      </c>
      <c r="AI272" s="199"/>
      <c r="AJ272" s="245">
        <v>0.35799999999999998</v>
      </c>
      <c r="AK272" s="246" t="s">
        <v>435</v>
      </c>
      <c r="AL272" s="384">
        <v>0</v>
      </c>
      <c r="AM272" s="199"/>
      <c r="AN272" s="203" t="s">
        <v>406</v>
      </c>
      <c r="AO272" s="204" t="s">
        <v>435</v>
      </c>
      <c r="AP272" s="388">
        <v>0</v>
      </c>
      <c r="AQ272" s="199"/>
      <c r="AR272" s="252" t="s">
        <v>406</v>
      </c>
      <c r="AS272" s="202" t="s">
        <v>435</v>
      </c>
      <c r="AT272" s="382">
        <v>0</v>
      </c>
      <c r="AU272" s="199"/>
      <c r="AV272" s="205" t="s">
        <v>406</v>
      </c>
      <c r="AW272" s="206" t="s">
        <v>435</v>
      </c>
      <c r="AX272" s="393">
        <v>0</v>
      </c>
      <c r="AY272" s="199"/>
      <c r="AZ272" s="255" t="s">
        <v>406</v>
      </c>
      <c r="BA272" s="256" t="s">
        <v>435</v>
      </c>
      <c r="BB272" s="392">
        <v>0</v>
      </c>
      <c r="BC272" s="503"/>
    </row>
    <row r="273" spans="1:56" ht="18" customHeight="1" thickBot="1" x14ac:dyDescent="0.3">
      <c r="A273" s="504" t="s">
        <v>257</v>
      </c>
      <c r="B273" s="397">
        <v>4143418</v>
      </c>
      <c r="C273" s="397" t="s">
        <v>5</v>
      </c>
      <c r="D273" s="219">
        <v>256.91000000000003</v>
      </c>
      <c r="E273" s="219">
        <v>14.27</v>
      </c>
      <c r="F273" s="219">
        <v>13.67</v>
      </c>
      <c r="G273" s="336">
        <v>0</v>
      </c>
      <c r="H273" s="335">
        <f t="shared" si="16"/>
        <v>284.85000000000002</v>
      </c>
      <c r="I273" s="158">
        <f t="shared" si="18"/>
        <v>271.18</v>
      </c>
      <c r="J273" s="158">
        <v>8.4499999999999993</v>
      </c>
      <c r="K273" s="319">
        <v>13.67</v>
      </c>
      <c r="L273" s="319">
        <v>6.75</v>
      </c>
      <c r="M273" s="112">
        <f t="shared" si="17"/>
        <v>300.05</v>
      </c>
      <c r="N273" s="199"/>
      <c r="O273" s="208" t="s">
        <v>1540</v>
      </c>
      <c r="P273" s="209">
        <v>1</v>
      </c>
      <c r="Q273" s="208">
        <v>6.75</v>
      </c>
      <c r="R273" s="199"/>
      <c r="S273" s="224" t="s">
        <v>1540</v>
      </c>
      <c r="T273" s="224" t="s">
        <v>435</v>
      </c>
      <c r="U273" s="224" t="s">
        <v>435</v>
      </c>
      <c r="V273" s="224" t="s">
        <v>435</v>
      </c>
      <c r="W273" s="223" t="s">
        <v>1540</v>
      </c>
      <c r="X273" s="224">
        <v>1</v>
      </c>
      <c r="Y273" s="199"/>
      <c r="Z273" s="230">
        <v>5.33</v>
      </c>
      <c r="AA273" s="212" t="s">
        <v>1540</v>
      </c>
      <c r="AB273" s="212" t="s">
        <v>1915</v>
      </c>
      <c r="AC273" s="378">
        <v>6.75</v>
      </c>
      <c r="AD273" s="199"/>
      <c r="AE273" s="437">
        <v>5.3305724999999997</v>
      </c>
      <c r="AF273" s="201" t="s">
        <v>1559</v>
      </c>
      <c r="AG273" s="202" t="s">
        <v>435</v>
      </c>
      <c r="AH273" s="382">
        <v>0</v>
      </c>
      <c r="AI273" s="199"/>
      <c r="AJ273" s="245" t="s">
        <v>405</v>
      </c>
      <c r="AK273" s="246" t="s">
        <v>435</v>
      </c>
      <c r="AL273" s="384">
        <v>0</v>
      </c>
      <c r="AM273" s="199"/>
      <c r="AN273" s="203" t="s">
        <v>1538</v>
      </c>
      <c r="AO273" s="204" t="s">
        <v>435</v>
      </c>
      <c r="AP273" s="388">
        <v>0</v>
      </c>
      <c r="AQ273" s="199"/>
      <c r="AR273" s="252" t="s">
        <v>1538</v>
      </c>
      <c r="AS273" s="202" t="s">
        <v>435</v>
      </c>
      <c r="AT273" s="382">
        <v>0</v>
      </c>
      <c r="AU273" s="199"/>
      <c r="AV273" s="205" t="s">
        <v>405</v>
      </c>
      <c r="AW273" s="206" t="s">
        <v>435</v>
      </c>
      <c r="AX273" s="393">
        <v>0</v>
      </c>
      <c r="AY273" s="199"/>
      <c r="AZ273" s="255" t="s">
        <v>406</v>
      </c>
      <c r="BA273" s="256" t="s">
        <v>435</v>
      </c>
      <c r="BB273" s="392">
        <v>0</v>
      </c>
      <c r="BC273" s="503"/>
    </row>
    <row r="274" spans="1:56" ht="18" customHeight="1" thickBot="1" x14ac:dyDescent="0.3">
      <c r="A274" s="558" t="s">
        <v>258</v>
      </c>
      <c r="B274" s="505">
        <v>873713</v>
      </c>
      <c r="C274" s="397" t="s">
        <v>5</v>
      </c>
      <c r="D274" s="219">
        <v>220.24</v>
      </c>
      <c r="E274" s="219">
        <v>14.27</v>
      </c>
      <c r="F274" s="219">
        <v>13.67</v>
      </c>
      <c r="G274" s="336">
        <v>9</v>
      </c>
      <c r="H274" s="335">
        <f t="shared" si="16"/>
        <v>257.18</v>
      </c>
      <c r="I274" s="158">
        <f t="shared" si="18"/>
        <v>234.51000000000002</v>
      </c>
      <c r="J274" s="158">
        <v>8.4499999999999993</v>
      </c>
      <c r="K274" s="319">
        <v>13.67</v>
      </c>
      <c r="L274" s="319">
        <v>9</v>
      </c>
      <c r="M274" s="112">
        <f t="shared" si="17"/>
        <v>265.63</v>
      </c>
      <c r="N274" s="199"/>
      <c r="O274" s="208" t="s">
        <v>1540</v>
      </c>
      <c r="P274" s="209">
        <v>3</v>
      </c>
      <c r="Q274" s="208">
        <v>9</v>
      </c>
      <c r="R274" s="199"/>
      <c r="S274" s="224" t="s">
        <v>1540</v>
      </c>
      <c r="T274" s="224" t="s">
        <v>435</v>
      </c>
      <c r="U274" s="224" t="s">
        <v>435</v>
      </c>
      <c r="V274" s="224" t="s">
        <v>435</v>
      </c>
      <c r="W274" s="223" t="s">
        <v>1540</v>
      </c>
      <c r="X274" s="224">
        <v>3</v>
      </c>
      <c r="Y274" s="199"/>
      <c r="Z274" s="230">
        <v>3.41</v>
      </c>
      <c r="AA274" s="212" t="s">
        <v>435</v>
      </c>
      <c r="AB274" s="212" t="s">
        <v>406</v>
      </c>
      <c r="AC274" s="377">
        <v>0</v>
      </c>
      <c r="AD274" s="199"/>
      <c r="AE274" s="437">
        <v>-4.9974999999999881E-2</v>
      </c>
      <c r="AF274" s="201">
        <v>-1.4461467676196202E-2</v>
      </c>
      <c r="AG274" s="202" t="s">
        <v>435</v>
      </c>
      <c r="AH274" s="382">
        <v>0</v>
      </c>
      <c r="AI274" s="199"/>
      <c r="AJ274" s="245" t="s">
        <v>405</v>
      </c>
      <c r="AK274" s="246" t="s">
        <v>435</v>
      </c>
      <c r="AL274" s="384">
        <v>0</v>
      </c>
      <c r="AM274" s="199"/>
      <c r="AN274" s="203">
        <v>7.6499999999999999E-2</v>
      </c>
      <c r="AO274" s="204" t="s">
        <v>435</v>
      </c>
      <c r="AP274" s="388">
        <v>0</v>
      </c>
      <c r="AQ274" s="199"/>
      <c r="AR274" s="252">
        <v>5.4100000000000002E-2</v>
      </c>
      <c r="AS274" s="202" t="s">
        <v>1540</v>
      </c>
      <c r="AT274" s="382">
        <v>3</v>
      </c>
      <c r="AU274" s="199"/>
      <c r="AV274" s="205">
        <v>1.34E-2</v>
      </c>
      <c r="AW274" s="206" t="s">
        <v>1540</v>
      </c>
      <c r="AX274" s="393">
        <v>3</v>
      </c>
      <c r="AY274" s="199"/>
      <c r="AZ274" s="255">
        <v>0.85</v>
      </c>
      <c r="BA274" s="256" t="s">
        <v>1540</v>
      </c>
      <c r="BB274" s="392">
        <v>3</v>
      </c>
      <c r="BC274" s="503"/>
    </row>
    <row r="275" spans="1:56" ht="18" customHeight="1" thickBot="1" x14ac:dyDescent="0.3">
      <c r="A275" s="504" t="s">
        <v>259</v>
      </c>
      <c r="B275" s="397">
        <v>4463102</v>
      </c>
      <c r="C275" s="397" t="s">
        <v>5</v>
      </c>
      <c r="D275" s="219">
        <v>231.03</v>
      </c>
      <c r="E275" s="219">
        <v>14.27</v>
      </c>
      <c r="F275" s="219">
        <v>13.67</v>
      </c>
      <c r="G275" s="336">
        <v>7.2</v>
      </c>
      <c r="H275" s="335">
        <f t="shared" si="16"/>
        <v>266.17</v>
      </c>
      <c r="I275" s="158">
        <f t="shared" si="18"/>
        <v>245.3</v>
      </c>
      <c r="J275" s="158">
        <v>8.4499999999999993</v>
      </c>
      <c r="K275" s="319">
        <v>13.67</v>
      </c>
      <c r="L275" s="319">
        <v>10.5</v>
      </c>
      <c r="M275" s="112">
        <f t="shared" si="17"/>
        <v>277.92</v>
      </c>
      <c r="N275" s="199"/>
      <c r="O275" s="208" t="s">
        <v>1540</v>
      </c>
      <c r="P275" s="209">
        <v>3</v>
      </c>
      <c r="Q275" s="208">
        <v>10.5</v>
      </c>
      <c r="R275" s="199"/>
      <c r="S275" s="224" t="s">
        <v>1540</v>
      </c>
      <c r="T275" s="224" t="s">
        <v>435</v>
      </c>
      <c r="U275" s="224" t="s">
        <v>435</v>
      </c>
      <c r="V275" s="224" t="s">
        <v>435</v>
      </c>
      <c r="W275" s="223" t="s">
        <v>1540</v>
      </c>
      <c r="X275" s="224">
        <v>3</v>
      </c>
      <c r="Y275" s="199"/>
      <c r="Z275" s="230">
        <v>3.99</v>
      </c>
      <c r="AA275" s="212" t="s">
        <v>1540</v>
      </c>
      <c r="AB275" s="212" t="s">
        <v>1917</v>
      </c>
      <c r="AC275" s="378">
        <v>4.5</v>
      </c>
      <c r="AD275" s="199"/>
      <c r="AE275" s="437">
        <v>3.9916399999999999</v>
      </c>
      <c r="AF275" s="201" t="s">
        <v>1559</v>
      </c>
      <c r="AG275" s="202" t="s">
        <v>435</v>
      </c>
      <c r="AH275" s="382">
        <v>0</v>
      </c>
      <c r="AI275" s="199"/>
      <c r="AJ275" s="245" t="s">
        <v>405</v>
      </c>
      <c r="AK275" s="246" t="s">
        <v>435</v>
      </c>
      <c r="AL275" s="384">
        <v>0</v>
      </c>
      <c r="AM275" s="199"/>
      <c r="AN275" s="203">
        <v>4.5999999999999999E-2</v>
      </c>
      <c r="AO275" s="204" t="s">
        <v>1540</v>
      </c>
      <c r="AP275" s="388">
        <v>3</v>
      </c>
      <c r="AQ275" s="199"/>
      <c r="AR275" s="252">
        <v>5.4699999999999999E-2</v>
      </c>
      <c r="AS275" s="202" t="s">
        <v>1540</v>
      </c>
      <c r="AT275" s="382">
        <v>3</v>
      </c>
      <c r="AU275" s="199"/>
      <c r="AV275" s="205">
        <v>2.5499999999999998E-2</v>
      </c>
      <c r="AW275" s="206" t="s">
        <v>435</v>
      </c>
      <c r="AX275" s="393">
        <v>0</v>
      </c>
      <c r="AY275" s="199"/>
      <c r="AZ275" s="255">
        <v>0.78</v>
      </c>
      <c r="BA275" s="256" t="s">
        <v>435</v>
      </c>
      <c r="BB275" s="392">
        <v>0</v>
      </c>
      <c r="BC275" s="503"/>
    </row>
    <row r="276" spans="1:56" s="509" customFormat="1" ht="18" customHeight="1" thickBot="1" x14ac:dyDescent="0.3">
      <c r="A276" s="559" t="s">
        <v>260</v>
      </c>
      <c r="B276" s="397">
        <v>845582</v>
      </c>
      <c r="C276" s="397" t="s">
        <v>5</v>
      </c>
      <c r="D276" s="219">
        <v>240.93</v>
      </c>
      <c r="E276" s="340">
        <v>14.27</v>
      </c>
      <c r="F276" s="340">
        <v>13.67</v>
      </c>
      <c r="G276" s="338">
        <v>0</v>
      </c>
      <c r="H276" s="335">
        <f t="shared" si="16"/>
        <v>268.87</v>
      </c>
      <c r="I276" s="158">
        <f t="shared" si="18"/>
        <v>255.20000000000002</v>
      </c>
      <c r="J276" s="158">
        <v>8.4499999999999993</v>
      </c>
      <c r="K276" s="321">
        <v>13.67</v>
      </c>
      <c r="L276" s="319">
        <v>13.25</v>
      </c>
      <c r="M276" s="112">
        <f t="shared" si="17"/>
        <v>290.57000000000005</v>
      </c>
      <c r="N276" s="199"/>
      <c r="O276" s="208" t="s">
        <v>1540</v>
      </c>
      <c r="P276" s="209">
        <v>5</v>
      </c>
      <c r="Q276" s="208">
        <v>13.25</v>
      </c>
      <c r="R276" s="199"/>
      <c r="S276" s="224" t="s">
        <v>1540</v>
      </c>
      <c r="T276" s="224" t="s">
        <v>435</v>
      </c>
      <c r="U276" s="224" t="s">
        <v>435</v>
      </c>
      <c r="V276" s="224" t="s">
        <v>435</v>
      </c>
      <c r="W276" s="223" t="s">
        <v>1540</v>
      </c>
      <c r="X276" s="224">
        <v>5</v>
      </c>
      <c r="Y276" s="199"/>
      <c r="Z276" s="230">
        <v>3.74</v>
      </c>
      <c r="AA276" s="212" t="s">
        <v>435</v>
      </c>
      <c r="AB276" s="212" t="s">
        <v>1916</v>
      </c>
      <c r="AC276" s="377">
        <v>0</v>
      </c>
      <c r="AD276" s="199"/>
      <c r="AE276" s="437">
        <v>0.27553499999999964</v>
      </c>
      <c r="AF276" s="201">
        <v>7.9526997140422259E-2</v>
      </c>
      <c r="AG276" s="202" t="s">
        <v>1540</v>
      </c>
      <c r="AH276" s="382">
        <v>1.25</v>
      </c>
      <c r="AI276" s="199"/>
      <c r="AJ276" s="245">
        <v>0.5958</v>
      </c>
      <c r="AK276" s="246" t="s">
        <v>435</v>
      </c>
      <c r="AL276" s="384">
        <v>0</v>
      </c>
      <c r="AM276" s="199"/>
      <c r="AN276" s="203">
        <v>4.4800000000000006E-2</v>
      </c>
      <c r="AO276" s="204" t="s">
        <v>1540</v>
      </c>
      <c r="AP276" s="388">
        <v>3</v>
      </c>
      <c r="AQ276" s="199"/>
      <c r="AR276" s="252">
        <v>5.5599999999999997E-2</v>
      </c>
      <c r="AS276" s="202" t="s">
        <v>1540</v>
      </c>
      <c r="AT276" s="382">
        <v>3</v>
      </c>
      <c r="AU276" s="199"/>
      <c r="AV276" s="205">
        <v>1.7600000000000001E-2</v>
      </c>
      <c r="AW276" s="206" t="s">
        <v>1540</v>
      </c>
      <c r="AX276" s="393">
        <v>3</v>
      </c>
      <c r="AY276" s="199"/>
      <c r="AZ276" s="255">
        <v>0.89</v>
      </c>
      <c r="BA276" s="256" t="s">
        <v>1540</v>
      </c>
      <c r="BB276" s="392">
        <v>3</v>
      </c>
      <c r="BC276" s="503"/>
      <c r="BD276" s="429"/>
    </row>
    <row r="277" spans="1:56" ht="18" customHeight="1" thickBot="1" x14ac:dyDescent="0.3">
      <c r="A277" s="504" t="s">
        <v>261</v>
      </c>
      <c r="B277" s="397">
        <v>600598</v>
      </c>
      <c r="C277" s="397" t="s">
        <v>5</v>
      </c>
      <c r="D277" s="219">
        <v>249.92</v>
      </c>
      <c r="E277" s="219">
        <v>14.27</v>
      </c>
      <c r="F277" s="219">
        <v>13.67</v>
      </c>
      <c r="G277" s="336">
        <v>0</v>
      </c>
      <c r="H277" s="335">
        <f t="shared" si="16"/>
        <v>277.86</v>
      </c>
      <c r="I277" s="158">
        <f t="shared" si="18"/>
        <v>264.19</v>
      </c>
      <c r="J277" s="158">
        <v>8.4499999999999993</v>
      </c>
      <c r="K277" s="319">
        <v>13.67</v>
      </c>
      <c r="L277" s="319">
        <v>0</v>
      </c>
      <c r="M277" s="112">
        <f t="shared" si="17"/>
        <v>286.31</v>
      </c>
      <c r="N277" s="199"/>
      <c r="O277" s="208" t="s">
        <v>435</v>
      </c>
      <c r="P277" s="209" t="s">
        <v>1900</v>
      </c>
      <c r="Q277" s="208">
        <v>0</v>
      </c>
      <c r="R277" s="199"/>
      <c r="S277" s="224" t="s">
        <v>1540</v>
      </c>
      <c r="T277" s="224" t="s">
        <v>1540</v>
      </c>
      <c r="U277" s="224" t="s">
        <v>1540</v>
      </c>
      <c r="V277" s="224" t="s">
        <v>435</v>
      </c>
      <c r="W277" s="223" t="s">
        <v>435</v>
      </c>
      <c r="X277" s="224" t="s">
        <v>1900</v>
      </c>
      <c r="Y277" s="199"/>
      <c r="Z277" s="230">
        <v>4.37</v>
      </c>
      <c r="AA277" s="212" t="s">
        <v>1540</v>
      </c>
      <c r="AB277" s="212" t="s">
        <v>1915</v>
      </c>
      <c r="AC277" s="378">
        <v>6.75</v>
      </c>
      <c r="AD277" s="199"/>
      <c r="AE277" s="437">
        <v>4.3654449999999994</v>
      </c>
      <c r="AF277" s="201" t="s">
        <v>1559</v>
      </c>
      <c r="AG277" s="202" t="s">
        <v>435</v>
      </c>
      <c r="AH277" s="382">
        <v>0</v>
      </c>
      <c r="AI277" s="199"/>
      <c r="AJ277" s="245" t="s">
        <v>405</v>
      </c>
      <c r="AK277" s="246" t="s">
        <v>435</v>
      </c>
      <c r="AL277" s="384">
        <v>0</v>
      </c>
      <c r="AM277" s="199"/>
      <c r="AN277" s="203">
        <v>7.8E-2</v>
      </c>
      <c r="AO277" s="204" t="s">
        <v>435</v>
      </c>
      <c r="AP277" s="388">
        <v>0</v>
      </c>
      <c r="AQ277" s="199"/>
      <c r="AR277" s="252">
        <v>0.1186</v>
      </c>
      <c r="AS277" s="202" t="s">
        <v>435</v>
      </c>
      <c r="AT277" s="382">
        <v>0</v>
      </c>
      <c r="AU277" s="199"/>
      <c r="AV277" s="205">
        <v>2.2700000000000001E-2</v>
      </c>
      <c r="AW277" s="206" t="s">
        <v>435</v>
      </c>
      <c r="AX277" s="393">
        <v>0</v>
      </c>
      <c r="AY277" s="199"/>
      <c r="AZ277" s="255">
        <v>0.8</v>
      </c>
      <c r="BA277" s="256" t="s">
        <v>435</v>
      </c>
      <c r="BB277" s="392">
        <v>0</v>
      </c>
      <c r="BC277" s="503"/>
    </row>
    <row r="278" spans="1:56" s="509" customFormat="1" ht="18" customHeight="1" thickBot="1" x14ac:dyDescent="0.3">
      <c r="A278" s="538" t="s">
        <v>262</v>
      </c>
      <c r="B278" s="508">
        <v>464589</v>
      </c>
      <c r="C278" s="397" t="s">
        <v>5</v>
      </c>
      <c r="D278" s="219">
        <v>234.59</v>
      </c>
      <c r="E278" s="340">
        <v>14.27</v>
      </c>
      <c r="F278" s="338">
        <v>0</v>
      </c>
      <c r="G278" s="338">
        <v>7.2</v>
      </c>
      <c r="H278" s="343">
        <f t="shared" si="16"/>
        <v>256.06</v>
      </c>
      <c r="I278" s="158">
        <f t="shared" si="18"/>
        <v>248.86</v>
      </c>
      <c r="J278" s="158">
        <v>8.4499999999999993</v>
      </c>
      <c r="K278" s="320">
        <v>0</v>
      </c>
      <c r="L278" s="319">
        <v>0</v>
      </c>
      <c r="M278" s="141">
        <f t="shared" si="17"/>
        <v>257.31</v>
      </c>
      <c r="N278" s="199"/>
      <c r="O278" s="208" t="s">
        <v>435</v>
      </c>
      <c r="P278" s="209" t="s">
        <v>1900</v>
      </c>
      <c r="Q278" s="208">
        <v>0</v>
      </c>
      <c r="R278" s="199"/>
      <c r="S278" s="224" t="s">
        <v>1540</v>
      </c>
      <c r="T278" s="224" t="s">
        <v>435</v>
      </c>
      <c r="U278" s="224" t="s">
        <v>1540</v>
      </c>
      <c r="V278" s="224" t="s">
        <v>435</v>
      </c>
      <c r="W278" s="223" t="s">
        <v>435</v>
      </c>
      <c r="X278" s="224" t="s">
        <v>1900</v>
      </c>
      <c r="Y278" s="199"/>
      <c r="Z278" s="230">
        <v>3.35</v>
      </c>
      <c r="AA278" s="212" t="s">
        <v>435</v>
      </c>
      <c r="AB278" s="212" t="s">
        <v>406</v>
      </c>
      <c r="AC278" s="377">
        <v>0</v>
      </c>
      <c r="AD278" s="199"/>
      <c r="AE278" s="437">
        <v>0.10125500000000054</v>
      </c>
      <c r="AF278" s="201">
        <v>3.1173657174436261E-2</v>
      </c>
      <c r="AG278" s="202" t="s">
        <v>435</v>
      </c>
      <c r="AH278" s="382">
        <v>0</v>
      </c>
      <c r="AI278" s="199"/>
      <c r="AJ278" s="245">
        <v>0.25329999999999997</v>
      </c>
      <c r="AK278" s="246" t="s">
        <v>1540</v>
      </c>
      <c r="AL278" s="385">
        <v>4.5</v>
      </c>
      <c r="AM278" s="199"/>
      <c r="AN278" s="203">
        <v>4.3299999999999998E-2</v>
      </c>
      <c r="AO278" s="204" t="s">
        <v>1540</v>
      </c>
      <c r="AP278" s="388">
        <v>3</v>
      </c>
      <c r="AQ278" s="199"/>
      <c r="AR278" s="252">
        <v>7.0999999999999994E-2</v>
      </c>
      <c r="AS278" s="202" t="s">
        <v>1540</v>
      </c>
      <c r="AT278" s="382">
        <v>3</v>
      </c>
      <c r="AU278" s="199"/>
      <c r="AV278" s="205">
        <v>9.7999999999999997E-3</v>
      </c>
      <c r="AW278" s="206" t="s">
        <v>1540</v>
      </c>
      <c r="AX278" s="393">
        <v>3</v>
      </c>
      <c r="AY278" s="199"/>
      <c r="AZ278" s="255">
        <v>0.89</v>
      </c>
      <c r="BA278" s="256" t="s">
        <v>1540</v>
      </c>
      <c r="BB278" s="392">
        <v>3</v>
      </c>
      <c r="BC278" s="503"/>
      <c r="BD278" s="429"/>
    </row>
    <row r="279" spans="1:56" ht="18" customHeight="1" thickBot="1" x14ac:dyDescent="0.3">
      <c r="A279" s="504" t="s">
        <v>263</v>
      </c>
      <c r="B279" s="397">
        <v>521396</v>
      </c>
      <c r="C279" s="397" t="s">
        <v>5</v>
      </c>
      <c r="D279" s="219">
        <v>253.74</v>
      </c>
      <c r="E279" s="219">
        <v>14.27</v>
      </c>
      <c r="F279" s="219">
        <v>13.67</v>
      </c>
      <c r="G279" s="336">
        <v>0</v>
      </c>
      <c r="H279" s="335">
        <f t="shared" si="16"/>
        <v>281.68</v>
      </c>
      <c r="I279" s="158">
        <f t="shared" si="18"/>
        <v>268.01</v>
      </c>
      <c r="J279" s="158">
        <v>8.4499999999999993</v>
      </c>
      <c r="K279" s="319">
        <v>13.67</v>
      </c>
      <c r="L279" s="319">
        <v>0</v>
      </c>
      <c r="M279" s="112">
        <f t="shared" si="17"/>
        <v>290.13</v>
      </c>
      <c r="N279" s="199"/>
      <c r="O279" s="208" t="s">
        <v>435</v>
      </c>
      <c r="P279" s="209" t="s">
        <v>1900</v>
      </c>
      <c r="Q279" s="208">
        <v>0</v>
      </c>
      <c r="R279" s="199"/>
      <c r="S279" s="224" t="s">
        <v>1540</v>
      </c>
      <c r="T279" s="224" t="s">
        <v>435</v>
      </c>
      <c r="U279" s="224" t="s">
        <v>1540</v>
      </c>
      <c r="V279" s="224" t="s">
        <v>435</v>
      </c>
      <c r="W279" s="223" t="s">
        <v>435</v>
      </c>
      <c r="X279" s="224" t="s">
        <v>1900</v>
      </c>
      <c r="Y279" s="199"/>
      <c r="Z279" s="230">
        <v>3.22</v>
      </c>
      <c r="AA279" s="212" t="s">
        <v>435</v>
      </c>
      <c r="AB279" s="212" t="s">
        <v>406</v>
      </c>
      <c r="AC279" s="377">
        <v>0</v>
      </c>
      <c r="AD279" s="199"/>
      <c r="AE279" s="437">
        <v>-0.34816000000000003</v>
      </c>
      <c r="AF279" s="201">
        <v>-9.7610620089295108E-2</v>
      </c>
      <c r="AG279" s="202" t="s">
        <v>435</v>
      </c>
      <c r="AH279" s="382">
        <v>0</v>
      </c>
      <c r="AI279" s="199"/>
      <c r="AJ279" s="245">
        <v>0.44780000000000003</v>
      </c>
      <c r="AK279" s="246" t="s">
        <v>435</v>
      </c>
      <c r="AL279" s="384">
        <v>0</v>
      </c>
      <c r="AM279" s="199"/>
      <c r="AN279" s="203">
        <v>3.85E-2</v>
      </c>
      <c r="AO279" s="204" t="s">
        <v>1540</v>
      </c>
      <c r="AP279" s="388">
        <v>3</v>
      </c>
      <c r="AQ279" s="199"/>
      <c r="AR279" s="252">
        <v>8.8599999999999998E-2</v>
      </c>
      <c r="AS279" s="202" t="s">
        <v>435</v>
      </c>
      <c r="AT279" s="382">
        <v>0</v>
      </c>
      <c r="AU279" s="199"/>
      <c r="AV279" s="205">
        <v>2.5399999999999999E-2</v>
      </c>
      <c r="AW279" s="206" t="s">
        <v>435</v>
      </c>
      <c r="AX279" s="393">
        <v>0</v>
      </c>
      <c r="AY279" s="199"/>
      <c r="AZ279" s="255">
        <v>0.82</v>
      </c>
      <c r="BA279" s="256" t="s">
        <v>435</v>
      </c>
      <c r="BB279" s="392">
        <v>0</v>
      </c>
      <c r="BC279" s="503"/>
    </row>
    <row r="280" spans="1:56" s="509" customFormat="1" ht="18" customHeight="1" thickBot="1" x14ac:dyDescent="0.3">
      <c r="A280" s="538" t="s">
        <v>264</v>
      </c>
      <c r="B280" s="508">
        <v>4473701</v>
      </c>
      <c r="C280" s="397" t="s">
        <v>5</v>
      </c>
      <c r="D280" s="219">
        <v>225.41</v>
      </c>
      <c r="E280" s="340">
        <v>14.27</v>
      </c>
      <c r="F280" s="340">
        <v>13.67</v>
      </c>
      <c r="G280" s="338">
        <v>0</v>
      </c>
      <c r="H280" s="335">
        <f t="shared" si="16"/>
        <v>253.35</v>
      </c>
      <c r="I280" s="158">
        <f t="shared" si="18"/>
        <v>239.68</v>
      </c>
      <c r="J280" s="158">
        <v>8.4499999999999993</v>
      </c>
      <c r="K280" s="321">
        <v>13.67</v>
      </c>
      <c r="L280" s="319">
        <v>0</v>
      </c>
      <c r="M280" s="112">
        <f t="shared" si="17"/>
        <v>261.8</v>
      </c>
      <c r="N280" s="199"/>
      <c r="O280" s="208" t="s">
        <v>435</v>
      </c>
      <c r="P280" s="209" t="s">
        <v>1900</v>
      </c>
      <c r="Q280" s="208">
        <v>0</v>
      </c>
      <c r="R280" s="199"/>
      <c r="S280" s="224" t="s">
        <v>1540</v>
      </c>
      <c r="T280" s="224" t="s">
        <v>1540</v>
      </c>
      <c r="U280" s="224" t="s">
        <v>1540</v>
      </c>
      <c r="V280" s="224" t="s">
        <v>435</v>
      </c>
      <c r="W280" s="223" t="s">
        <v>435</v>
      </c>
      <c r="X280" s="224" t="s">
        <v>1900</v>
      </c>
      <c r="Y280" s="199"/>
      <c r="Z280" s="230">
        <v>3.9</v>
      </c>
      <c r="AA280" s="212" t="s">
        <v>1540</v>
      </c>
      <c r="AB280" s="212" t="s">
        <v>1917</v>
      </c>
      <c r="AC280" s="378">
        <v>4.5</v>
      </c>
      <c r="AD280" s="199"/>
      <c r="AE280" s="437">
        <v>0.48025249999999975</v>
      </c>
      <c r="AF280" s="201">
        <v>0.14052804913554842</v>
      </c>
      <c r="AG280" s="202" t="s">
        <v>1540</v>
      </c>
      <c r="AH280" s="382">
        <v>1.25</v>
      </c>
      <c r="AI280" s="199"/>
      <c r="AJ280" s="245">
        <v>0.63100000000000001</v>
      </c>
      <c r="AK280" s="246" t="s">
        <v>435</v>
      </c>
      <c r="AL280" s="384">
        <v>0</v>
      </c>
      <c r="AM280" s="199"/>
      <c r="AN280" s="203">
        <v>3.6699999999999997E-2</v>
      </c>
      <c r="AO280" s="204" t="s">
        <v>1540</v>
      </c>
      <c r="AP280" s="388">
        <v>3</v>
      </c>
      <c r="AQ280" s="199"/>
      <c r="AR280" s="252">
        <v>0.1192</v>
      </c>
      <c r="AS280" s="202" t="s">
        <v>435</v>
      </c>
      <c r="AT280" s="382">
        <v>0</v>
      </c>
      <c r="AU280" s="199"/>
      <c r="AV280" s="205">
        <v>3.7100000000000001E-2</v>
      </c>
      <c r="AW280" s="206" t="s">
        <v>435</v>
      </c>
      <c r="AX280" s="393">
        <v>0</v>
      </c>
      <c r="AY280" s="199"/>
      <c r="AZ280" s="255">
        <v>1</v>
      </c>
      <c r="BA280" s="256" t="s">
        <v>1540</v>
      </c>
      <c r="BB280" s="392">
        <v>3</v>
      </c>
      <c r="BC280" s="503"/>
      <c r="BD280" s="429"/>
    </row>
    <row r="281" spans="1:56" s="509" customFormat="1" ht="18" customHeight="1" thickBot="1" x14ac:dyDescent="0.3">
      <c r="A281" s="538" t="s">
        <v>265</v>
      </c>
      <c r="B281" s="508">
        <v>4504208</v>
      </c>
      <c r="C281" s="397" t="s">
        <v>5</v>
      </c>
      <c r="D281" s="219">
        <v>239.75</v>
      </c>
      <c r="E281" s="340">
        <v>14.27</v>
      </c>
      <c r="F281" s="340">
        <v>13.67</v>
      </c>
      <c r="G281" s="338">
        <v>10.8</v>
      </c>
      <c r="H281" s="343">
        <f t="shared" si="16"/>
        <v>278.49</v>
      </c>
      <c r="I281" s="158">
        <f t="shared" si="18"/>
        <v>254.02</v>
      </c>
      <c r="J281" s="158">
        <v>8.4499999999999993</v>
      </c>
      <c r="K281" s="321">
        <v>13.67</v>
      </c>
      <c r="L281" s="319">
        <v>16.25</v>
      </c>
      <c r="M281" s="141">
        <f t="shared" si="17"/>
        <v>292.39000000000004</v>
      </c>
      <c r="N281" s="199"/>
      <c r="O281" s="208" t="s">
        <v>1540</v>
      </c>
      <c r="P281" s="209">
        <v>5</v>
      </c>
      <c r="Q281" s="208">
        <v>16.25</v>
      </c>
      <c r="R281" s="199"/>
      <c r="S281" s="224" t="s">
        <v>1540</v>
      </c>
      <c r="T281" s="224" t="s">
        <v>435</v>
      </c>
      <c r="U281" s="224" t="s">
        <v>435</v>
      </c>
      <c r="V281" s="224" t="s">
        <v>435</v>
      </c>
      <c r="W281" s="223" t="s">
        <v>1540</v>
      </c>
      <c r="X281" s="224">
        <v>5</v>
      </c>
      <c r="Y281" s="199"/>
      <c r="Z281" s="230">
        <v>3.89</v>
      </c>
      <c r="AA281" s="212" t="s">
        <v>1540</v>
      </c>
      <c r="AB281" s="212" t="s">
        <v>1917</v>
      </c>
      <c r="AC281" s="378">
        <v>4.5</v>
      </c>
      <c r="AD281" s="199"/>
      <c r="AE281" s="437">
        <v>9.002999999999961E-2</v>
      </c>
      <c r="AF281" s="201">
        <v>2.3712229457895084E-2</v>
      </c>
      <c r="AG281" s="202" t="s">
        <v>1540</v>
      </c>
      <c r="AH281" s="382">
        <v>1.25</v>
      </c>
      <c r="AI281" s="199"/>
      <c r="AJ281" s="245">
        <v>0.26850000000000002</v>
      </c>
      <c r="AK281" s="246" t="s">
        <v>1540</v>
      </c>
      <c r="AL281" s="385">
        <v>4.5</v>
      </c>
      <c r="AM281" s="199"/>
      <c r="AN281" s="203">
        <v>7.4099999999999999E-2</v>
      </c>
      <c r="AO281" s="204" t="s">
        <v>435</v>
      </c>
      <c r="AP281" s="388">
        <v>0</v>
      </c>
      <c r="AQ281" s="199"/>
      <c r="AR281" s="252">
        <v>9.2399999999999996E-2</v>
      </c>
      <c r="AS281" s="202" t="s">
        <v>435</v>
      </c>
      <c r="AT281" s="382">
        <v>0</v>
      </c>
      <c r="AU281" s="199"/>
      <c r="AV281" s="205">
        <v>9.4999999999999998E-3</v>
      </c>
      <c r="AW281" s="206" t="s">
        <v>1540</v>
      </c>
      <c r="AX281" s="393">
        <v>3</v>
      </c>
      <c r="AY281" s="199"/>
      <c r="AZ281" s="255">
        <v>0.86</v>
      </c>
      <c r="BA281" s="256" t="s">
        <v>1540</v>
      </c>
      <c r="BB281" s="392">
        <v>3</v>
      </c>
      <c r="BC281" s="503"/>
      <c r="BD281" s="429"/>
    </row>
    <row r="282" spans="1:56" s="509" customFormat="1" ht="18" customHeight="1" thickBot="1" x14ac:dyDescent="0.3">
      <c r="A282" s="538" t="s">
        <v>266</v>
      </c>
      <c r="B282" s="508">
        <v>6231802</v>
      </c>
      <c r="C282" s="397" t="s">
        <v>5</v>
      </c>
      <c r="D282" s="219">
        <v>245.82</v>
      </c>
      <c r="E282" s="340">
        <v>14.27</v>
      </c>
      <c r="F282" s="340">
        <v>13.67</v>
      </c>
      <c r="G282" s="342">
        <v>0</v>
      </c>
      <c r="H282" s="335">
        <f t="shared" si="16"/>
        <v>273.76</v>
      </c>
      <c r="I282" s="158">
        <f t="shared" si="18"/>
        <v>260.08999999999997</v>
      </c>
      <c r="J282" s="158">
        <v>8.4499999999999993</v>
      </c>
      <c r="K282" s="321">
        <v>13.67</v>
      </c>
      <c r="L282" s="319">
        <v>0</v>
      </c>
      <c r="M282" s="112">
        <f t="shared" si="17"/>
        <v>282.20999999999998</v>
      </c>
      <c r="N282" s="199"/>
      <c r="O282" s="208" t="s">
        <v>435</v>
      </c>
      <c r="P282" s="209" t="s">
        <v>1900</v>
      </c>
      <c r="Q282" s="208">
        <v>0</v>
      </c>
      <c r="R282" s="199"/>
      <c r="S282" s="224" t="s">
        <v>1540</v>
      </c>
      <c r="T282" s="224" t="s">
        <v>435</v>
      </c>
      <c r="U282" s="224" t="s">
        <v>1540</v>
      </c>
      <c r="V282" s="224" t="s">
        <v>435</v>
      </c>
      <c r="W282" s="223" t="s">
        <v>435</v>
      </c>
      <c r="X282" s="224" t="s">
        <v>1900</v>
      </c>
      <c r="Y282" s="199"/>
      <c r="Z282" s="230">
        <v>3.38</v>
      </c>
      <c r="AA282" s="212" t="s">
        <v>435</v>
      </c>
      <c r="AB282" s="212" t="s">
        <v>406</v>
      </c>
      <c r="AC282" s="377">
        <v>0</v>
      </c>
      <c r="AD282" s="199"/>
      <c r="AE282" s="437">
        <v>-2.3837499999999512E-2</v>
      </c>
      <c r="AF282" s="201">
        <v>-6.995864845907405E-3</v>
      </c>
      <c r="AG282" s="202" t="s">
        <v>435</v>
      </c>
      <c r="AH282" s="382">
        <v>0</v>
      </c>
      <c r="AI282" s="199"/>
      <c r="AJ282" s="245">
        <v>0.48229999999999995</v>
      </c>
      <c r="AK282" s="246" t="s">
        <v>435</v>
      </c>
      <c r="AL282" s="384">
        <v>0</v>
      </c>
      <c r="AM282" s="199"/>
      <c r="AN282" s="203">
        <v>6.7400000000000002E-2</v>
      </c>
      <c r="AO282" s="204" t="s">
        <v>435</v>
      </c>
      <c r="AP282" s="388">
        <v>0</v>
      </c>
      <c r="AQ282" s="199"/>
      <c r="AR282" s="252">
        <v>4.1100000000000005E-2</v>
      </c>
      <c r="AS282" s="202" t="s">
        <v>1540</v>
      </c>
      <c r="AT282" s="382">
        <v>3</v>
      </c>
      <c r="AU282" s="199"/>
      <c r="AV282" s="205">
        <v>1.3100000000000001E-2</v>
      </c>
      <c r="AW282" s="206" t="s">
        <v>1540</v>
      </c>
      <c r="AX282" s="393">
        <v>3</v>
      </c>
      <c r="AY282" s="199"/>
      <c r="AZ282" s="255">
        <v>0.87</v>
      </c>
      <c r="BA282" s="256" t="s">
        <v>1540</v>
      </c>
      <c r="BB282" s="392">
        <v>3</v>
      </c>
      <c r="BC282" s="503"/>
      <c r="BD282" s="429"/>
    </row>
    <row r="283" spans="1:56" ht="18" customHeight="1" thickBot="1" x14ac:dyDescent="0.3">
      <c r="A283" s="504" t="s">
        <v>267</v>
      </c>
      <c r="B283" s="397">
        <v>387754</v>
      </c>
      <c r="C283" s="397" t="s">
        <v>5</v>
      </c>
      <c r="D283" s="219">
        <v>252.59</v>
      </c>
      <c r="E283" s="219">
        <v>14.27</v>
      </c>
      <c r="F283" s="219">
        <v>13.67</v>
      </c>
      <c r="G283" s="336">
        <v>5.4</v>
      </c>
      <c r="H283" s="335">
        <f t="shared" si="16"/>
        <v>285.93</v>
      </c>
      <c r="I283" s="158">
        <f t="shared" si="18"/>
        <v>266.86</v>
      </c>
      <c r="J283" s="158">
        <v>8.4499999999999993</v>
      </c>
      <c r="K283" s="319">
        <v>13.67</v>
      </c>
      <c r="L283" s="319">
        <v>10.5</v>
      </c>
      <c r="M283" s="112">
        <f t="shared" si="17"/>
        <v>299.48</v>
      </c>
      <c r="N283" s="199"/>
      <c r="O283" s="208" t="s">
        <v>1540</v>
      </c>
      <c r="P283" s="209">
        <v>3</v>
      </c>
      <c r="Q283" s="208">
        <v>10.5</v>
      </c>
      <c r="R283" s="199"/>
      <c r="S283" s="224" t="s">
        <v>1540</v>
      </c>
      <c r="T283" s="224" t="s">
        <v>435</v>
      </c>
      <c r="U283" s="224" t="s">
        <v>435</v>
      </c>
      <c r="V283" s="224" t="s">
        <v>435</v>
      </c>
      <c r="W283" s="223" t="s">
        <v>1540</v>
      </c>
      <c r="X283" s="224">
        <v>3</v>
      </c>
      <c r="Y283" s="199"/>
      <c r="Z283" s="230">
        <v>3.94</v>
      </c>
      <c r="AA283" s="212" t="s">
        <v>1540</v>
      </c>
      <c r="AB283" s="212" t="s">
        <v>1917</v>
      </c>
      <c r="AC283" s="378">
        <v>4.5</v>
      </c>
      <c r="AD283" s="199"/>
      <c r="AE283" s="437">
        <v>-0.48041750000000016</v>
      </c>
      <c r="AF283" s="201">
        <v>-0.10867176565393807</v>
      </c>
      <c r="AG283" s="202" t="s">
        <v>435</v>
      </c>
      <c r="AH283" s="382">
        <v>0</v>
      </c>
      <c r="AI283" s="199"/>
      <c r="AJ283" s="245">
        <v>0.50049999999999994</v>
      </c>
      <c r="AK283" s="246" t="s">
        <v>435</v>
      </c>
      <c r="AL283" s="384">
        <v>0</v>
      </c>
      <c r="AM283" s="199"/>
      <c r="AN283" s="203">
        <v>3.8199999999999998E-2</v>
      </c>
      <c r="AO283" s="204" t="s">
        <v>1540</v>
      </c>
      <c r="AP283" s="388">
        <v>3</v>
      </c>
      <c r="AQ283" s="199"/>
      <c r="AR283" s="252">
        <v>9.7799999999999998E-2</v>
      </c>
      <c r="AS283" s="202" t="s">
        <v>435</v>
      </c>
      <c r="AT283" s="382">
        <v>0</v>
      </c>
      <c r="AU283" s="199"/>
      <c r="AV283" s="205">
        <v>2.5699999999999997E-2</v>
      </c>
      <c r="AW283" s="206" t="s">
        <v>435</v>
      </c>
      <c r="AX283" s="393">
        <v>0</v>
      </c>
      <c r="AY283" s="199"/>
      <c r="AZ283" s="255">
        <v>1</v>
      </c>
      <c r="BA283" s="256" t="s">
        <v>1540</v>
      </c>
      <c r="BB283" s="392">
        <v>3</v>
      </c>
      <c r="BC283" s="503"/>
    </row>
    <row r="284" spans="1:56" ht="18" customHeight="1" thickBot="1" x14ac:dyDescent="0.3">
      <c r="A284" s="518" t="s">
        <v>268</v>
      </c>
      <c r="B284" s="397">
        <v>849529</v>
      </c>
      <c r="C284" s="397" t="s">
        <v>5</v>
      </c>
      <c r="D284" s="219">
        <v>221.54</v>
      </c>
      <c r="E284" s="219">
        <v>14.27</v>
      </c>
      <c r="F284" s="219">
        <v>13.67</v>
      </c>
      <c r="G284" s="336">
        <v>7.2</v>
      </c>
      <c r="H284" s="335">
        <f t="shared" si="16"/>
        <v>256.68</v>
      </c>
      <c r="I284" s="158">
        <f t="shared" si="18"/>
        <v>235.81</v>
      </c>
      <c r="J284" s="158">
        <v>8.4499999999999993</v>
      </c>
      <c r="K284" s="319">
        <v>13.67</v>
      </c>
      <c r="L284" s="319">
        <v>6</v>
      </c>
      <c r="M284" s="112">
        <f t="shared" si="17"/>
        <v>263.93</v>
      </c>
      <c r="N284" s="199"/>
      <c r="O284" s="208" t="s">
        <v>1540</v>
      </c>
      <c r="P284" s="209">
        <v>2</v>
      </c>
      <c r="Q284" s="208">
        <v>6</v>
      </c>
      <c r="R284" s="199"/>
      <c r="S284" s="224" t="s">
        <v>1540</v>
      </c>
      <c r="T284" s="224" t="s">
        <v>435</v>
      </c>
      <c r="U284" s="224" t="s">
        <v>435</v>
      </c>
      <c r="V284" s="224" t="s">
        <v>435</v>
      </c>
      <c r="W284" s="223" t="s">
        <v>1540</v>
      </c>
      <c r="X284" s="224">
        <v>2</v>
      </c>
      <c r="Y284" s="199"/>
      <c r="Z284" s="230">
        <v>3.81</v>
      </c>
      <c r="AA284" s="212" t="s">
        <v>435</v>
      </c>
      <c r="AB284" s="212" t="s">
        <v>1916</v>
      </c>
      <c r="AC284" s="377">
        <v>0</v>
      </c>
      <c r="AD284" s="199"/>
      <c r="AE284" s="437">
        <v>-0.19893249999999973</v>
      </c>
      <c r="AF284" s="201">
        <v>-4.9683317474232012E-2</v>
      </c>
      <c r="AG284" s="202" t="s">
        <v>435</v>
      </c>
      <c r="AH284" s="382">
        <v>0</v>
      </c>
      <c r="AI284" s="199"/>
      <c r="AJ284" s="245">
        <v>0.33030000000000004</v>
      </c>
      <c r="AK284" s="246" t="s">
        <v>435</v>
      </c>
      <c r="AL284" s="384">
        <v>0</v>
      </c>
      <c r="AM284" s="199"/>
      <c r="AN284" s="203">
        <v>7.9399999999999998E-2</v>
      </c>
      <c r="AO284" s="204" t="s">
        <v>435</v>
      </c>
      <c r="AP284" s="388">
        <v>0</v>
      </c>
      <c r="AQ284" s="199"/>
      <c r="AR284" s="252">
        <v>6.1200000000000004E-2</v>
      </c>
      <c r="AS284" s="202" t="s">
        <v>1540</v>
      </c>
      <c r="AT284" s="382">
        <v>3</v>
      </c>
      <c r="AU284" s="199"/>
      <c r="AV284" s="205">
        <v>3.1699999999999999E-2</v>
      </c>
      <c r="AW284" s="206" t="s">
        <v>435</v>
      </c>
      <c r="AX284" s="393">
        <v>0</v>
      </c>
      <c r="AY284" s="199"/>
      <c r="AZ284" s="255">
        <v>0.85</v>
      </c>
      <c r="BA284" s="256" t="s">
        <v>1540</v>
      </c>
      <c r="BB284" s="392">
        <v>3</v>
      </c>
      <c r="BC284" s="503"/>
    </row>
    <row r="285" spans="1:56" ht="18" customHeight="1" thickBot="1" x14ac:dyDescent="0.3">
      <c r="A285" s="560" t="s">
        <v>269</v>
      </c>
      <c r="B285" s="397">
        <v>904660</v>
      </c>
      <c r="C285" s="397" t="s">
        <v>5</v>
      </c>
      <c r="D285" s="219">
        <v>248.25</v>
      </c>
      <c r="E285" s="340">
        <v>14.27</v>
      </c>
      <c r="F285" s="340">
        <v>13.67</v>
      </c>
      <c r="G285" s="338">
        <v>0</v>
      </c>
      <c r="H285" s="335">
        <f t="shared" si="16"/>
        <v>276.19</v>
      </c>
      <c r="I285" s="158">
        <f t="shared" si="18"/>
        <v>262.52</v>
      </c>
      <c r="J285" s="158">
        <v>8.4499999999999993</v>
      </c>
      <c r="K285" s="321">
        <v>13.67</v>
      </c>
      <c r="L285" s="319">
        <v>0</v>
      </c>
      <c r="M285" s="112">
        <f t="shared" si="17"/>
        <v>284.64</v>
      </c>
      <c r="N285" s="199"/>
      <c r="O285" s="208" t="s">
        <v>1540</v>
      </c>
      <c r="P285" s="209">
        <v>0</v>
      </c>
      <c r="Q285" s="208">
        <v>0</v>
      </c>
      <c r="R285" s="199"/>
      <c r="S285" s="224" t="s">
        <v>1540</v>
      </c>
      <c r="T285" s="224" t="s">
        <v>435</v>
      </c>
      <c r="U285" s="224" t="s">
        <v>435</v>
      </c>
      <c r="V285" s="224" t="s">
        <v>435</v>
      </c>
      <c r="W285" s="223" t="s">
        <v>1540</v>
      </c>
      <c r="X285" s="224">
        <v>0</v>
      </c>
      <c r="Y285" s="199"/>
      <c r="Z285" s="230">
        <v>3.58</v>
      </c>
      <c r="AA285" s="212" t="s">
        <v>435</v>
      </c>
      <c r="AB285" s="212" t="s">
        <v>406</v>
      </c>
      <c r="AC285" s="377">
        <v>0</v>
      </c>
      <c r="AD285" s="199"/>
      <c r="AE285" s="437">
        <v>-0.19070750000000025</v>
      </c>
      <c r="AF285" s="201">
        <v>-5.0535678322716111E-2</v>
      </c>
      <c r="AG285" s="202" t="s">
        <v>435</v>
      </c>
      <c r="AH285" s="382">
        <v>0</v>
      </c>
      <c r="AI285" s="199"/>
      <c r="AJ285" s="245" t="s">
        <v>405</v>
      </c>
      <c r="AK285" s="246" t="s">
        <v>435</v>
      </c>
      <c r="AL285" s="384">
        <v>0</v>
      </c>
      <c r="AM285" s="199"/>
      <c r="AN285" s="203" t="s">
        <v>1538</v>
      </c>
      <c r="AO285" s="204" t="s">
        <v>435</v>
      </c>
      <c r="AP285" s="388">
        <v>0</v>
      </c>
      <c r="AQ285" s="199"/>
      <c r="AR285" s="252" t="s">
        <v>1538</v>
      </c>
      <c r="AS285" s="202" t="s">
        <v>435</v>
      </c>
      <c r="AT285" s="382">
        <v>0</v>
      </c>
      <c r="AU285" s="199"/>
      <c r="AV285" s="205" t="s">
        <v>1538</v>
      </c>
      <c r="AW285" s="206" t="s">
        <v>435</v>
      </c>
      <c r="AX285" s="393">
        <v>0</v>
      </c>
      <c r="AY285" s="199"/>
      <c r="AZ285" s="255" t="s">
        <v>406</v>
      </c>
      <c r="BA285" s="256" t="s">
        <v>435</v>
      </c>
      <c r="BB285" s="392">
        <v>0</v>
      </c>
      <c r="BC285" s="503"/>
    </row>
    <row r="286" spans="1:56" ht="18" customHeight="1" thickBot="1" x14ac:dyDescent="0.3">
      <c r="A286" s="504" t="s">
        <v>270</v>
      </c>
      <c r="B286" s="397">
        <v>673889</v>
      </c>
      <c r="C286" s="397" t="s">
        <v>5</v>
      </c>
      <c r="D286" s="219">
        <v>238.15</v>
      </c>
      <c r="E286" s="219">
        <v>14.27</v>
      </c>
      <c r="F286" s="219">
        <v>13.67</v>
      </c>
      <c r="G286" s="336">
        <v>9</v>
      </c>
      <c r="H286" s="335">
        <f t="shared" si="16"/>
        <v>275.09000000000003</v>
      </c>
      <c r="I286" s="158">
        <f t="shared" si="18"/>
        <v>252.42000000000002</v>
      </c>
      <c r="J286" s="158">
        <v>8.4499999999999993</v>
      </c>
      <c r="K286" s="319">
        <v>13.67</v>
      </c>
      <c r="L286" s="319">
        <v>12</v>
      </c>
      <c r="M286" s="112">
        <f t="shared" si="17"/>
        <v>286.54000000000002</v>
      </c>
      <c r="N286" s="199"/>
      <c r="O286" s="208" t="s">
        <v>1540</v>
      </c>
      <c r="P286" s="209">
        <v>4</v>
      </c>
      <c r="Q286" s="208">
        <v>12</v>
      </c>
      <c r="R286" s="199"/>
      <c r="S286" s="224" t="s">
        <v>1540</v>
      </c>
      <c r="T286" s="224" t="s">
        <v>435</v>
      </c>
      <c r="U286" s="224" t="s">
        <v>435</v>
      </c>
      <c r="V286" s="224" t="s">
        <v>435</v>
      </c>
      <c r="W286" s="223" t="s">
        <v>1540</v>
      </c>
      <c r="X286" s="224">
        <v>4</v>
      </c>
      <c r="Y286" s="199"/>
      <c r="Z286" s="230">
        <v>3.24</v>
      </c>
      <c r="AA286" s="212" t="s">
        <v>435</v>
      </c>
      <c r="AB286" s="212" t="s">
        <v>406</v>
      </c>
      <c r="AC286" s="377">
        <v>0</v>
      </c>
      <c r="AD286" s="199"/>
      <c r="AE286" s="437">
        <v>-0.18256000000000094</v>
      </c>
      <c r="AF286" s="201">
        <v>-5.3378751274638717E-2</v>
      </c>
      <c r="AG286" s="202" t="s">
        <v>435</v>
      </c>
      <c r="AH286" s="382">
        <v>0</v>
      </c>
      <c r="AI286" s="199"/>
      <c r="AJ286" s="245">
        <v>0.4985</v>
      </c>
      <c r="AK286" s="246" t="s">
        <v>435</v>
      </c>
      <c r="AL286" s="384">
        <v>0</v>
      </c>
      <c r="AM286" s="199"/>
      <c r="AN286" s="203">
        <v>4.3499999999999997E-2</v>
      </c>
      <c r="AO286" s="204" t="s">
        <v>1540</v>
      </c>
      <c r="AP286" s="388">
        <v>3</v>
      </c>
      <c r="AQ286" s="199"/>
      <c r="AR286" s="252">
        <v>6.8699999999999997E-2</v>
      </c>
      <c r="AS286" s="202" t="s">
        <v>1540</v>
      </c>
      <c r="AT286" s="382">
        <v>3</v>
      </c>
      <c r="AU286" s="199"/>
      <c r="AV286" s="205">
        <v>1.32E-2</v>
      </c>
      <c r="AW286" s="206" t="s">
        <v>1540</v>
      </c>
      <c r="AX286" s="393">
        <v>3</v>
      </c>
      <c r="AY286" s="199"/>
      <c r="AZ286" s="255">
        <v>0.88</v>
      </c>
      <c r="BA286" s="256" t="s">
        <v>1540</v>
      </c>
      <c r="BB286" s="392">
        <v>3</v>
      </c>
      <c r="BC286" s="503"/>
    </row>
    <row r="287" spans="1:56" ht="18" customHeight="1" thickBot="1" x14ac:dyDescent="0.3">
      <c r="A287" s="521" t="s">
        <v>271</v>
      </c>
      <c r="B287" s="397">
        <v>857815</v>
      </c>
      <c r="C287" s="561" t="s">
        <v>5</v>
      </c>
      <c r="D287" s="219">
        <v>248.67</v>
      </c>
      <c r="E287" s="219">
        <v>14.27</v>
      </c>
      <c r="F287" s="334">
        <v>13.67</v>
      </c>
      <c r="G287" s="336">
        <v>0</v>
      </c>
      <c r="H287" s="335">
        <f t="shared" si="16"/>
        <v>276.61</v>
      </c>
      <c r="I287" s="158">
        <f t="shared" si="18"/>
        <v>262.94</v>
      </c>
      <c r="J287" s="158">
        <v>8.4499999999999993</v>
      </c>
      <c r="K287" s="318">
        <v>13.67</v>
      </c>
      <c r="L287" s="319">
        <v>7.5</v>
      </c>
      <c r="M287" s="112">
        <f t="shared" si="17"/>
        <v>292.56</v>
      </c>
      <c r="N287" s="199"/>
      <c r="O287" s="208" t="s">
        <v>1540</v>
      </c>
      <c r="P287" s="209">
        <v>2</v>
      </c>
      <c r="Q287" s="208">
        <v>7.5</v>
      </c>
      <c r="R287" s="199"/>
      <c r="S287" s="224" t="s">
        <v>1540</v>
      </c>
      <c r="T287" s="224" t="s">
        <v>435</v>
      </c>
      <c r="U287" s="224" t="s">
        <v>435</v>
      </c>
      <c r="V287" s="224" t="s">
        <v>435</v>
      </c>
      <c r="W287" s="223" t="s">
        <v>1540</v>
      </c>
      <c r="X287" s="224">
        <v>2</v>
      </c>
      <c r="Y287" s="199"/>
      <c r="Z287" s="230">
        <v>3.85</v>
      </c>
      <c r="AA287" s="212" t="s">
        <v>1540</v>
      </c>
      <c r="AB287" s="212" t="s">
        <v>1917</v>
      </c>
      <c r="AC287" s="378">
        <v>4.5</v>
      </c>
      <c r="AD287" s="199"/>
      <c r="AE287" s="437">
        <v>-1.3862499999999667E-2</v>
      </c>
      <c r="AF287" s="201">
        <v>-3.5856084218148974E-3</v>
      </c>
      <c r="AG287" s="202" t="s">
        <v>435</v>
      </c>
      <c r="AH287" s="382">
        <v>0</v>
      </c>
      <c r="AI287" s="199"/>
      <c r="AJ287" s="245" t="s">
        <v>405</v>
      </c>
      <c r="AK287" s="246" t="s">
        <v>435</v>
      </c>
      <c r="AL287" s="384">
        <v>0</v>
      </c>
      <c r="AM287" s="199"/>
      <c r="AN287" s="203">
        <v>3.5699999999999996E-2</v>
      </c>
      <c r="AO287" s="204" t="s">
        <v>1540</v>
      </c>
      <c r="AP287" s="388">
        <v>3</v>
      </c>
      <c r="AQ287" s="199"/>
      <c r="AR287" s="252">
        <v>0.12</v>
      </c>
      <c r="AS287" s="202" t="s">
        <v>435</v>
      </c>
      <c r="AT287" s="382">
        <v>0</v>
      </c>
      <c r="AU287" s="199"/>
      <c r="AV287" s="205" t="s">
        <v>1538</v>
      </c>
      <c r="AW287" s="206" t="s">
        <v>435</v>
      </c>
      <c r="AX287" s="393">
        <v>0</v>
      </c>
      <c r="AY287" s="199"/>
      <c r="AZ287" s="255">
        <v>0.78</v>
      </c>
      <c r="BA287" s="256" t="s">
        <v>435</v>
      </c>
      <c r="BB287" s="392">
        <v>0</v>
      </c>
      <c r="BC287" s="503"/>
    </row>
    <row r="288" spans="1:56" ht="18" customHeight="1" thickBot="1" x14ac:dyDescent="0.3">
      <c r="A288" s="511" t="s">
        <v>272</v>
      </c>
      <c r="B288" s="515">
        <v>858889</v>
      </c>
      <c r="C288" s="397" t="s">
        <v>5</v>
      </c>
      <c r="D288" s="219">
        <v>237.61</v>
      </c>
      <c r="E288" s="219">
        <v>14.27</v>
      </c>
      <c r="F288" s="219">
        <v>13.67</v>
      </c>
      <c r="G288" s="336">
        <v>7.2</v>
      </c>
      <c r="H288" s="335">
        <f t="shared" si="16"/>
        <v>272.75</v>
      </c>
      <c r="I288" s="158">
        <f t="shared" si="18"/>
        <v>251.88000000000002</v>
      </c>
      <c r="J288" s="158">
        <v>8.4499999999999993</v>
      </c>
      <c r="K288" s="319">
        <v>13.67</v>
      </c>
      <c r="L288" s="319">
        <v>3</v>
      </c>
      <c r="M288" s="112">
        <f t="shared" si="17"/>
        <v>277.00000000000006</v>
      </c>
      <c r="N288" s="199"/>
      <c r="O288" s="208" t="s">
        <v>1540</v>
      </c>
      <c r="P288" s="209">
        <v>1</v>
      </c>
      <c r="Q288" s="208">
        <v>3</v>
      </c>
      <c r="R288" s="199"/>
      <c r="S288" s="224" t="s">
        <v>1540</v>
      </c>
      <c r="T288" s="224" t="s">
        <v>435</v>
      </c>
      <c r="U288" s="224" t="s">
        <v>435</v>
      </c>
      <c r="V288" s="224" t="s">
        <v>435</v>
      </c>
      <c r="W288" s="223" t="s">
        <v>1540</v>
      </c>
      <c r="X288" s="224">
        <v>1</v>
      </c>
      <c r="Y288" s="199"/>
      <c r="Z288" s="230">
        <v>3.36</v>
      </c>
      <c r="AA288" s="212" t="s">
        <v>435</v>
      </c>
      <c r="AB288" s="212" t="s">
        <v>406</v>
      </c>
      <c r="AC288" s="377">
        <v>0</v>
      </c>
      <c r="AD288" s="199"/>
      <c r="AE288" s="437">
        <v>0.2582649999999993</v>
      </c>
      <c r="AF288" s="201">
        <v>8.3277710600564062E-2</v>
      </c>
      <c r="AG288" s="202" t="s">
        <v>435</v>
      </c>
      <c r="AH288" s="382">
        <v>0</v>
      </c>
      <c r="AI288" s="199"/>
      <c r="AJ288" s="245">
        <v>0.49450000000000005</v>
      </c>
      <c r="AK288" s="246" t="s">
        <v>435</v>
      </c>
      <c r="AL288" s="384">
        <v>0</v>
      </c>
      <c r="AM288" s="199"/>
      <c r="AN288" s="203">
        <v>9.1499999999999998E-2</v>
      </c>
      <c r="AO288" s="204" t="s">
        <v>435</v>
      </c>
      <c r="AP288" s="388">
        <v>0</v>
      </c>
      <c r="AQ288" s="199"/>
      <c r="AR288" s="252">
        <v>0.11169999999999999</v>
      </c>
      <c r="AS288" s="202" t="s">
        <v>435</v>
      </c>
      <c r="AT288" s="382">
        <v>0</v>
      </c>
      <c r="AU288" s="199"/>
      <c r="AV288" s="205">
        <v>2.07E-2</v>
      </c>
      <c r="AW288" s="206" t="s">
        <v>435</v>
      </c>
      <c r="AX288" s="393">
        <v>0</v>
      </c>
      <c r="AY288" s="199"/>
      <c r="AZ288" s="255">
        <v>0.87</v>
      </c>
      <c r="BA288" s="256" t="s">
        <v>1540</v>
      </c>
      <c r="BB288" s="392">
        <v>3</v>
      </c>
      <c r="BC288" s="503"/>
    </row>
    <row r="289" spans="1:56" ht="18" customHeight="1" thickBot="1" x14ac:dyDescent="0.3">
      <c r="A289" s="501" t="s">
        <v>274</v>
      </c>
      <c r="B289" s="500">
        <v>5353301</v>
      </c>
      <c r="C289" s="397" t="s">
        <v>5</v>
      </c>
      <c r="D289" s="219">
        <v>256.77999999999997</v>
      </c>
      <c r="E289" s="219">
        <v>14.27</v>
      </c>
      <c r="F289" s="219">
        <v>13.67</v>
      </c>
      <c r="G289" s="336">
        <v>7.2</v>
      </c>
      <c r="H289" s="335">
        <f t="shared" si="16"/>
        <v>291.91999999999996</v>
      </c>
      <c r="I289" s="158">
        <f t="shared" si="18"/>
        <v>271.04999999999995</v>
      </c>
      <c r="J289" s="158">
        <v>8.4499999999999993</v>
      </c>
      <c r="K289" s="319">
        <v>13.67</v>
      </c>
      <c r="L289" s="319">
        <v>17.25</v>
      </c>
      <c r="M289" s="112">
        <f t="shared" si="17"/>
        <v>310.41999999999996</v>
      </c>
      <c r="N289" s="199"/>
      <c r="O289" s="208" t="s">
        <v>1540</v>
      </c>
      <c r="P289" s="209">
        <v>4</v>
      </c>
      <c r="Q289" s="208">
        <v>17.25</v>
      </c>
      <c r="R289" s="199"/>
      <c r="S289" s="224" t="s">
        <v>1540</v>
      </c>
      <c r="T289" s="224" t="s">
        <v>435</v>
      </c>
      <c r="U289" s="224" t="s">
        <v>435</v>
      </c>
      <c r="V289" s="224" t="s">
        <v>435</v>
      </c>
      <c r="W289" s="223" t="s">
        <v>1540</v>
      </c>
      <c r="X289" s="224">
        <v>4</v>
      </c>
      <c r="Y289" s="199"/>
      <c r="Z289" s="230">
        <v>4.28</v>
      </c>
      <c r="AA289" s="212" t="s">
        <v>1540</v>
      </c>
      <c r="AB289" s="212" t="s">
        <v>1915</v>
      </c>
      <c r="AC289" s="378">
        <v>6.75</v>
      </c>
      <c r="AD289" s="199"/>
      <c r="AE289" s="437">
        <v>-6.8539999999999601E-2</v>
      </c>
      <c r="AF289" s="201">
        <v>-1.5750682370622378E-2</v>
      </c>
      <c r="AG289" s="202" t="s">
        <v>435</v>
      </c>
      <c r="AH289" s="382">
        <v>0</v>
      </c>
      <c r="AI289" s="199"/>
      <c r="AJ289" s="245">
        <v>0.27750000000000002</v>
      </c>
      <c r="AK289" s="246" t="s">
        <v>1540</v>
      </c>
      <c r="AL289" s="385">
        <v>4.5</v>
      </c>
      <c r="AM289" s="199"/>
      <c r="AN289" s="203">
        <v>3.5000000000000003E-2</v>
      </c>
      <c r="AO289" s="204" t="s">
        <v>1540</v>
      </c>
      <c r="AP289" s="388">
        <v>3</v>
      </c>
      <c r="AQ289" s="199"/>
      <c r="AR289" s="252">
        <v>9.7299999999999998E-2</v>
      </c>
      <c r="AS289" s="202" t="s">
        <v>435</v>
      </c>
      <c r="AT289" s="382">
        <v>0</v>
      </c>
      <c r="AU289" s="199"/>
      <c r="AV289" s="205">
        <v>1.44E-2</v>
      </c>
      <c r="AW289" s="206" t="s">
        <v>1540</v>
      </c>
      <c r="AX289" s="393">
        <v>3</v>
      </c>
      <c r="AY289" s="199"/>
      <c r="AZ289" s="255" t="s">
        <v>406</v>
      </c>
      <c r="BA289" s="256" t="s">
        <v>435</v>
      </c>
      <c r="BB289" s="392">
        <v>0</v>
      </c>
      <c r="BC289" s="503"/>
    </row>
    <row r="290" spans="1:56" s="509" customFormat="1" ht="18" customHeight="1" thickBot="1" x14ac:dyDescent="0.3">
      <c r="A290" s="538" t="s">
        <v>275</v>
      </c>
      <c r="B290" s="508">
        <v>537667</v>
      </c>
      <c r="C290" s="397" t="s">
        <v>5</v>
      </c>
      <c r="D290" s="219">
        <v>232.78</v>
      </c>
      <c r="E290" s="340">
        <v>14.27</v>
      </c>
      <c r="F290" s="340">
        <v>13.67</v>
      </c>
      <c r="G290" s="338">
        <v>7.2</v>
      </c>
      <c r="H290" s="343">
        <f t="shared" si="16"/>
        <v>267.92</v>
      </c>
      <c r="I290" s="158">
        <f t="shared" si="18"/>
        <v>247.05</v>
      </c>
      <c r="J290" s="158">
        <v>8.4499999999999993</v>
      </c>
      <c r="K290" s="321">
        <v>13.67</v>
      </c>
      <c r="L290" s="319">
        <v>12</v>
      </c>
      <c r="M290" s="141">
        <f t="shared" si="17"/>
        <v>281.17</v>
      </c>
      <c r="N290" s="199"/>
      <c r="O290" s="208" t="s">
        <v>1540</v>
      </c>
      <c r="P290" s="209">
        <v>4</v>
      </c>
      <c r="Q290" s="208">
        <v>12</v>
      </c>
      <c r="R290" s="199"/>
      <c r="S290" s="224" t="s">
        <v>1540</v>
      </c>
      <c r="T290" s="224" t="s">
        <v>435</v>
      </c>
      <c r="U290" s="224" t="s">
        <v>435</v>
      </c>
      <c r="V290" s="224" t="s">
        <v>435</v>
      </c>
      <c r="W290" s="223" t="s">
        <v>1540</v>
      </c>
      <c r="X290" s="224">
        <v>4</v>
      </c>
      <c r="Y290" s="199"/>
      <c r="Z290" s="230">
        <v>3.02</v>
      </c>
      <c r="AA290" s="212" t="s">
        <v>435</v>
      </c>
      <c r="AB290" s="212" t="s">
        <v>406</v>
      </c>
      <c r="AC290" s="377">
        <v>0</v>
      </c>
      <c r="AD290" s="199"/>
      <c r="AE290" s="437">
        <v>-0.73344999999999994</v>
      </c>
      <c r="AF290" s="201">
        <v>-0.19544282075059421</v>
      </c>
      <c r="AG290" s="202" t="s">
        <v>435</v>
      </c>
      <c r="AH290" s="382">
        <v>0</v>
      </c>
      <c r="AI290" s="199"/>
      <c r="AJ290" s="245">
        <v>0.50680000000000003</v>
      </c>
      <c r="AK290" s="246" t="s">
        <v>435</v>
      </c>
      <c r="AL290" s="384">
        <v>0</v>
      </c>
      <c r="AM290" s="199"/>
      <c r="AN290" s="203">
        <v>5.6500000000000002E-2</v>
      </c>
      <c r="AO290" s="204" t="s">
        <v>1540</v>
      </c>
      <c r="AP290" s="388">
        <v>3</v>
      </c>
      <c r="AQ290" s="199"/>
      <c r="AR290" s="252">
        <v>4.4000000000000004E-2</v>
      </c>
      <c r="AS290" s="202" t="s">
        <v>1540</v>
      </c>
      <c r="AT290" s="382">
        <v>3</v>
      </c>
      <c r="AU290" s="199"/>
      <c r="AV290" s="205">
        <v>1.8500000000000003E-2</v>
      </c>
      <c r="AW290" s="206" t="s">
        <v>1540</v>
      </c>
      <c r="AX290" s="393">
        <v>3</v>
      </c>
      <c r="AY290" s="199"/>
      <c r="AZ290" s="255">
        <v>0.9</v>
      </c>
      <c r="BA290" s="256" t="s">
        <v>1540</v>
      </c>
      <c r="BB290" s="392">
        <v>3</v>
      </c>
      <c r="BC290" s="503"/>
      <c r="BD290" s="429"/>
    </row>
    <row r="291" spans="1:56" s="509" customFormat="1" ht="18" customHeight="1" thickBot="1" x14ac:dyDescent="0.3">
      <c r="A291" s="538" t="s">
        <v>276</v>
      </c>
      <c r="B291" s="508">
        <v>4466004</v>
      </c>
      <c r="C291" s="397" t="s">
        <v>5</v>
      </c>
      <c r="D291" s="219">
        <v>227.51</v>
      </c>
      <c r="E291" s="340">
        <v>14.27</v>
      </c>
      <c r="F291" s="340">
        <v>13.67</v>
      </c>
      <c r="G291" s="342">
        <v>0</v>
      </c>
      <c r="H291" s="335">
        <f t="shared" si="16"/>
        <v>255.45</v>
      </c>
      <c r="I291" s="158">
        <f t="shared" si="18"/>
        <v>241.78</v>
      </c>
      <c r="J291" s="158">
        <v>8.4499999999999993</v>
      </c>
      <c r="K291" s="321">
        <v>13.67</v>
      </c>
      <c r="L291" s="319">
        <v>0</v>
      </c>
      <c r="M291" s="112">
        <f t="shared" si="17"/>
        <v>263.89999999999998</v>
      </c>
      <c r="N291" s="199"/>
      <c r="O291" s="208" t="s">
        <v>435</v>
      </c>
      <c r="P291" s="209" t="s">
        <v>1900</v>
      </c>
      <c r="Q291" s="208">
        <v>0</v>
      </c>
      <c r="R291" s="199"/>
      <c r="S291" s="224" t="s">
        <v>1540</v>
      </c>
      <c r="T291" s="224" t="s">
        <v>1540</v>
      </c>
      <c r="U291" s="224" t="s">
        <v>1540</v>
      </c>
      <c r="V291" s="224" t="s">
        <v>435</v>
      </c>
      <c r="W291" s="223" t="s">
        <v>435</v>
      </c>
      <c r="X291" s="224" t="s">
        <v>1900</v>
      </c>
      <c r="Y291" s="199"/>
      <c r="Z291" s="230">
        <v>5.2</v>
      </c>
      <c r="AA291" s="212" t="s">
        <v>1540</v>
      </c>
      <c r="AB291" s="212" t="s">
        <v>1915</v>
      </c>
      <c r="AC291" s="378">
        <v>6.75</v>
      </c>
      <c r="AD291" s="199"/>
      <c r="AE291" s="437">
        <v>1.6971375000000006</v>
      </c>
      <c r="AF291" s="201">
        <v>0.48504991222222482</v>
      </c>
      <c r="AG291" s="202" t="s">
        <v>435</v>
      </c>
      <c r="AH291" s="382">
        <v>0</v>
      </c>
      <c r="AI291" s="199"/>
      <c r="AJ291" s="245">
        <v>0.68200000000000005</v>
      </c>
      <c r="AK291" s="246" t="s">
        <v>435</v>
      </c>
      <c r="AL291" s="384">
        <v>0</v>
      </c>
      <c r="AM291" s="199"/>
      <c r="AN291" s="203">
        <v>3.1899999999999998E-2</v>
      </c>
      <c r="AO291" s="204" t="s">
        <v>1540</v>
      </c>
      <c r="AP291" s="388">
        <v>3</v>
      </c>
      <c r="AQ291" s="199"/>
      <c r="AR291" s="252" t="s">
        <v>1538</v>
      </c>
      <c r="AS291" s="202" t="s">
        <v>435</v>
      </c>
      <c r="AT291" s="382">
        <v>0</v>
      </c>
      <c r="AU291" s="199"/>
      <c r="AV291" s="205">
        <v>2.6000000000000002E-2</v>
      </c>
      <c r="AW291" s="206" t="s">
        <v>435</v>
      </c>
      <c r="AX291" s="393">
        <v>0</v>
      </c>
      <c r="AY291" s="199"/>
      <c r="AZ291" s="255">
        <v>0.88</v>
      </c>
      <c r="BA291" s="256" t="s">
        <v>1540</v>
      </c>
      <c r="BB291" s="392">
        <v>3</v>
      </c>
      <c r="BC291" s="503"/>
      <c r="BD291" s="429"/>
    </row>
    <row r="292" spans="1:56" s="509" customFormat="1" ht="18" customHeight="1" thickBot="1" x14ac:dyDescent="0.3">
      <c r="A292" s="538" t="s">
        <v>277</v>
      </c>
      <c r="B292" s="508">
        <v>69744</v>
      </c>
      <c r="C292" s="397" t="s">
        <v>5</v>
      </c>
      <c r="D292" s="219">
        <v>252.16</v>
      </c>
      <c r="E292" s="340">
        <v>14.27</v>
      </c>
      <c r="F292" s="338">
        <v>0</v>
      </c>
      <c r="G292" s="338">
        <v>3.6</v>
      </c>
      <c r="H292" s="343">
        <f t="shared" si="16"/>
        <v>270.03000000000003</v>
      </c>
      <c r="I292" s="158">
        <f t="shared" si="18"/>
        <v>266.43</v>
      </c>
      <c r="J292" s="158">
        <v>8.4499999999999993</v>
      </c>
      <c r="K292" s="320">
        <v>0</v>
      </c>
      <c r="L292" s="319">
        <v>12.75</v>
      </c>
      <c r="M292" s="141">
        <f t="shared" si="17"/>
        <v>287.63</v>
      </c>
      <c r="N292" s="199"/>
      <c r="O292" s="208" t="s">
        <v>1540</v>
      </c>
      <c r="P292" s="209">
        <v>3</v>
      </c>
      <c r="Q292" s="208">
        <v>12.75</v>
      </c>
      <c r="R292" s="199"/>
      <c r="S292" s="224" t="s">
        <v>1540</v>
      </c>
      <c r="T292" s="224" t="s">
        <v>435</v>
      </c>
      <c r="U292" s="224" t="s">
        <v>435</v>
      </c>
      <c r="V292" s="224" t="s">
        <v>435</v>
      </c>
      <c r="W292" s="223" t="s">
        <v>1540</v>
      </c>
      <c r="X292" s="224">
        <v>3</v>
      </c>
      <c r="Y292" s="199"/>
      <c r="Z292" s="230">
        <v>4.5599999999999996</v>
      </c>
      <c r="AA292" s="212" t="s">
        <v>1540</v>
      </c>
      <c r="AB292" s="212" t="s">
        <v>1915</v>
      </c>
      <c r="AC292" s="378">
        <v>6.75</v>
      </c>
      <c r="AD292" s="199"/>
      <c r="AE292" s="437">
        <v>-4.2600000000000193E-2</v>
      </c>
      <c r="AF292" s="201">
        <v>-9.260451838313857E-3</v>
      </c>
      <c r="AG292" s="202" t="s">
        <v>435</v>
      </c>
      <c r="AH292" s="382">
        <v>0</v>
      </c>
      <c r="AI292" s="199"/>
      <c r="AJ292" s="245">
        <v>0.32100000000000001</v>
      </c>
      <c r="AK292" s="246" t="s">
        <v>435</v>
      </c>
      <c r="AL292" s="384">
        <v>0</v>
      </c>
      <c r="AM292" s="199"/>
      <c r="AN292" s="203">
        <v>6.4299999999999996E-2</v>
      </c>
      <c r="AO292" s="204" t="s">
        <v>435</v>
      </c>
      <c r="AP292" s="388">
        <v>0</v>
      </c>
      <c r="AQ292" s="199"/>
      <c r="AR292" s="252">
        <v>6.9400000000000003E-2</v>
      </c>
      <c r="AS292" s="202" t="s">
        <v>1540</v>
      </c>
      <c r="AT292" s="382">
        <v>3</v>
      </c>
      <c r="AU292" s="199"/>
      <c r="AV292" s="205">
        <v>1.3899999999999999E-2</v>
      </c>
      <c r="AW292" s="206" t="s">
        <v>1540</v>
      </c>
      <c r="AX292" s="393">
        <v>3</v>
      </c>
      <c r="AY292" s="199"/>
      <c r="AZ292" s="255" t="s">
        <v>406</v>
      </c>
      <c r="BA292" s="256" t="s">
        <v>435</v>
      </c>
      <c r="BB292" s="392">
        <v>0</v>
      </c>
      <c r="BC292" s="503"/>
      <c r="BD292" s="429"/>
    </row>
    <row r="293" spans="1:56" s="509" customFormat="1" ht="18" customHeight="1" thickBot="1" x14ac:dyDescent="0.3">
      <c r="A293" s="538" t="s">
        <v>278</v>
      </c>
      <c r="B293" s="508">
        <v>464031</v>
      </c>
      <c r="C293" s="397" t="s">
        <v>5</v>
      </c>
      <c r="D293" s="219">
        <v>236.82</v>
      </c>
      <c r="E293" s="340">
        <v>14.27</v>
      </c>
      <c r="F293" s="340">
        <v>13.67</v>
      </c>
      <c r="G293" s="342">
        <v>0</v>
      </c>
      <c r="H293" s="335">
        <f t="shared" si="16"/>
        <v>264.76</v>
      </c>
      <c r="I293" s="158">
        <f t="shared" si="18"/>
        <v>251.09</v>
      </c>
      <c r="J293" s="158">
        <v>8.4499999999999993</v>
      </c>
      <c r="K293" s="321">
        <v>13.67</v>
      </c>
      <c r="L293" s="319">
        <v>9</v>
      </c>
      <c r="M293" s="112">
        <f t="shared" si="17"/>
        <v>282.21000000000004</v>
      </c>
      <c r="N293" s="199"/>
      <c r="O293" s="208" t="s">
        <v>1540</v>
      </c>
      <c r="P293" s="209">
        <v>3</v>
      </c>
      <c r="Q293" s="208">
        <v>9</v>
      </c>
      <c r="R293" s="199"/>
      <c r="S293" s="224" t="s">
        <v>1540</v>
      </c>
      <c r="T293" s="224" t="s">
        <v>435</v>
      </c>
      <c r="U293" s="224" t="s">
        <v>435</v>
      </c>
      <c r="V293" s="224" t="s">
        <v>435</v>
      </c>
      <c r="W293" s="223" t="s">
        <v>1540</v>
      </c>
      <c r="X293" s="224">
        <v>3</v>
      </c>
      <c r="Y293" s="199"/>
      <c r="Z293" s="230">
        <v>3.24</v>
      </c>
      <c r="AA293" s="212" t="s">
        <v>435</v>
      </c>
      <c r="AB293" s="212" t="s">
        <v>406</v>
      </c>
      <c r="AC293" s="377">
        <v>0</v>
      </c>
      <c r="AD293" s="199"/>
      <c r="AE293" s="437">
        <v>0.22343999999999964</v>
      </c>
      <c r="AF293" s="201">
        <v>7.3969119944913675E-2</v>
      </c>
      <c r="AG293" s="202" t="s">
        <v>435</v>
      </c>
      <c r="AH293" s="382">
        <v>0</v>
      </c>
      <c r="AI293" s="199"/>
      <c r="AJ293" s="245">
        <v>0.46799999999999997</v>
      </c>
      <c r="AK293" s="246" t="s">
        <v>435</v>
      </c>
      <c r="AL293" s="384">
        <v>0</v>
      </c>
      <c r="AM293" s="199"/>
      <c r="AN293" s="203">
        <v>4.6900000000000004E-2</v>
      </c>
      <c r="AO293" s="204" t="s">
        <v>1540</v>
      </c>
      <c r="AP293" s="388">
        <v>3</v>
      </c>
      <c r="AQ293" s="199"/>
      <c r="AR293" s="252">
        <v>4.5100000000000001E-2</v>
      </c>
      <c r="AS293" s="202" t="s">
        <v>1540</v>
      </c>
      <c r="AT293" s="382">
        <v>3</v>
      </c>
      <c r="AU293" s="199"/>
      <c r="AV293" s="205">
        <v>2.3599999999999999E-2</v>
      </c>
      <c r="AW293" s="206" t="s">
        <v>435</v>
      </c>
      <c r="AX293" s="393">
        <v>0</v>
      </c>
      <c r="AY293" s="199"/>
      <c r="AZ293" s="255">
        <v>0.86</v>
      </c>
      <c r="BA293" s="256" t="s">
        <v>1540</v>
      </c>
      <c r="BB293" s="392">
        <v>3</v>
      </c>
      <c r="BC293" s="503"/>
      <c r="BD293" s="429"/>
    </row>
    <row r="294" spans="1:56" ht="18" customHeight="1" thickBot="1" x14ac:dyDescent="0.3">
      <c r="A294" s="504" t="s">
        <v>279</v>
      </c>
      <c r="B294" s="397">
        <v>382493</v>
      </c>
      <c r="C294" s="397" t="s">
        <v>5</v>
      </c>
      <c r="D294" s="219">
        <v>227.09</v>
      </c>
      <c r="E294" s="219">
        <v>14.27</v>
      </c>
      <c r="F294" s="219">
        <v>13.67</v>
      </c>
      <c r="G294" s="336">
        <v>10.8</v>
      </c>
      <c r="H294" s="335">
        <f t="shared" si="16"/>
        <v>265.83</v>
      </c>
      <c r="I294" s="158">
        <f t="shared" si="18"/>
        <v>241.36</v>
      </c>
      <c r="J294" s="158">
        <v>8.4499999999999993</v>
      </c>
      <c r="K294" s="319">
        <v>13.67</v>
      </c>
      <c r="L294" s="319">
        <v>9</v>
      </c>
      <c r="M294" s="112">
        <f t="shared" si="17"/>
        <v>272.48</v>
      </c>
      <c r="N294" s="199"/>
      <c r="O294" s="208" t="s">
        <v>1540</v>
      </c>
      <c r="P294" s="209">
        <v>3</v>
      </c>
      <c r="Q294" s="208">
        <v>9</v>
      </c>
      <c r="R294" s="199"/>
      <c r="S294" s="224" t="s">
        <v>1540</v>
      </c>
      <c r="T294" s="224" t="s">
        <v>435</v>
      </c>
      <c r="U294" s="224" t="s">
        <v>435</v>
      </c>
      <c r="V294" s="224" t="s">
        <v>435</v>
      </c>
      <c r="W294" s="223" t="s">
        <v>1540</v>
      </c>
      <c r="X294" s="224">
        <v>3</v>
      </c>
      <c r="Y294" s="199"/>
      <c r="Z294" s="230">
        <v>3.8</v>
      </c>
      <c r="AA294" s="212" t="s">
        <v>435</v>
      </c>
      <c r="AB294" s="212" t="s">
        <v>1916</v>
      </c>
      <c r="AC294" s="377">
        <v>0</v>
      </c>
      <c r="AD294" s="199"/>
      <c r="AE294" s="437">
        <v>-0.75592999999999888</v>
      </c>
      <c r="AF294" s="201">
        <v>-0.16585386723770124</v>
      </c>
      <c r="AG294" s="202" t="s">
        <v>435</v>
      </c>
      <c r="AH294" s="382">
        <v>0</v>
      </c>
      <c r="AI294" s="199"/>
      <c r="AJ294" s="245">
        <v>0.61529999999999996</v>
      </c>
      <c r="AK294" s="246" t="s">
        <v>435</v>
      </c>
      <c r="AL294" s="384">
        <v>0</v>
      </c>
      <c r="AM294" s="199"/>
      <c r="AN294" s="203">
        <v>1.7399999999999999E-2</v>
      </c>
      <c r="AO294" s="204" t="s">
        <v>1540</v>
      </c>
      <c r="AP294" s="388">
        <v>3</v>
      </c>
      <c r="AQ294" s="199"/>
      <c r="AR294" s="252">
        <v>7.6799999999999993E-2</v>
      </c>
      <c r="AS294" s="202" t="s">
        <v>1540</v>
      </c>
      <c r="AT294" s="382">
        <v>3</v>
      </c>
      <c r="AU294" s="199"/>
      <c r="AV294" s="205">
        <v>3.1699999999999999E-2</v>
      </c>
      <c r="AW294" s="206" t="s">
        <v>435</v>
      </c>
      <c r="AX294" s="393">
        <v>0</v>
      </c>
      <c r="AY294" s="199"/>
      <c r="AZ294" s="255">
        <v>0.97</v>
      </c>
      <c r="BA294" s="256" t="s">
        <v>1540</v>
      </c>
      <c r="BB294" s="392">
        <v>3</v>
      </c>
      <c r="BC294" s="503"/>
    </row>
    <row r="295" spans="1:56" ht="18" customHeight="1" thickBot="1" x14ac:dyDescent="0.3">
      <c r="A295" s="504" t="s">
        <v>280</v>
      </c>
      <c r="B295" s="397">
        <v>7902506</v>
      </c>
      <c r="C295" s="397" t="s">
        <v>5</v>
      </c>
      <c r="D295" s="219">
        <v>236.6</v>
      </c>
      <c r="E295" s="219">
        <v>14.27</v>
      </c>
      <c r="F295" s="219">
        <v>13.67</v>
      </c>
      <c r="G295" s="336">
        <v>7.2</v>
      </c>
      <c r="H295" s="335">
        <f t="shared" si="16"/>
        <v>271.74</v>
      </c>
      <c r="I295" s="158">
        <f t="shared" si="18"/>
        <v>250.87</v>
      </c>
      <c r="J295" s="158">
        <v>8.4499999999999993</v>
      </c>
      <c r="K295" s="319">
        <v>13.67</v>
      </c>
      <c r="L295" s="319">
        <v>6</v>
      </c>
      <c r="M295" s="112">
        <f t="shared" si="17"/>
        <v>278.99</v>
      </c>
      <c r="N295" s="199"/>
      <c r="O295" s="208" t="s">
        <v>1540</v>
      </c>
      <c r="P295" s="209">
        <v>2</v>
      </c>
      <c r="Q295" s="208">
        <v>6</v>
      </c>
      <c r="R295" s="199"/>
      <c r="S295" s="224" t="s">
        <v>1540</v>
      </c>
      <c r="T295" s="224" t="s">
        <v>435</v>
      </c>
      <c r="U295" s="224" t="s">
        <v>435</v>
      </c>
      <c r="V295" s="224" t="s">
        <v>435</v>
      </c>
      <c r="W295" s="223" t="s">
        <v>1540</v>
      </c>
      <c r="X295" s="224">
        <v>2</v>
      </c>
      <c r="Y295" s="199"/>
      <c r="Z295" s="230" t="s">
        <v>405</v>
      </c>
      <c r="AA295" s="212" t="s">
        <v>435</v>
      </c>
      <c r="AB295" s="212" t="s">
        <v>406</v>
      </c>
      <c r="AC295" s="377">
        <v>0</v>
      </c>
      <c r="AD295" s="199"/>
      <c r="AE295" s="437">
        <v>5.0988550000000004</v>
      </c>
      <c r="AF295" s="201" t="s">
        <v>1559</v>
      </c>
      <c r="AG295" s="202" t="s">
        <v>435</v>
      </c>
      <c r="AH295" s="382">
        <v>0</v>
      </c>
      <c r="AI295" s="199"/>
      <c r="AJ295" s="245" t="s">
        <v>405</v>
      </c>
      <c r="AK295" s="246" t="s">
        <v>435</v>
      </c>
      <c r="AL295" s="384">
        <v>0</v>
      </c>
      <c r="AM295" s="199"/>
      <c r="AN295" s="203">
        <v>6.2E-2</v>
      </c>
      <c r="AO295" s="204" t="s">
        <v>435</v>
      </c>
      <c r="AP295" s="388">
        <v>0</v>
      </c>
      <c r="AQ295" s="199"/>
      <c r="AR295" s="252">
        <v>3.1400000000000004E-2</v>
      </c>
      <c r="AS295" s="202" t="s">
        <v>1540</v>
      </c>
      <c r="AT295" s="382">
        <v>3</v>
      </c>
      <c r="AU295" s="199"/>
      <c r="AV295" s="205">
        <v>1.72E-2</v>
      </c>
      <c r="AW295" s="206" t="s">
        <v>1540</v>
      </c>
      <c r="AX295" s="393">
        <v>3</v>
      </c>
      <c r="AY295" s="199"/>
      <c r="AZ295" s="255" t="s">
        <v>406</v>
      </c>
      <c r="BA295" s="256" t="s">
        <v>435</v>
      </c>
      <c r="BB295" s="392">
        <v>0</v>
      </c>
      <c r="BC295" s="503"/>
    </row>
    <row r="296" spans="1:56" ht="18" customHeight="1" thickBot="1" x14ac:dyDescent="0.3">
      <c r="A296" s="518" t="s">
        <v>281</v>
      </c>
      <c r="B296" s="397">
        <v>741973</v>
      </c>
      <c r="C296" s="397" t="s">
        <v>5</v>
      </c>
      <c r="D296" s="219">
        <v>253.38</v>
      </c>
      <c r="E296" s="219">
        <v>14.27</v>
      </c>
      <c r="F296" s="219">
        <v>13.67</v>
      </c>
      <c r="G296" s="336">
        <v>1.8</v>
      </c>
      <c r="H296" s="335">
        <f t="shared" si="16"/>
        <v>283.12</v>
      </c>
      <c r="I296" s="158">
        <f t="shared" si="18"/>
        <v>267.64999999999998</v>
      </c>
      <c r="J296" s="158">
        <v>8.4499999999999993</v>
      </c>
      <c r="K296" s="319">
        <v>13.67</v>
      </c>
      <c r="L296" s="319">
        <v>6.75</v>
      </c>
      <c r="M296" s="112">
        <f t="shared" si="17"/>
        <v>296.52</v>
      </c>
      <c r="N296" s="199"/>
      <c r="O296" s="208" t="s">
        <v>1540</v>
      </c>
      <c r="P296" s="209">
        <v>1</v>
      </c>
      <c r="Q296" s="208">
        <v>6.75</v>
      </c>
      <c r="R296" s="199"/>
      <c r="S296" s="224" t="s">
        <v>1540</v>
      </c>
      <c r="T296" s="224" t="s">
        <v>435</v>
      </c>
      <c r="U296" s="224" t="s">
        <v>435</v>
      </c>
      <c r="V296" s="224" t="s">
        <v>435</v>
      </c>
      <c r="W296" s="223" t="s">
        <v>1540</v>
      </c>
      <c r="X296" s="224">
        <v>1</v>
      </c>
      <c r="Y296" s="199"/>
      <c r="Z296" s="230">
        <v>4.96</v>
      </c>
      <c r="AA296" s="212" t="s">
        <v>1540</v>
      </c>
      <c r="AB296" s="212" t="s">
        <v>1915</v>
      </c>
      <c r="AC296" s="378">
        <v>6.75</v>
      </c>
      <c r="AD296" s="199"/>
      <c r="AE296" s="437">
        <v>4.9622033333333322</v>
      </c>
      <c r="AF296" s="201" t="s">
        <v>1559</v>
      </c>
      <c r="AG296" s="202" t="s">
        <v>435</v>
      </c>
      <c r="AH296" s="382">
        <v>0</v>
      </c>
      <c r="AI296" s="199"/>
      <c r="AJ296" s="245">
        <v>0.51500000000000001</v>
      </c>
      <c r="AK296" s="246" t="s">
        <v>435</v>
      </c>
      <c r="AL296" s="384">
        <v>0</v>
      </c>
      <c r="AM296" s="199"/>
      <c r="AN296" s="203">
        <v>0.1275</v>
      </c>
      <c r="AO296" s="204" t="s">
        <v>435</v>
      </c>
      <c r="AP296" s="388">
        <v>0</v>
      </c>
      <c r="AQ296" s="199"/>
      <c r="AR296" s="252">
        <v>9.8100000000000007E-2</v>
      </c>
      <c r="AS296" s="202" t="s">
        <v>435</v>
      </c>
      <c r="AT296" s="382">
        <v>0</v>
      </c>
      <c r="AU296" s="199"/>
      <c r="AV296" s="205">
        <v>2.5399999999999999E-2</v>
      </c>
      <c r="AW296" s="206" t="s">
        <v>435</v>
      </c>
      <c r="AX296" s="393">
        <v>0</v>
      </c>
      <c r="AY296" s="199"/>
      <c r="AZ296" s="255" t="s">
        <v>406</v>
      </c>
      <c r="BA296" s="256" t="s">
        <v>435</v>
      </c>
      <c r="BB296" s="392">
        <v>0</v>
      </c>
      <c r="BC296" s="503"/>
    </row>
    <row r="297" spans="1:56" ht="18" customHeight="1" thickBot="1" x14ac:dyDescent="0.3">
      <c r="A297" s="511" t="s">
        <v>282</v>
      </c>
      <c r="B297" s="515">
        <v>8161801</v>
      </c>
      <c r="C297" s="397" t="s">
        <v>5</v>
      </c>
      <c r="D297" s="219">
        <v>242.5</v>
      </c>
      <c r="E297" s="219">
        <v>14.27</v>
      </c>
      <c r="F297" s="219">
        <v>13.67</v>
      </c>
      <c r="G297" s="336">
        <v>10.8</v>
      </c>
      <c r="H297" s="335">
        <f t="shared" si="16"/>
        <v>281.24</v>
      </c>
      <c r="I297" s="158">
        <f t="shared" si="18"/>
        <v>256.77</v>
      </c>
      <c r="J297" s="158">
        <v>8.4499999999999993</v>
      </c>
      <c r="K297" s="319">
        <v>13.67</v>
      </c>
      <c r="L297" s="319">
        <v>9</v>
      </c>
      <c r="M297" s="112">
        <f t="shared" si="17"/>
        <v>287.89</v>
      </c>
      <c r="N297" s="199"/>
      <c r="O297" s="208" t="s">
        <v>1540</v>
      </c>
      <c r="P297" s="209">
        <v>3</v>
      </c>
      <c r="Q297" s="208">
        <v>9</v>
      </c>
      <c r="R297" s="199"/>
      <c r="S297" s="224" t="s">
        <v>1540</v>
      </c>
      <c r="T297" s="224" t="s">
        <v>435</v>
      </c>
      <c r="U297" s="224" t="s">
        <v>435</v>
      </c>
      <c r="V297" s="224" t="s">
        <v>435</v>
      </c>
      <c r="W297" s="223" t="s">
        <v>1540</v>
      </c>
      <c r="X297" s="224">
        <v>3</v>
      </c>
      <c r="Y297" s="199"/>
      <c r="Z297" s="230">
        <v>2.73</v>
      </c>
      <c r="AA297" s="212" t="s">
        <v>435</v>
      </c>
      <c r="AB297" s="212" t="s">
        <v>406</v>
      </c>
      <c r="AC297" s="377">
        <v>0</v>
      </c>
      <c r="AD297" s="199"/>
      <c r="AE297" s="437">
        <v>-0.15842999999999963</v>
      </c>
      <c r="AF297" s="201">
        <v>-5.4920884183596405E-2</v>
      </c>
      <c r="AG297" s="202" t="s">
        <v>435</v>
      </c>
      <c r="AH297" s="382">
        <v>0</v>
      </c>
      <c r="AI297" s="199"/>
      <c r="AJ297" s="245">
        <v>0.46329999999999999</v>
      </c>
      <c r="AK297" s="246" t="s">
        <v>435</v>
      </c>
      <c r="AL297" s="384">
        <v>0</v>
      </c>
      <c r="AM297" s="199"/>
      <c r="AN297" s="203">
        <v>4.4800000000000006E-2</v>
      </c>
      <c r="AO297" s="204" t="s">
        <v>1540</v>
      </c>
      <c r="AP297" s="388">
        <v>3</v>
      </c>
      <c r="AQ297" s="199"/>
      <c r="AR297" s="252">
        <v>5.7200000000000001E-2</v>
      </c>
      <c r="AS297" s="202" t="s">
        <v>1540</v>
      </c>
      <c r="AT297" s="382">
        <v>3</v>
      </c>
      <c r="AU297" s="199"/>
      <c r="AV297" s="205">
        <v>2.4700000000000003E-2</v>
      </c>
      <c r="AW297" s="206" t="s">
        <v>435</v>
      </c>
      <c r="AX297" s="393">
        <v>0</v>
      </c>
      <c r="AY297" s="199"/>
      <c r="AZ297" s="255">
        <v>0.95</v>
      </c>
      <c r="BA297" s="256" t="s">
        <v>1540</v>
      </c>
      <c r="BB297" s="392">
        <v>3</v>
      </c>
      <c r="BC297" s="503"/>
    </row>
    <row r="298" spans="1:56" ht="18" customHeight="1" thickBot="1" x14ac:dyDescent="0.3">
      <c r="A298" s="122" t="s">
        <v>2005</v>
      </c>
      <c r="B298" s="397">
        <v>1009397</v>
      </c>
      <c r="C298" s="508" t="s">
        <v>5</v>
      </c>
      <c r="D298" s="219">
        <v>253.5</v>
      </c>
      <c r="E298" s="219">
        <v>14.27</v>
      </c>
      <c r="F298" s="219">
        <v>13.67</v>
      </c>
      <c r="G298" s="336">
        <v>0</v>
      </c>
      <c r="H298" s="337">
        <f>SUM(D298:G298)</f>
        <v>281.44</v>
      </c>
      <c r="I298" s="158">
        <f>D298+E298</f>
        <v>267.77</v>
      </c>
      <c r="J298" s="158">
        <v>8.4499999999999993</v>
      </c>
      <c r="K298" s="319">
        <v>13.67</v>
      </c>
      <c r="L298" s="319">
        <v>0</v>
      </c>
      <c r="M298" s="112">
        <f>SUM(I298:L298)</f>
        <v>289.89</v>
      </c>
      <c r="N298" s="199"/>
      <c r="O298" s="208" t="s">
        <v>435</v>
      </c>
      <c r="P298" s="209" t="s">
        <v>1900</v>
      </c>
      <c r="Q298" s="208">
        <v>0</v>
      </c>
      <c r="R298" s="199"/>
      <c r="S298" s="224" t="s">
        <v>435</v>
      </c>
      <c r="T298" s="224" t="s">
        <v>435</v>
      </c>
      <c r="U298" s="224" t="s">
        <v>435</v>
      </c>
      <c r="V298" s="224" t="s">
        <v>435</v>
      </c>
      <c r="W298" s="223" t="s">
        <v>435</v>
      </c>
      <c r="X298" s="224" t="s">
        <v>1900</v>
      </c>
      <c r="Y298" s="199"/>
      <c r="Z298" s="230">
        <v>4.28</v>
      </c>
      <c r="AA298" s="212" t="s">
        <v>1540</v>
      </c>
      <c r="AB298" s="212" t="s">
        <v>1915</v>
      </c>
      <c r="AC298" s="378">
        <v>6.75</v>
      </c>
      <c r="AD298" s="199"/>
      <c r="AE298" s="437">
        <v>-0.38187749999999987</v>
      </c>
      <c r="AF298" s="201">
        <v>-8.1885141763561195E-2</v>
      </c>
      <c r="AG298" s="202" t="s">
        <v>435</v>
      </c>
      <c r="AH298" s="382">
        <v>0</v>
      </c>
      <c r="AI298" s="199"/>
      <c r="AJ298" s="245">
        <v>0.56979999999999997</v>
      </c>
      <c r="AK298" s="246" t="s">
        <v>435</v>
      </c>
      <c r="AL298" s="384">
        <v>0</v>
      </c>
      <c r="AM298" s="199"/>
      <c r="AN298" s="203" t="s">
        <v>1538</v>
      </c>
      <c r="AO298" s="204" t="s">
        <v>435</v>
      </c>
      <c r="AP298" s="388">
        <v>0</v>
      </c>
      <c r="AQ298" s="199"/>
      <c r="AR298" s="252" t="s">
        <v>1538</v>
      </c>
      <c r="AS298" s="202" t="s">
        <v>435</v>
      </c>
      <c r="AT298" s="382">
        <v>0</v>
      </c>
      <c r="AU298" s="199"/>
      <c r="AV298" s="205" t="s">
        <v>1538</v>
      </c>
      <c r="AW298" s="206" t="s">
        <v>435</v>
      </c>
      <c r="AX298" s="393">
        <v>0</v>
      </c>
      <c r="AY298" s="199"/>
      <c r="AZ298" s="255" t="s">
        <v>1900</v>
      </c>
      <c r="BA298" s="256" t="s">
        <v>435</v>
      </c>
      <c r="BB298" s="392">
        <v>0</v>
      </c>
      <c r="BC298" s="503"/>
    </row>
    <row r="299" spans="1:56" ht="18" customHeight="1" thickBot="1" x14ac:dyDescent="0.3">
      <c r="A299" s="501" t="s">
        <v>283</v>
      </c>
      <c r="B299" s="500">
        <v>4465202</v>
      </c>
      <c r="C299" s="397" t="s">
        <v>5</v>
      </c>
      <c r="D299" s="219">
        <v>229.56</v>
      </c>
      <c r="E299" s="219">
        <v>14.27</v>
      </c>
      <c r="F299" s="219">
        <v>13.67</v>
      </c>
      <c r="G299" s="336">
        <v>5.4</v>
      </c>
      <c r="H299" s="335">
        <f t="shared" si="16"/>
        <v>262.89999999999998</v>
      </c>
      <c r="I299" s="158">
        <f t="shared" si="18"/>
        <v>243.83</v>
      </c>
      <c r="J299" s="158">
        <v>8.4499999999999993</v>
      </c>
      <c r="K299" s="319">
        <v>13.67</v>
      </c>
      <c r="L299" s="319">
        <v>6.75</v>
      </c>
      <c r="M299" s="112">
        <f t="shared" si="17"/>
        <v>272.7</v>
      </c>
      <c r="N299" s="199"/>
      <c r="O299" s="208" t="s">
        <v>1540</v>
      </c>
      <c r="P299" s="209">
        <v>1</v>
      </c>
      <c r="Q299" s="208">
        <v>6.75</v>
      </c>
      <c r="R299" s="199"/>
      <c r="S299" s="224" t="s">
        <v>1540</v>
      </c>
      <c r="T299" s="224" t="s">
        <v>435</v>
      </c>
      <c r="U299" s="224" t="s">
        <v>435</v>
      </c>
      <c r="V299" s="224" t="s">
        <v>435</v>
      </c>
      <c r="W299" s="223" t="s">
        <v>1540</v>
      </c>
      <c r="X299" s="224">
        <v>1</v>
      </c>
      <c r="Y299" s="199"/>
      <c r="Z299" s="230">
        <v>4.5</v>
      </c>
      <c r="AA299" s="212" t="s">
        <v>1540</v>
      </c>
      <c r="AB299" s="212" t="s">
        <v>1915</v>
      </c>
      <c r="AC299" s="378">
        <v>6.75</v>
      </c>
      <c r="AD299" s="199"/>
      <c r="AE299" s="437">
        <v>4.5005575000000002</v>
      </c>
      <c r="AF299" s="201" t="s">
        <v>1559</v>
      </c>
      <c r="AG299" s="202" t="s">
        <v>435</v>
      </c>
      <c r="AH299" s="382">
        <v>0</v>
      </c>
      <c r="AI299" s="199"/>
      <c r="AJ299" s="245" t="s">
        <v>405</v>
      </c>
      <c r="AK299" s="246" t="s">
        <v>435</v>
      </c>
      <c r="AL299" s="384">
        <v>0</v>
      </c>
      <c r="AM299" s="199"/>
      <c r="AN299" s="203">
        <v>7.1900000000000006E-2</v>
      </c>
      <c r="AO299" s="204" t="s">
        <v>435</v>
      </c>
      <c r="AP299" s="388">
        <v>0</v>
      </c>
      <c r="AQ299" s="199"/>
      <c r="AR299" s="252">
        <v>0.18789999999999998</v>
      </c>
      <c r="AS299" s="202" t="s">
        <v>435</v>
      </c>
      <c r="AT299" s="382">
        <v>0</v>
      </c>
      <c r="AU299" s="199"/>
      <c r="AV299" s="205">
        <v>2.2200000000000001E-2</v>
      </c>
      <c r="AW299" s="206" t="s">
        <v>435</v>
      </c>
      <c r="AX299" s="393">
        <v>0</v>
      </c>
      <c r="AY299" s="199"/>
      <c r="AZ299" s="255" t="s">
        <v>406</v>
      </c>
      <c r="BA299" s="256" t="s">
        <v>435</v>
      </c>
      <c r="BB299" s="392">
        <v>0</v>
      </c>
      <c r="BC299" s="503"/>
    </row>
    <row r="300" spans="1:56" ht="18" customHeight="1" thickBot="1" x14ac:dyDescent="0.3">
      <c r="A300" s="537" t="s">
        <v>1953</v>
      </c>
      <c r="B300" s="508">
        <v>963810</v>
      </c>
      <c r="C300" s="397" t="s">
        <v>5</v>
      </c>
      <c r="D300" s="219">
        <v>240.92</v>
      </c>
      <c r="E300" s="219">
        <v>14.27</v>
      </c>
      <c r="F300" s="219">
        <v>13.67</v>
      </c>
      <c r="G300" s="336">
        <v>0</v>
      </c>
      <c r="H300" s="336">
        <f t="shared" si="16"/>
        <v>268.86</v>
      </c>
      <c r="I300" s="158">
        <f t="shared" si="18"/>
        <v>255.19</v>
      </c>
      <c r="J300" s="158">
        <v>8.4499999999999993</v>
      </c>
      <c r="K300" s="319">
        <v>13.67</v>
      </c>
      <c r="L300" s="319">
        <v>12.75</v>
      </c>
      <c r="M300" s="111">
        <f t="shared" si="17"/>
        <v>290.06</v>
      </c>
      <c r="N300" s="199"/>
      <c r="O300" s="208" t="s">
        <v>1540</v>
      </c>
      <c r="P300" s="209">
        <v>3</v>
      </c>
      <c r="Q300" s="208">
        <v>12.75</v>
      </c>
      <c r="R300" s="199"/>
      <c r="S300" s="224" t="s">
        <v>1540</v>
      </c>
      <c r="T300" s="224" t="s">
        <v>435</v>
      </c>
      <c r="U300" s="224" t="s">
        <v>435</v>
      </c>
      <c r="V300" s="224" t="s">
        <v>435</v>
      </c>
      <c r="W300" s="223" t="s">
        <v>1540</v>
      </c>
      <c r="X300" s="224">
        <v>3</v>
      </c>
      <c r="Y300" s="199"/>
      <c r="Z300" s="230">
        <v>4.66</v>
      </c>
      <c r="AA300" s="212" t="s">
        <v>1540</v>
      </c>
      <c r="AB300" s="212" t="s">
        <v>1915</v>
      </c>
      <c r="AC300" s="378">
        <v>6.75</v>
      </c>
      <c r="AD300" s="199"/>
      <c r="AE300" s="437">
        <v>-0.97181499999999943</v>
      </c>
      <c r="AF300" s="201">
        <v>-0.17257290906411085</v>
      </c>
      <c r="AG300" s="202" t="s">
        <v>435</v>
      </c>
      <c r="AH300" s="382">
        <v>0</v>
      </c>
      <c r="AI300" s="199"/>
      <c r="AJ300" s="245">
        <v>0.41</v>
      </c>
      <c r="AK300" s="246" t="s">
        <v>435</v>
      </c>
      <c r="AL300" s="384">
        <v>0</v>
      </c>
      <c r="AM300" s="199"/>
      <c r="AN300" s="203">
        <v>6.5299999999999997E-2</v>
      </c>
      <c r="AO300" s="204" t="s">
        <v>435</v>
      </c>
      <c r="AP300" s="388">
        <v>0</v>
      </c>
      <c r="AQ300" s="199"/>
      <c r="AR300" s="252">
        <v>3.3500000000000002E-2</v>
      </c>
      <c r="AS300" s="202" t="s">
        <v>1540</v>
      </c>
      <c r="AT300" s="382">
        <v>3</v>
      </c>
      <c r="AU300" s="199"/>
      <c r="AV300" s="205">
        <v>3.0200000000000001E-2</v>
      </c>
      <c r="AW300" s="206" t="s">
        <v>435</v>
      </c>
      <c r="AX300" s="393">
        <v>0</v>
      </c>
      <c r="AY300" s="199"/>
      <c r="AZ300" s="255">
        <v>0.87</v>
      </c>
      <c r="BA300" s="256" t="s">
        <v>1540</v>
      </c>
      <c r="BB300" s="392">
        <v>3</v>
      </c>
      <c r="BC300" s="503"/>
    </row>
    <row r="301" spans="1:56" ht="18" customHeight="1" thickBot="1" x14ac:dyDescent="0.3">
      <c r="A301" s="507" t="s">
        <v>284</v>
      </c>
      <c r="B301" s="397">
        <v>936715</v>
      </c>
      <c r="C301" s="397" t="s">
        <v>5</v>
      </c>
      <c r="D301" s="219">
        <v>263.38</v>
      </c>
      <c r="E301" s="219">
        <v>14.27</v>
      </c>
      <c r="F301" s="219">
        <v>13.67</v>
      </c>
      <c r="G301" s="336">
        <v>12.6</v>
      </c>
      <c r="H301" s="335">
        <f t="shared" si="16"/>
        <v>303.92</v>
      </c>
      <c r="I301" s="158">
        <f t="shared" si="18"/>
        <v>277.64999999999998</v>
      </c>
      <c r="J301" s="158">
        <v>8.4499999999999993</v>
      </c>
      <c r="K301" s="319">
        <v>13.67</v>
      </c>
      <c r="L301" s="319">
        <v>3</v>
      </c>
      <c r="M301" s="112">
        <f t="shared" si="17"/>
        <v>302.77</v>
      </c>
      <c r="N301" s="199"/>
      <c r="O301" s="208" t="s">
        <v>1540</v>
      </c>
      <c r="P301" s="209">
        <v>1</v>
      </c>
      <c r="Q301" s="208">
        <v>3</v>
      </c>
      <c r="R301" s="199"/>
      <c r="S301" s="224" t="s">
        <v>1540</v>
      </c>
      <c r="T301" s="224" t="s">
        <v>435</v>
      </c>
      <c r="U301" s="224" t="s">
        <v>435</v>
      </c>
      <c r="V301" s="224" t="s">
        <v>435</v>
      </c>
      <c r="W301" s="223" t="s">
        <v>1540</v>
      </c>
      <c r="X301" s="224">
        <v>1</v>
      </c>
      <c r="Y301" s="199"/>
      <c r="Z301" s="230">
        <v>3.52</v>
      </c>
      <c r="AA301" s="212" t="s">
        <v>435</v>
      </c>
      <c r="AB301" s="212" t="s">
        <v>406</v>
      </c>
      <c r="AC301" s="377">
        <v>0</v>
      </c>
      <c r="AD301" s="199"/>
      <c r="AE301" s="437">
        <v>-0.48724999999999996</v>
      </c>
      <c r="AF301" s="201">
        <v>-0.12157353202611117</v>
      </c>
      <c r="AG301" s="202" t="s">
        <v>435</v>
      </c>
      <c r="AH301" s="382">
        <v>0</v>
      </c>
      <c r="AI301" s="199"/>
      <c r="AJ301" s="245">
        <v>0.52829999999999999</v>
      </c>
      <c r="AK301" s="246" t="s">
        <v>435</v>
      </c>
      <c r="AL301" s="384">
        <v>0</v>
      </c>
      <c r="AM301" s="199"/>
      <c r="AN301" s="203">
        <v>0.10150000000000001</v>
      </c>
      <c r="AO301" s="204" t="s">
        <v>435</v>
      </c>
      <c r="AP301" s="388">
        <v>0</v>
      </c>
      <c r="AQ301" s="199"/>
      <c r="AR301" s="252">
        <v>8.0600000000000005E-2</v>
      </c>
      <c r="AS301" s="202" t="s">
        <v>435</v>
      </c>
      <c r="AT301" s="382">
        <v>0</v>
      </c>
      <c r="AU301" s="199"/>
      <c r="AV301" s="205">
        <v>1.44E-2</v>
      </c>
      <c r="AW301" s="206" t="s">
        <v>1540</v>
      </c>
      <c r="AX301" s="393">
        <v>3</v>
      </c>
      <c r="AY301" s="199"/>
      <c r="AZ301" s="255">
        <v>0.8</v>
      </c>
      <c r="BA301" s="256" t="s">
        <v>435</v>
      </c>
      <c r="BB301" s="392">
        <v>0</v>
      </c>
      <c r="BC301" s="503"/>
    </row>
    <row r="302" spans="1:56" ht="18" customHeight="1" thickBot="1" x14ac:dyDescent="0.3">
      <c r="A302" s="504" t="s">
        <v>285</v>
      </c>
      <c r="B302" s="397">
        <v>363529</v>
      </c>
      <c r="C302" s="397" t="s">
        <v>5</v>
      </c>
      <c r="D302" s="219">
        <v>251.63</v>
      </c>
      <c r="E302" s="219">
        <v>14.27</v>
      </c>
      <c r="F302" s="219">
        <v>13.67</v>
      </c>
      <c r="G302" s="336">
        <v>10.8</v>
      </c>
      <c r="H302" s="335">
        <f t="shared" si="16"/>
        <v>290.37</v>
      </c>
      <c r="I302" s="158">
        <f t="shared" si="18"/>
        <v>265.89999999999998</v>
      </c>
      <c r="J302" s="158">
        <v>8.4499999999999993</v>
      </c>
      <c r="K302" s="319">
        <v>13.67</v>
      </c>
      <c r="L302" s="319">
        <v>11.75</v>
      </c>
      <c r="M302" s="112">
        <f t="shared" si="17"/>
        <v>299.77</v>
      </c>
      <c r="N302" s="199"/>
      <c r="O302" s="208" t="s">
        <v>1540</v>
      </c>
      <c r="P302" s="209">
        <v>4</v>
      </c>
      <c r="Q302" s="208">
        <v>11.75</v>
      </c>
      <c r="R302" s="199"/>
      <c r="S302" s="224" t="s">
        <v>1540</v>
      </c>
      <c r="T302" s="224" t="s">
        <v>435</v>
      </c>
      <c r="U302" s="224" t="s">
        <v>435</v>
      </c>
      <c r="V302" s="224" t="s">
        <v>435</v>
      </c>
      <c r="W302" s="223" t="s">
        <v>1540</v>
      </c>
      <c r="X302" s="224">
        <v>4</v>
      </c>
      <c r="Y302" s="199"/>
      <c r="Z302" s="230">
        <v>4.0199999999999996</v>
      </c>
      <c r="AA302" s="212" t="s">
        <v>1540</v>
      </c>
      <c r="AB302" s="212" t="s">
        <v>1917</v>
      </c>
      <c r="AC302" s="378">
        <v>4.5</v>
      </c>
      <c r="AD302" s="199"/>
      <c r="AE302" s="437">
        <v>7.4767500000000098E-2</v>
      </c>
      <c r="AF302" s="201">
        <v>1.89405406227003E-2</v>
      </c>
      <c r="AG302" s="202" t="s">
        <v>1540</v>
      </c>
      <c r="AH302" s="382">
        <v>1.25</v>
      </c>
      <c r="AI302" s="199"/>
      <c r="AJ302" s="245">
        <v>0.60599999999999998</v>
      </c>
      <c r="AK302" s="246" t="s">
        <v>435</v>
      </c>
      <c r="AL302" s="384">
        <v>0</v>
      </c>
      <c r="AM302" s="199"/>
      <c r="AN302" s="203">
        <v>8.3599999999999994E-2</v>
      </c>
      <c r="AO302" s="204" t="s">
        <v>435</v>
      </c>
      <c r="AP302" s="388">
        <v>0</v>
      </c>
      <c r="AQ302" s="199"/>
      <c r="AR302" s="252">
        <v>0.1208</v>
      </c>
      <c r="AS302" s="202" t="s">
        <v>435</v>
      </c>
      <c r="AT302" s="382">
        <v>0</v>
      </c>
      <c r="AU302" s="199"/>
      <c r="AV302" s="205">
        <v>1.5100000000000001E-2</v>
      </c>
      <c r="AW302" s="206" t="s">
        <v>1540</v>
      </c>
      <c r="AX302" s="393">
        <v>3</v>
      </c>
      <c r="AY302" s="199"/>
      <c r="AZ302" s="255">
        <v>0.86</v>
      </c>
      <c r="BA302" s="256" t="s">
        <v>1540</v>
      </c>
      <c r="BB302" s="392">
        <v>3</v>
      </c>
      <c r="BC302" s="503"/>
    </row>
    <row r="303" spans="1:56" ht="18" customHeight="1" thickBot="1" x14ac:dyDescent="0.3">
      <c r="A303" s="563" t="s">
        <v>286</v>
      </c>
      <c r="B303" s="562">
        <v>748773</v>
      </c>
      <c r="C303" s="397" t="s">
        <v>5</v>
      </c>
      <c r="D303" s="219">
        <v>253.38</v>
      </c>
      <c r="E303" s="219">
        <v>14.27</v>
      </c>
      <c r="F303" s="219">
        <v>13.67</v>
      </c>
      <c r="G303" s="336">
        <v>5.4</v>
      </c>
      <c r="H303" s="335">
        <f t="shared" si="16"/>
        <v>286.71999999999997</v>
      </c>
      <c r="I303" s="158">
        <f t="shared" si="18"/>
        <v>267.64999999999998</v>
      </c>
      <c r="J303" s="158">
        <v>8.4499999999999993</v>
      </c>
      <c r="K303" s="319">
        <v>13.67</v>
      </c>
      <c r="L303" s="319">
        <v>3</v>
      </c>
      <c r="M303" s="112">
        <f t="shared" si="17"/>
        <v>292.77</v>
      </c>
      <c r="N303" s="199"/>
      <c r="O303" s="208" t="s">
        <v>1540</v>
      </c>
      <c r="P303" s="209">
        <v>1</v>
      </c>
      <c r="Q303" s="208">
        <v>3</v>
      </c>
      <c r="R303" s="199"/>
      <c r="S303" s="224" t="s">
        <v>1540</v>
      </c>
      <c r="T303" s="224" t="s">
        <v>435</v>
      </c>
      <c r="U303" s="224" t="s">
        <v>435</v>
      </c>
      <c r="V303" s="224" t="s">
        <v>435</v>
      </c>
      <c r="W303" s="223" t="s">
        <v>1540</v>
      </c>
      <c r="X303" s="224">
        <v>1</v>
      </c>
      <c r="Y303" s="199"/>
      <c r="Z303" s="230">
        <v>3.49</v>
      </c>
      <c r="AA303" s="212" t="s">
        <v>435</v>
      </c>
      <c r="AB303" s="212" t="s">
        <v>406</v>
      </c>
      <c r="AC303" s="377">
        <v>0</v>
      </c>
      <c r="AD303" s="199"/>
      <c r="AE303" s="437">
        <v>-0.13176500000000058</v>
      </c>
      <c r="AF303" s="201">
        <v>-3.637066249866315E-2</v>
      </c>
      <c r="AG303" s="202" t="s">
        <v>435</v>
      </c>
      <c r="AH303" s="382">
        <v>0</v>
      </c>
      <c r="AI303" s="199"/>
      <c r="AJ303" s="245">
        <v>0.5423</v>
      </c>
      <c r="AK303" s="246" t="s">
        <v>435</v>
      </c>
      <c r="AL303" s="384">
        <v>0</v>
      </c>
      <c r="AM303" s="199"/>
      <c r="AN303" s="203">
        <v>6.0199999999999997E-2</v>
      </c>
      <c r="AO303" s="204" t="s">
        <v>435</v>
      </c>
      <c r="AP303" s="388">
        <v>0</v>
      </c>
      <c r="AQ303" s="199"/>
      <c r="AR303" s="252">
        <v>0.1014</v>
      </c>
      <c r="AS303" s="202" t="s">
        <v>435</v>
      </c>
      <c r="AT303" s="382">
        <v>0</v>
      </c>
      <c r="AU303" s="199"/>
      <c r="AV303" s="205">
        <v>3.3099999999999997E-2</v>
      </c>
      <c r="AW303" s="206" t="s">
        <v>435</v>
      </c>
      <c r="AX303" s="393">
        <v>0</v>
      </c>
      <c r="AY303" s="199"/>
      <c r="AZ303" s="255">
        <v>0.88</v>
      </c>
      <c r="BA303" s="256" t="s">
        <v>1540</v>
      </c>
      <c r="BB303" s="392">
        <v>3</v>
      </c>
      <c r="BC303" s="503"/>
    </row>
    <row r="304" spans="1:56" ht="18" customHeight="1" thickBot="1" x14ac:dyDescent="0.3">
      <c r="A304" s="504" t="s">
        <v>287</v>
      </c>
      <c r="B304" s="397">
        <v>4489802</v>
      </c>
      <c r="C304" s="397" t="s">
        <v>5</v>
      </c>
      <c r="D304" s="219">
        <v>249.3</v>
      </c>
      <c r="E304" s="219">
        <v>14.27</v>
      </c>
      <c r="F304" s="219">
        <v>13.67</v>
      </c>
      <c r="G304" s="336">
        <v>7.2</v>
      </c>
      <c r="H304" s="335">
        <f t="shared" si="16"/>
        <v>284.44</v>
      </c>
      <c r="I304" s="158">
        <f t="shared" si="18"/>
        <v>263.57</v>
      </c>
      <c r="J304" s="158">
        <v>8.4499999999999993</v>
      </c>
      <c r="K304" s="319">
        <v>13.67</v>
      </c>
      <c r="L304" s="319">
        <v>6.75</v>
      </c>
      <c r="M304" s="112">
        <f t="shared" si="17"/>
        <v>292.44</v>
      </c>
      <c r="N304" s="199"/>
      <c r="O304" s="208" t="s">
        <v>1540</v>
      </c>
      <c r="P304" s="209">
        <v>1</v>
      </c>
      <c r="Q304" s="208">
        <v>6.75</v>
      </c>
      <c r="R304" s="199"/>
      <c r="S304" s="224" t="s">
        <v>1540</v>
      </c>
      <c r="T304" s="224" t="s">
        <v>435</v>
      </c>
      <c r="U304" s="224" t="s">
        <v>435</v>
      </c>
      <c r="V304" s="224" t="s">
        <v>435</v>
      </c>
      <c r="W304" s="223" t="s">
        <v>1540</v>
      </c>
      <c r="X304" s="224">
        <v>1</v>
      </c>
      <c r="Y304" s="199"/>
      <c r="Z304" s="230">
        <v>4.68</v>
      </c>
      <c r="AA304" s="212" t="s">
        <v>1540</v>
      </c>
      <c r="AB304" s="212" t="s">
        <v>1915</v>
      </c>
      <c r="AC304" s="378">
        <v>6.75</v>
      </c>
      <c r="AD304" s="199"/>
      <c r="AE304" s="437">
        <v>0.23807999999999918</v>
      </c>
      <c r="AF304" s="201">
        <v>5.365455149838564E-2</v>
      </c>
      <c r="AG304" s="202" t="s">
        <v>435</v>
      </c>
      <c r="AH304" s="382">
        <v>0</v>
      </c>
      <c r="AI304" s="199"/>
      <c r="AJ304" s="245">
        <v>0.49130000000000001</v>
      </c>
      <c r="AK304" s="246" t="s">
        <v>435</v>
      </c>
      <c r="AL304" s="384">
        <v>0</v>
      </c>
      <c r="AM304" s="199"/>
      <c r="AN304" s="203">
        <v>6.4500000000000002E-2</v>
      </c>
      <c r="AO304" s="204" t="s">
        <v>435</v>
      </c>
      <c r="AP304" s="388">
        <v>0</v>
      </c>
      <c r="AQ304" s="199"/>
      <c r="AR304" s="252">
        <v>0.1152</v>
      </c>
      <c r="AS304" s="202" t="s">
        <v>435</v>
      </c>
      <c r="AT304" s="382">
        <v>0</v>
      </c>
      <c r="AU304" s="199"/>
      <c r="AV304" s="205">
        <v>3.8399999999999997E-2</v>
      </c>
      <c r="AW304" s="206" t="s">
        <v>435</v>
      </c>
      <c r="AX304" s="393">
        <v>0</v>
      </c>
      <c r="AY304" s="199"/>
      <c r="AZ304" s="255" t="s">
        <v>406</v>
      </c>
      <c r="BA304" s="256" t="s">
        <v>435</v>
      </c>
      <c r="BB304" s="392">
        <v>0</v>
      </c>
      <c r="BC304" s="503"/>
    </row>
    <row r="305" spans="1:55" ht="18" customHeight="1" thickBot="1" x14ac:dyDescent="0.3">
      <c r="A305" s="504" t="s">
        <v>288</v>
      </c>
      <c r="B305" s="397">
        <v>538582</v>
      </c>
      <c r="C305" s="397" t="s">
        <v>5</v>
      </c>
      <c r="D305" s="219">
        <v>252.14</v>
      </c>
      <c r="E305" s="219">
        <v>14.27</v>
      </c>
      <c r="F305" s="338">
        <v>0</v>
      </c>
      <c r="G305" s="336">
        <v>0</v>
      </c>
      <c r="H305" s="335">
        <f t="shared" si="16"/>
        <v>266.40999999999997</v>
      </c>
      <c r="I305" s="158">
        <f t="shared" si="18"/>
        <v>266.40999999999997</v>
      </c>
      <c r="J305" s="158">
        <v>8.4499999999999993</v>
      </c>
      <c r="K305" s="320">
        <v>0</v>
      </c>
      <c r="L305" s="319">
        <v>0</v>
      </c>
      <c r="M305" s="112">
        <f t="shared" si="17"/>
        <v>274.85999999999996</v>
      </c>
      <c r="N305" s="199"/>
      <c r="O305" s="208" t="s">
        <v>435</v>
      </c>
      <c r="P305" s="209" t="s">
        <v>1900</v>
      </c>
      <c r="Q305" s="208">
        <v>0</v>
      </c>
      <c r="R305" s="199"/>
      <c r="S305" s="224" t="s">
        <v>435</v>
      </c>
      <c r="T305" s="224" t="s">
        <v>435</v>
      </c>
      <c r="U305" s="224" t="s">
        <v>435</v>
      </c>
      <c r="V305" s="224" t="s">
        <v>435</v>
      </c>
      <c r="W305" s="223" t="s">
        <v>435</v>
      </c>
      <c r="X305" s="224" t="s">
        <v>1900</v>
      </c>
      <c r="Y305" s="199"/>
      <c r="Z305" s="230">
        <v>4.8899999999999997</v>
      </c>
      <c r="AA305" s="212" t="s">
        <v>1540</v>
      </c>
      <c r="AB305" s="212" t="s">
        <v>1915</v>
      </c>
      <c r="AC305" s="378">
        <v>6.75</v>
      </c>
      <c r="AD305" s="199"/>
      <c r="AE305" s="437">
        <v>0.10101749999999932</v>
      </c>
      <c r="AF305" s="201">
        <v>2.1074410553321134E-2</v>
      </c>
      <c r="AG305" s="202" t="s">
        <v>435</v>
      </c>
      <c r="AH305" s="382">
        <v>0</v>
      </c>
      <c r="AI305" s="199"/>
      <c r="AJ305" s="245">
        <v>0.29530000000000001</v>
      </c>
      <c r="AK305" s="246" t="s">
        <v>1540</v>
      </c>
      <c r="AL305" s="385">
        <v>4.5</v>
      </c>
      <c r="AM305" s="199"/>
      <c r="AN305" s="203">
        <v>4.5599999999999995E-2</v>
      </c>
      <c r="AO305" s="204" t="s">
        <v>1540</v>
      </c>
      <c r="AP305" s="388">
        <v>3</v>
      </c>
      <c r="AQ305" s="199"/>
      <c r="AR305" s="252">
        <v>6.3899999999999998E-2</v>
      </c>
      <c r="AS305" s="202" t="s">
        <v>1540</v>
      </c>
      <c r="AT305" s="382">
        <v>3</v>
      </c>
      <c r="AU305" s="199"/>
      <c r="AV305" s="205">
        <v>1.44E-2</v>
      </c>
      <c r="AW305" s="206" t="s">
        <v>1540</v>
      </c>
      <c r="AX305" s="393">
        <v>3</v>
      </c>
      <c r="AY305" s="199"/>
      <c r="AZ305" s="255" t="s">
        <v>1900</v>
      </c>
      <c r="BA305" s="256" t="s">
        <v>435</v>
      </c>
      <c r="BB305" s="392">
        <v>0</v>
      </c>
      <c r="BC305" s="503"/>
    </row>
    <row r="306" spans="1:55" ht="18" customHeight="1" thickBot="1" x14ac:dyDescent="0.3">
      <c r="A306" s="504" t="s">
        <v>289</v>
      </c>
      <c r="B306" s="397">
        <v>4488806</v>
      </c>
      <c r="C306" s="397" t="s">
        <v>5</v>
      </c>
      <c r="D306" s="219">
        <v>220.12</v>
      </c>
      <c r="E306" s="219">
        <v>14.27</v>
      </c>
      <c r="F306" s="219">
        <v>13.67</v>
      </c>
      <c r="G306" s="336">
        <v>7.2</v>
      </c>
      <c r="H306" s="335">
        <f t="shared" si="16"/>
        <v>255.26</v>
      </c>
      <c r="I306" s="158">
        <f t="shared" si="18"/>
        <v>234.39000000000001</v>
      </c>
      <c r="J306" s="158">
        <v>8.4499999999999993</v>
      </c>
      <c r="K306" s="319">
        <v>13.67</v>
      </c>
      <c r="L306" s="319">
        <v>6</v>
      </c>
      <c r="M306" s="112">
        <f t="shared" si="17"/>
        <v>262.51</v>
      </c>
      <c r="N306" s="199"/>
      <c r="O306" s="208" t="s">
        <v>1540</v>
      </c>
      <c r="P306" s="209">
        <v>2</v>
      </c>
      <c r="Q306" s="208">
        <v>6</v>
      </c>
      <c r="R306" s="199"/>
      <c r="S306" s="224" t="s">
        <v>1540</v>
      </c>
      <c r="T306" s="224" t="s">
        <v>435</v>
      </c>
      <c r="U306" s="224" t="s">
        <v>435</v>
      </c>
      <c r="V306" s="224" t="s">
        <v>435</v>
      </c>
      <c r="W306" s="223" t="s">
        <v>1540</v>
      </c>
      <c r="X306" s="224">
        <v>2</v>
      </c>
      <c r="Y306" s="199"/>
      <c r="Z306" s="230">
        <v>3.41</v>
      </c>
      <c r="AA306" s="212" t="s">
        <v>435</v>
      </c>
      <c r="AB306" s="212" t="s">
        <v>406</v>
      </c>
      <c r="AC306" s="377">
        <v>0</v>
      </c>
      <c r="AD306" s="199"/>
      <c r="AE306" s="437">
        <v>-0.4556574999999996</v>
      </c>
      <c r="AF306" s="201">
        <v>-0.11794705865223135</v>
      </c>
      <c r="AG306" s="202" t="s">
        <v>435</v>
      </c>
      <c r="AH306" s="382">
        <v>0</v>
      </c>
      <c r="AI306" s="199"/>
      <c r="AJ306" s="245">
        <v>0.623</v>
      </c>
      <c r="AK306" s="246" t="s">
        <v>435</v>
      </c>
      <c r="AL306" s="384">
        <v>0</v>
      </c>
      <c r="AM306" s="199"/>
      <c r="AN306" s="203">
        <v>4.3099999999999999E-2</v>
      </c>
      <c r="AO306" s="204" t="s">
        <v>1540</v>
      </c>
      <c r="AP306" s="388">
        <v>3</v>
      </c>
      <c r="AQ306" s="199"/>
      <c r="AR306" s="252">
        <v>5.8200000000000002E-2</v>
      </c>
      <c r="AS306" s="202" t="s">
        <v>1540</v>
      </c>
      <c r="AT306" s="382">
        <v>3</v>
      </c>
      <c r="AU306" s="199"/>
      <c r="AV306" s="205">
        <v>0.02</v>
      </c>
      <c r="AW306" s="206" t="s">
        <v>435</v>
      </c>
      <c r="AX306" s="393">
        <v>0</v>
      </c>
      <c r="AY306" s="199"/>
      <c r="AZ306" s="255" t="s">
        <v>406</v>
      </c>
      <c r="BA306" s="256" t="s">
        <v>435</v>
      </c>
      <c r="BB306" s="392">
        <v>0</v>
      </c>
      <c r="BC306" s="503"/>
    </row>
    <row r="307" spans="1:55" ht="18" customHeight="1" thickBot="1" x14ac:dyDescent="0.3">
      <c r="A307" s="504" t="s">
        <v>290</v>
      </c>
      <c r="B307" s="397">
        <v>4505301</v>
      </c>
      <c r="C307" s="397" t="s">
        <v>5</v>
      </c>
      <c r="D307" s="219">
        <v>240.33</v>
      </c>
      <c r="E307" s="219">
        <v>14.27</v>
      </c>
      <c r="F307" s="219">
        <v>13.67</v>
      </c>
      <c r="G307" s="336">
        <v>0</v>
      </c>
      <c r="H307" s="335">
        <f t="shared" si="16"/>
        <v>268.27000000000004</v>
      </c>
      <c r="I307" s="158">
        <f t="shared" si="18"/>
        <v>254.60000000000002</v>
      </c>
      <c r="J307" s="158">
        <v>8.4499999999999993</v>
      </c>
      <c r="K307" s="319">
        <v>13.67</v>
      </c>
      <c r="L307" s="319">
        <v>0</v>
      </c>
      <c r="M307" s="112">
        <f t="shared" si="17"/>
        <v>276.72000000000003</v>
      </c>
      <c r="N307" s="199"/>
      <c r="O307" s="208" t="s">
        <v>435</v>
      </c>
      <c r="P307" s="209" t="s">
        <v>1900</v>
      </c>
      <c r="Q307" s="208">
        <v>0</v>
      </c>
      <c r="R307" s="199"/>
      <c r="S307" s="224" t="s">
        <v>1540</v>
      </c>
      <c r="T307" s="224" t="s">
        <v>435</v>
      </c>
      <c r="U307" s="224" t="s">
        <v>1540</v>
      </c>
      <c r="V307" s="224" t="s">
        <v>435</v>
      </c>
      <c r="W307" s="223" t="s">
        <v>435</v>
      </c>
      <c r="X307" s="224" t="s">
        <v>1900</v>
      </c>
      <c r="Y307" s="199"/>
      <c r="Z307" s="230">
        <v>3.67</v>
      </c>
      <c r="AA307" s="212" t="s">
        <v>435</v>
      </c>
      <c r="AB307" s="212" t="s">
        <v>1916</v>
      </c>
      <c r="AC307" s="377">
        <v>0</v>
      </c>
      <c r="AD307" s="199"/>
      <c r="AE307" s="437">
        <v>-0.24345499999999998</v>
      </c>
      <c r="AF307" s="201">
        <v>-6.2194756664339781E-2</v>
      </c>
      <c r="AG307" s="202" t="s">
        <v>435</v>
      </c>
      <c r="AH307" s="382">
        <v>0</v>
      </c>
      <c r="AI307" s="199"/>
      <c r="AJ307" s="245" t="s">
        <v>405</v>
      </c>
      <c r="AK307" s="246" t="s">
        <v>435</v>
      </c>
      <c r="AL307" s="384">
        <v>0</v>
      </c>
      <c r="AM307" s="199"/>
      <c r="AN307" s="203" t="s">
        <v>1538</v>
      </c>
      <c r="AO307" s="204" t="s">
        <v>435</v>
      </c>
      <c r="AP307" s="388">
        <v>0</v>
      </c>
      <c r="AQ307" s="199"/>
      <c r="AR307" s="252">
        <v>9.3200000000000005E-2</v>
      </c>
      <c r="AS307" s="202" t="s">
        <v>435</v>
      </c>
      <c r="AT307" s="382">
        <v>0</v>
      </c>
      <c r="AU307" s="199"/>
      <c r="AV307" s="205">
        <v>1.9799999999999998E-2</v>
      </c>
      <c r="AW307" s="206" t="s">
        <v>435</v>
      </c>
      <c r="AX307" s="393">
        <v>0</v>
      </c>
      <c r="AY307" s="199"/>
      <c r="AZ307" s="255">
        <v>0.86</v>
      </c>
      <c r="BA307" s="256" t="s">
        <v>1540</v>
      </c>
      <c r="BB307" s="392">
        <v>3</v>
      </c>
      <c r="BC307" s="503"/>
    </row>
    <row r="308" spans="1:55" ht="18" customHeight="1" thickBot="1" x14ac:dyDescent="0.3">
      <c r="A308" s="504" t="s">
        <v>291</v>
      </c>
      <c r="B308" s="397">
        <v>4491700</v>
      </c>
      <c r="C308" s="397" t="s">
        <v>5</v>
      </c>
      <c r="D308" s="219">
        <v>245.23</v>
      </c>
      <c r="E308" s="219">
        <v>14.27</v>
      </c>
      <c r="F308" s="219">
        <v>13.67</v>
      </c>
      <c r="G308" s="336">
        <v>0</v>
      </c>
      <c r="H308" s="335">
        <f t="shared" si="16"/>
        <v>273.17</v>
      </c>
      <c r="I308" s="158">
        <f t="shared" si="18"/>
        <v>259.5</v>
      </c>
      <c r="J308" s="158">
        <v>8.4499999999999993</v>
      </c>
      <c r="K308" s="319">
        <v>13.67</v>
      </c>
      <c r="L308" s="319">
        <v>0</v>
      </c>
      <c r="M308" s="112">
        <f t="shared" si="17"/>
        <v>281.62</v>
      </c>
      <c r="N308" s="199"/>
      <c r="O308" s="208" t="s">
        <v>435</v>
      </c>
      <c r="P308" s="209" t="s">
        <v>1900</v>
      </c>
      <c r="Q308" s="208">
        <v>0</v>
      </c>
      <c r="R308" s="199"/>
      <c r="S308" s="224" t="s">
        <v>1540</v>
      </c>
      <c r="T308" s="224" t="s">
        <v>1540</v>
      </c>
      <c r="U308" s="224" t="s">
        <v>1540</v>
      </c>
      <c r="V308" s="224" t="s">
        <v>1540</v>
      </c>
      <c r="W308" s="223" t="s">
        <v>435</v>
      </c>
      <c r="X308" s="224" t="s">
        <v>1900</v>
      </c>
      <c r="Y308" s="199"/>
      <c r="Z308" s="230">
        <v>3.46</v>
      </c>
      <c r="AA308" s="212" t="s">
        <v>435</v>
      </c>
      <c r="AB308" s="212" t="s">
        <v>406</v>
      </c>
      <c r="AC308" s="377">
        <v>0</v>
      </c>
      <c r="AD308" s="199"/>
      <c r="AE308" s="437">
        <v>-0.11925750000000024</v>
      </c>
      <c r="AF308" s="201">
        <v>-3.3324205264194794E-2</v>
      </c>
      <c r="AG308" s="202" t="s">
        <v>435</v>
      </c>
      <c r="AH308" s="382">
        <v>0</v>
      </c>
      <c r="AI308" s="199"/>
      <c r="AJ308" s="245">
        <v>0.34049999999999997</v>
      </c>
      <c r="AK308" s="246" t="s">
        <v>435</v>
      </c>
      <c r="AL308" s="384">
        <v>0</v>
      </c>
      <c r="AM308" s="199"/>
      <c r="AN308" s="203">
        <v>6.9000000000000006E-2</v>
      </c>
      <c r="AO308" s="204" t="s">
        <v>435</v>
      </c>
      <c r="AP308" s="388">
        <v>0</v>
      </c>
      <c r="AQ308" s="199"/>
      <c r="AR308" s="252">
        <v>0.1023</v>
      </c>
      <c r="AS308" s="202" t="s">
        <v>435</v>
      </c>
      <c r="AT308" s="382">
        <v>0</v>
      </c>
      <c r="AU308" s="199"/>
      <c r="AV308" s="205">
        <v>0.02</v>
      </c>
      <c r="AW308" s="206" t="s">
        <v>435</v>
      </c>
      <c r="AX308" s="393">
        <v>0</v>
      </c>
      <c r="AY308" s="199"/>
      <c r="AZ308" s="255">
        <v>0.81</v>
      </c>
      <c r="BA308" s="256" t="s">
        <v>435</v>
      </c>
      <c r="BB308" s="392">
        <v>0</v>
      </c>
      <c r="BC308" s="503"/>
    </row>
    <row r="309" spans="1:55" ht="18" customHeight="1" thickBot="1" x14ac:dyDescent="0.3">
      <c r="A309" s="529" t="s">
        <v>292</v>
      </c>
      <c r="B309" s="397">
        <v>4504003</v>
      </c>
      <c r="C309" s="397" t="s">
        <v>5</v>
      </c>
      <c r="D309" s="219">
        <v>240.5</v>
      </c>
      <c r="E309" s="219">
        <v>14.27</v>
      </c>
      <c r="F309" s="338">
        <v>0</v>
      </c>
      <c r="G309" s="336">
        <v>7.2</v>
      </c>
      <c r="H309" s="335">
        <f t="shared" si="16"/>
        <v>261.97000000000003</v>
      </c>
      <c r="I309" s="158">
        <f t="shared" si="18"/>
        <v>254.77</v>
      </c>
      <c r="J309" s="158">
        <v>8.4499999999999993</v>
      </c>
      <c r="K309" s="320">
        <v>0</v>
      </c>
      <c r="L309" s="319">
        <v>9.75</v>
      </c>
      <c r="M309" s="112">
        <f t="shared" si="17"/>
        <v>272.97000000000003</v>
      </c>
      <c r="N309" s="199"/>
      <c r="O309" s="208" t="s">
        <v>1540</v>
      </c>
      <c r="P309" s="209">
        <v>2</v>
      </c>
      <c r="Q309" s="208">
        <v>9.75</v>
      </c>
      <c r="R309" s="199"/>
      <c r="S309" s="224" t="s">
        <v>1540</v>
      </c>
      <c r="T309" s="224" t="s">
        <v>435</v>
      </c>
      <c r="U309" s="224" t="s">
        <v>435</v>
      </c>
      <c r="V309" s="224" t="s">
        <v>435</v>
      </c>
      <c r="W309" s="223" t="s">
        <v>1540</v>
      </c>
      <c r="X309" s="224">
        <v>2</v>
      </c>
      <c r="Y309" s="199"/>
      <c r="Z309" s="230">
        <v>5.75</v>
      </c>
      <c r="AA309" s="212" t="s">
        <v>1540</v>
      </c>
      <c r="AB309" s="212" t="s">
        <v>1915</v>
      </c>
      <c r="AC309" s="378">
        <v>6.75</v>
      </c>
      <c r="AD309" s="199"/>
      <c r="AE309" s="437">
        <v>0.41046249999999951</v>
      </c>
      <c r="AF309" s="201">
        <v>7.6875210115117235E-2</v>
      </c>
      <c r="AG309" s="202" t="s">
        <v>435</v>
      </c>
      <c r="AH309" s="382">
        <v>0</v>
      </c>
      <c r="AI309" s="199"/>
      <c r="AJ309" s="245">
        <v>0.76180000000000003</v>
      </c>
      <c r="AK309" s="246" t="s">
        <v>435</v>
      </c>
      <c r="AL309" s="384">
        <v>0</v>
      </c>
      <c r="AM309" s="199"/>
      <c r="AN309" s="203">
        <v>0.1036</v>
      </c>
      <c r="AO309" s="204" t="s">
        <v>435</v>
      </c>
      <c r="AP309" s="388">
        <v>0</v>
      </c>
      <c r="AQ309" s="199"/>
      <c r="AR309" s="252">
        <v>9.3800000000000008E-2</v>
      </c>
      <c r="AS309" s="202" t="s">
        <v>435</v>
      </c>
      <c r="AT309" s="382">
        <v>0</v>
      </c>
      <c r="AU309" s="199"/>
      <c r="AV309" s="205">
        <v>7.7000000000000002E-3</v>
      </c>
      <c r="AW309" s="206" t="s">
        <v>1540</v>
      </c>
      <c r="AX309" s="393">
        <v>3</v>
      </c>
      <c r="AY309" s="199"/>
      <c r="AZ309" s="255" t="s">
        <v>406</v>
      </c>
      <c r="BA309" s="256" t="s">
        <v>435</v>
      </c>
      <c r="BB309" s="392">
        <v>0</v>
      </c>
      <c r="BC309" s="503"/>
    </row>
    <row r="310" spans="1:55" ht="18" customHeight="1" thickBot="1" x14ac:dyDescent="0.3">
      <c r="A310" s="518" t="s">
        <v>293</v>
      </c>
      <c r="B310" s="397">
        <v>4470907</v>
      </c>
      <c r="C310" s="397" t="s">
        <v>5</v>
      </c>
      <c r="D310" s="219">
        <v>233.69</v>
      </c>
      <c r="E310" s="219">
        <v>14.27</v>
      </c>
      <c r="F310" s="219">
        <v>13.67</v>
      </c>
      <c r="G310" s="336">
        <v>7.2</v>
      </c>
      <c r="H310" s="335">
        <f t="shared" si="16"/>
        <v>268.83</v>
      </c>
      <c r="I310" s="158">
        <f t="shared" si="18"/>
        <v>247.96</v>
      </c>
      <c r="J310" s="158">
        <v>8.4499999999999993</v>
      </c>
      <c r="K310" s="319">
        <v>13.67</v>
      </c>
      <c r="L310" s="319">
        <v>9.75</v>
      </c>
      <c r="M310" s="112">
        <f t="shared" si="17"/>
        <v>279.83000000000004</v>
      </c>
      <c r="N310" s="199"/>
      <c r="O310" s="208" t="s">
        <v>1540</v>
      </c>
      <c r="P310" s="209">
        <v>2</v>
      </c>
      <c r="Q310" s="208">
        <v>9.75</v>
      </c>
      <c r="R310" s="199"/>
      <c r="S310" s="224" t="s">
        <v>1540</v>
      </c>
      <c r="T310" s="224" t="s">
        <v>435</v>
      </c>
      <c r="U310" s="224" t="s">
        <v>435</v>
      </c>
      <c r="V310" s="224" t="s">
        <v>435</v>
      </c>
      <c r="W310" s="223" t="s">
        <v>1540</v>
      </c>
      <c r="X310" s="224">
        <v>2</v>
      </c>
      <c r="Y310" s="199"/>
      <c r="Z310" s="230">
        <v>4.9000000000000004</v>
      </c>
      <c r="AA310" s="212" t="s">
        <v>1540</v>
      </c>
      <c r="AB310" s="212" t="s">
        <v>1915</v>
      </c>
      <c r="AC310" s="378">
        <v>6.75</v>
      </c>
      <c r="AD310" s="199"/>
      <c r="AE310" s="437">
        <v>-0.13805499999999959</v>
      </c>
      <c r="AF310" s="201">
        <v>-2.7384258340936964E-2</v>
      </c>
      <c r="AG310" s="202" t="s">
        <v>435</v>
      </c>
      <c r="AH310" s="382">
        <v>0</v>
      </c>
      <c r="AI310" s="199"/>
      <c r="AJ310" s="245">
        <v>0.68129999999999991</v>
      </c>
      <c r="AK310" s="246" t="s">
        <v>435</v>
      </c>
      <c r="AL310" s="384">
        <v>0</v>
      </c>
      <c r="AM310" s="199"/>
      <c r="AN310" s="203">
        <v>7.5199999999999989E-2</v>
      </c>
      <c r="AO310" s="204" t="s">
        <v>435</v>
      </c>
      <c r="AP310" s="388">
        <v>0</v>
      </c>
      <c r="AQ310" s="199"/>
      <c r="AR310" s="252">
        <v>4.2800000000000005E-2</v>
      </c>
      <c r="AS310" s="202" t="s">
        <v>1540</v>
      </c>
      <c r="AT310" s="382">
        <v>3</v>
      </c>
      <c r="AU310" s="199"/>
      <c r="AV310" s="205">
        <v>2.7000000000000003E-2</v>
      </c>
      <c r="AW310" s="206" t="s">
        <v>435</v>
      </c>
      <c r="AX310" s="393">
        <v>0</v>
      </c>
      <c r="AY310" s="199"/>
      <c r="AZ310" s="255" t="s">
        <v>406</v>
      </c>
      <c r="BA310" s="256" t="s">
        <v>435</v>
      </c>
      <c r="BB310" s="392">
        <v>0</v>
      </c>
      <c r="BC310" s="503"/>
    </row>
    <row r="311" spans="1:55" ht="18" customHeight="1" thickBot="1" x14ac:dyDescent="0.3">
      <c r="A311" s="504" t="s">
        <v>1954</v>
      </c>
      <c r="B311" s="397">
        <v>4471903</v>
      </c>
      <c r="C311" s="397" t="s">
        <v>5</v>
      </c>
      <c r="D311" s="219">
        <v>241.77</v>
      </c>
      <c r="E311" s="219">
        <v>14.27</v>
      </c>
      <c r="F311" s="219">
        <v>13.67</v>
      </c>
      <c r="G311" s="336">
        <v>5.4</v>
      </c>
      <c r="H311" s="335">
        <f t="shared" si="16"/>
        <v>275.11</v>
      </c>
      <c r="I311" s="158">
        <f t="shared" si="18"/>
        <v>256.04000000000002</v>
      </c>
      <c r="J311" s="158">
        <v>8.4499999999999993</v>
      </c>
      <c r="K311" s="319">
        <v>13.67</v>
      </c>
      <c r="L311" s="319">
        <v>15.75</v>
      </c>
      <c r="M311" s="112">
        <f t="shared" si="17"/>
        <v>293.91000000000003</v>
      </c>
      <c r="N311" s="199"/>
      <c r="O311" s="208" t="s">
        <v>1540</v>
      </c>
      <c r="P311" s="209">
        <v>4</v>
      </c>
      <c r="Q311" s="208">
        <v>15.75</v>
      </c>
      <c r="R311" s="199"/>
      <c r="S311" s="224" t="s">
        <v>1540</v>
      </c>
      <c r="T311" s="224" t="s">
        <v>435</v>
      </c>
      <c r="U311" s="224" t="s">
        <v>435</v>
      </c>
      <c r="V311" s="224" t="s">
        <v>435</v>
      </c>
      <c r="W311" s="223" t="s">
        <v>1540</v>
      </c>
      <c r="X311" s="224">
        <v>4</v>
      </c>
      <c r="Y311" s="199"/>
      <c r="Z311" s="230">
        <v>4.8600000000000003</v>
      </c>
      <c r="AA311" s="212" t="s">
        <v>1540</v>
      </c>
      <c r="AB311" s="212" t="s">
        <v>1915</v>
      </c>
      <c r="AC311" s="378">
        <v>6.75</v>
      </c>
      <c r="AD311" s="199"/>
      <c r="AE311" s="437">
        <v>7.6074999999997672E-3</v>
      </c>
      <c r="AF311" s="201">
        <v>1.5664033002052882E-3</v>
      </c>
      <c r="AG311" s="202" t="s">
        <v>435</v>
      </c>
      <c r="AH311" s="382">
        <v>0</v>
      </c>
      <c r="AI311" s="199"/>
      <c r="AJ311" s="245" t="s">
        <v>405</v>
      </c>
      <c r="AK311" s="246" t="s">
        <v>435</v>
      </c>
      <c r="AL311" s="384">
        <v>0</v>
      </c>
      <c r="AM311" s="199"/>
      <c r="AN311" s="203">
        <v>4.5499999999999999E-2</v>
      </c>
      <c r="AO311" s="204" t="s">
        <v>1540</v>
      </c>
      <c r="AP311" s="388">
        <v>3</v>
      </c>
      <c r="AQ311" s="199"/>
      <c r="AR311" s="252">
        <v>6.7299999999999999E-2</v>
      </c>
      <c r="AS311" s="202" t="s">
        <v>1540</v>
      </c>
      <c r="AT311" s="382">
        <v>3</v>
      </c>
      <c r="AU311" s="199"/>
      <c r="AV311" s="205">
        <v>1.5700000000000002E-2</v>
      </c>
      <c r="AW311" s="206" t="s">
        <v>1540</v>
      </c>
      <c r="AX311" s="393">
        <v>3</v>
      </c>
      <c r="AY311" s="199"/>
      <c r="AZ311" s="255" t="s">
        <v>406</v>
      </c>
      <c r="BA311" s="256" t="s">
        <v>435</v>
      </c>
      <c r="BB311" s="392">
        <v>0</v>
      </c>
      <c r="BC311" s="503"/>
    </row>
    <row r="312" spans="1:55" ht="18" customHeight="1" thickBot="1" x14ac:dyDescent="0.3">
      <c r="A312" s="504" t="s">
        <v>294</v>
      </c>
      <c r="B312" s="397">
        <v>509515</v>
      </c>
      <c r="C312" s="397" t="s">
        <v>5</v>
      </c>
      <c r="D312" s="219">
        <v>236.01</v>
      </c>
      <c r="E312" s="219">
        <v>14.27</v>
      </c>
      <c r="F312" s="219">
        <v>13.67</v>
      </c>
      <c r="G312" s="336">
        <v>0</v>
      </c>
      <c r="H312" s="335">
        <f t="shared" si="16"/>
        <v>263.95</v>
      </c>
      <c r="I312" s="158">
        <f t="shared" si="18"/>
        <v>250.28</v>
      </c>
      <c r="J312" s="158">
        <v>8.4499999999999993</v>
      </c>
      <c r="K312" s="319">
        <v>13.67</v>
      </c>
      <c r="L312" s="319">
        <v>6.75</v>
      </c>
      <c r="M312" s="112">
        <f t="shared" si="17"/>
        <v>279.15000000000003</v>
      </c>
      <c r="N312" s="199"/>
      <c r="O312" s="208" t="s">
        <v>1540</v>
      </c>
      <c r="P312" s="209">
        <v>1</v>
      </c>
      <c r="Q312" s="208">
        <v>6.75</v>
      </c>
      <c r="R312" s="199"/>
      <c r="S312" s="224" t="s">
        <v>1540</v>
      </c>
      <c r="T312" s="224" t="s">
        <v>435</v>
      </c>
      <c r="U312" s="224" t="s">
        <v>435</v>
      </c>
      <c r="V312" s="224" t="s">
        <v>435</v>
      </c>
      <c r="W312" s="223" t="s">
        <v>1540</v>
      </c>
      <c r="X312" s="224">
        <v>1</v>
      </c>
      <c r="Y312" s="199"/>
      <c r="Z312" s="230">
        <v>4.8499999999999996</v>
      </c>
      <c r="AA312" s="212" t="s">
        <v>1540</v>
      </c>
      <c r="AB312" s="212" t="s">
        <v>1915</v>
      </c>
      <c r="AC312" s="378">
        <v>6.75</v>
      </c>
      <c r="AD312" s="199"/>
      <c r="AE312" s="437">
        <v>0.62681999999999949</v>
      </c>
      <c r="AF312" s="201">
        <v>0.1485540262710407</v>
      </c>
      <c r="AG312" s="202" t="s">
        <v>435</v>
      </c>
      <c r="AH312" s="382">
        <v>0</v>
      </c>
      <c r="AI312" s="199"/>
      <c r="AJ312" s="245">
        <v>0.65400000000000003</v>
      </c>
      <c r="AK312" s="246" t="s">
        <v>435</v>
      </c>
      <c r="AL312" s="384">
        <v>0</v>
      </c>
      <c r="AM312" s="199"/>
      <c r="AN312" s="203" t="s">
        <v>1538</v>
      </c>
      <c r="AO312" s="204" t="s">
        <v>435</v>
      </c>
      <c r="AP312" s="388">
        <v>0</v>
      </c>
      <c r="AQ312" s="199"/>
      <c r="AR312" s="252" t="s">
        <v>1538</v>
      </c>
      <c r="AS312" s="202" t="s">
        <v>435</v>
      </c>
      <c r="AT312" s="382">
        <v>0</v>
      </c>
      <c r="AU312" s="199"/>
      <c r="AV312" s="205" t="s">
        <v>1538</v>
      </c>
      <c r="AW312" s="206" t="s">
        <v>435</v>
      </c>
      <c r="AX312" s="393">
        <v>0</v>
      </c>
      <c r="AY312" s="199"/>
      <c r="AZ312" s="255" t="s">
        <v>406</v>
      </c>
      <c r="BA312" s="256" t="s">
        <v>435</v>
      </c>
      <c r="BB312" s="392">
        <v>0</v>
      </c>
      <c r="BC312" s="503"/>
    </row>
    <row r="313" spans="1:55" ht="18" customHeight="1" thickBot="1" x14ac:dyDescent="0.3">
      <c r="A313" s="504" t="s">
        <v>295</v>
      </c>
      <c r="B313" s="397">
        <v>452122</v>
      </c>
      <c r="C313" s="397" t="s">
        <v>5</v>
      </c>
      <c r="D313" s="219">
        <v>253.62</v>
      </c>
      <c r="E313" s="219">
        <v>14.27</v>
      </c>
      <c r="F313" s="219">
        <v>13.67</v>
      </c>
      <c r="G313" s="336">
        <v>7.2</v>
      </c>
      <c r="H313" s="335">
        <f t="shared" si="16"/>
        <v>288.76</v>
      </c>
      <c r="I313" s="158">
        <f t="shared" si="18"/>
        <v>267.89</v>
      </c>
      <c r="J313" s="158">
        <v>8.4499999999999993</v>
      </c>
      <c r="K313" s="319">
        <v>13.67</v>
      </c>
      <c r="L313" s="319">
        <v>10.5</v>
      </c>
      <c r="M313" s="112">
        <f t="shared" si="17"/>
        <v>300.51</v>
      </c>
      <c r="N313" s="199"/>
      <c r="O313" s="208" t="s">
        <v>1540</v>
      </c>
      <c r="P313" s="209">
        <v>3</v>
      </c>
      <c r="Q313" s="208">
        <v>10.5</v>
      </c>
      <c r="R313" s="199"/>
      <c r="S313" s="224" t="s">
        <v>1540</v>
      </c>
      <c r="T313" s="224" t="s">
        <v>435</v>
      </c>
      <c r="U313" s="224" t="s">
        <v>435</v>
      </c>
      <c r="V313" s="224" t="s">
        <v>435</v>
      </c>
      <c r="W313" s="223" t="s">
        <v>1540</v>
      </c>
      <c r="X313" s="224">
        <v>3</v>
      </c>
      <c r="Y313" s="199"/>
      <c r="Z313" s="230">
        <v>3.24</v>
      </c>
      <c r="AA313" s="212" t="s">
        <v>435</v>
      </c>
      <c r="AB313" s="212" t="s">
        <v>406</v>
      </c>
      <c r="AC313" s="377">
        <v>0</v>
      </c>
      <c r="AD313" s="199"/>
      <c r="AE313" s="437">
        <v>-0.18444249999999984</v>
      </c>
      <c r="AF313" s="201">
        <v>-5.3799046774551051E-2</v>
      </c>
      <c r="AG313" s="202" t="s">
        <v>435</v>
      </c>
      <c r="AH313" s="382">
        <v>0</v>
      </c>
      <c r="AI313" s="199"/>
      <c r="AJ313" s="245">
        <v>0.29330000000000001</v>
      </c>
      <c r="AK313" s="246" t="s">
        <v>1540</v>
      </c>
      <c r="AL313" s="385">
        <v>4.5</v>
      </c>
      <c r="AM313" s="199"/>
      <c r="AN313" s="203">
        <v>9.9600000000000008E-2</v>
      </c>
      <c r="AO313" s="204" t="s">
        <v>435</v>
      </c>
      <c r="AP313" s="388">
        <v>0</v>
      </c>
      <c r="AQ313" s="199"/>
      <c r="AR313" s="252">
        <v>9.8100000000000007E-2</v>
      </c>
      <c r="AS313" s="202" t="s">
        <v>435</v>
      </c>
      <c r="AT313" s="382">
        <v>0</v>
      </c>
      <c r="AU313" s="199"/>
      <c r="AV313" s="205">
        <v>1.4499999999999999E-2</v>
      </c>
      <c r="AW313" s="206" t="s">
        <v>1540</v>
      </c>
      <c r="AX313" s="393">
        <v>3</v>
      </c>
      <c r="AY313" s="199"/>
      <c r="AZ313" s="255">
        <v>0.89</v>
      </c>
      <c r="BA313" s="256" t="s">
        <v>1540</v>
      </c>
      <c r="BB313" s="392">
        <v>3</v>
      </c>
      <c r="BC313" s="503"/>
    </row>
    <row r="314" spans="1:55" ht="18" customHeight="1" thickBot="1" x14ac:dyDescent="0.3">
      <c r="A314" s="504" t="s">
        <v>296</v>
      </c>
      <c r="B314" s="397">
        <v>638811</v>
      </c>
      <c r="C314" s="397" t="s">
        <v>5</v>
      </c>
      <c r="D314" s="219">
        <v>253.5</v>
      </c>
      <c r="E314" s="219">
        <v>14.27</v>
      </c>
      <c r="F314" s="219">
        <v>13.67</v>
      </c>
      <c r="G314" s="336">
        <v>3.6</v>
      </c>
      <c r="H314" s="335">
        <f t="shared" si="16"/>
        <v>285.04000000000002</v>
      </c>
      <c r="I314" s="158">
        <f t="shared" si="18"/>
        <v>267.77</v>
      </c>
      <c r="J314" s="158">
        <v>8.4499999999999993</v>
      </c>
      <c r="K314" s="319">
        <v>13.67</v>
      </c>
      <c r="L314" s="319">
        <v>0</v>
      </c>
      <c r="M314" s="112">
        <f t="shared" si="17"/>
        <v>289.89</v>
      </c>
      <c r="N314" s="199"/>
      <c r="O314" s="208" t="s">
        <v>435</v>
      </c>
      <c r="P314" s="209" t="s">
        <v>1900</v>
      </c>
      <c r="Q314" s="208">
        <v>0</v>
      </c>
      <c r="R314" s="199"/>
      <c r="S314" s="224" t="s">
        <v>435</v>
      </c>
      <c r="T314" s="224" t="s">
        <v>435</v>
      </c>
      <c r="U314" s="224" t="s">
        <v>435</v>
      </c>
      <c r="V314" s="224" t="s">
        <v>435</v>
      </c>
      <c r="W314" s="223" t="s">
        <v>435</v>
      </c>
      <c r="X314" s="224" t="s">
        <v>1900</v>
      </c>
      <c r="Y314" s="199"/>
      <c r="Z314" s="230">
        <v>4.41</v>
      </c>
      <c r="AA314" s="212" t="s">
        <v>1540</v>
      </c>
      <c r="AB314" s="212" t="s">
        <v>1915</v>
      </c>
      <c r="AC314" s="378">
        <v>6.75</v>
      </c>
      <c r="AD314" s="199"/>
      <c r="AE314" s="437">
        <v>-0.12821500000000086</v>
      </c>
      <c r="AF314" s="201">
        <v>-2.8250725602860623E-2</v>
      </c>
      <c r="AG314" s="202" t="s">
        <v>435</v>
      </c>
      <c r="AH314" s="382">
        <v>0</v>
      </c>
      <c r="AI314" s="199"/>
      <c r="AJ314" s="245">
        <v>0.32250000000000001</v>
      </c>
      <c r="AK314" s="246" t="s">
        <v>435</v>
      </c>
      <c r="AL314" s="384">
        <v>0</v>
      </c>
      <c r="AM314" s="199"/>
      <c r="AN314" s="203">
        <v>5.45E-2</v>
      </c>
      <c r="AO314" s="204" t="s">
        <v>1540</v>
      </c>
      <c r="AP314" s="388">
        <v>3</v>
      </c>
      <c r="AQ314" s="199"/>
      <c r="AR314" s="252">
        <v>7.9399999999999998E-2</v>
      </c>
      <c r="AS314" s="202" t="s">
        <v>435</v>
      </c>
      <c r="AT314" s="382">
        <v>0</v>
      </c>
      <c r="AU314" s="199"/>
      <c r="AV314" s="205">
        <v>3.1699999999999999E-2</v>
      </c>
      <c r="AW314" s="206" t="s">
        <v>435</v>
      </c>
      <c r="AX314" s="393">
        <v>0</v>
      </c>
      <c r="AY314" s="199"/>
      <c r="AZ314" s="255" t="s">
        <v>1900</v>
      </c>
      <c r="BA314" s="256" t="s">
        <v>435</v>
      </c>
      <c r="BB314" s="392">
        <v>0</v>
      </c>
      <c r="BC314" s="503"/>
    </row>
    <row r="315" spans="1:55" ht="18" customHeight="1" thickBot="1" x14ac:dyDescent="0.3">
      <c r="A315" s="504" t="s">
        <v>297</v>
      </c>
      <c r="B315" s="397">
        <v>503037</v>
      </c>
      <c r="C315" s="397" t="s">
        <v>5</v>
      </c>
      <c r="D315" s="219">
        <v>236.3</v>
      </c>
      <c r="E315" s="219">
        <v>14.27</v>
      </c>
      <c r="F315" s="219">
        <v>13.67</v>
      </c>
      <c r="G315" s="336">
        <v>0</v>
      </c>
      <c r="H315" s="335">
        <f t="shared" si="16"/>
        <v>264.24</v>
      </c>
      <c r="I315" s="158">
        <f t="shared" si="18"/>
        <v>250.57000000000002</v>
      </c>
      <c r="J315" s="158">
        <v>8.4499999999999993</v>
      </c>
      <c r="K315" s="319">
        <v>13.67</v>
      </c>
      <c r="L315" s="319">
        <v>0</v>
      </c>
      <c r="M315" s="112">
        <f t="shared" si="17"/>
        <v>272.69000000000005</v>
      </c>
      <c r="N315" s="199"/>
      <c r="O315" s="208" t="s">
        <v>435</v>
      </c>
      <c r="P315" s="209" t="s">
        <v>1900</v>
      </c>
      <c r="Q315" s="208">
        <v>0</v>
      </c>
      <c r="R315" s="199"/>
      <c r="S315" s="224" t="s">
        <v>1540</v>
      </c>
      <c r="T315" s="224" t="s">
        <v>435</v>
      </c>
      <c r="U315" s="224" t="s">
        <v>1540</v>
      </c>
      <c r="V315" s="224" t="s">
        <v>435</v>
      </c>
      <c r="W315" s="223" t="s">
        <v>435</v>
      </c>
      <c r="X315" s="224" t="s">
        <v>1900</v>
      </c>
      <c r="Y315" s="199"/>
      <c r="Z315" s="230">
        <v>3.37</v>
      </c>
      <c r="AA315" s="212" t="s">
        <v>435</v>
      </c>
      <c r="AB315" s="212" t="s">
        <v>406</v>
      </c>
      <c r="AC315" s="377">
        <v>0</v>
      </c>
      <c r="AD315" s="199"/>
      <c r="AE315" s="437">
        <v>0.16183749999999986</v>
      </c>
      <c r="AF315" s="201">
        <v>5.0474452839309757E-2</v>
      </c>
      <c r="AG315" s="202" t="s">
        <v>435</v>
      </c>
      <c r="AH315" s="382">
        <v>0</v>
      </c>
      <c r="AI315" s="199"/>
      <c r="AJ315" s="245">
        <v>0.18629999999999999</v>
      </c>
      <c r="AK315" s="246" t="s">
        <v>1540</v>
      </c>
      <c r="AL315" s="385">
        <v>4.5</v>
      </c>
      <c r="AM315" s="199"/>
      <c r="AN315" s="203">
        <v>8.4900000000000003E-2</v>
      </c>
      <c r="AO315" s="204" t="s">
        <v>435</v>
      </c>
      <c r="AP315" s="388">
        <v>0</v>
      </c>
      <c r="AQ315" s="199"/>
      <c r="AR315" s="252">
        <v>7.8399999999999997E-2</v>
      </c>
      <c r="AS315" s="202" t="s">
        <v>1540</v>
      </c>
      <c r="AT315" s="382">
        <v>3</v>
      </c>
      <c r="AU315" s="199"/>
      <c r="AV315" s="205">
        <v>1.7600000000000001E-2</v>
      </c>
      <c r="AW315" s="206" t="s">
        <v>1540</v>
      </c>
      <c r="AX315" s="393">
        <v>3</v>
      </c>
      <c r="AY315" s="199"/>
      <c r="AZ315" s="255">
        <v>0.88</v>
      </c>
      <c r="BA315" s="256" t="s">
        <v>1540</v>
      </c>
      <c r="BB315" s="392">
        <v>3</v>
      </c>
      <c r="BC315" s="503"/>
    </row>
    <row r="316" spans="1:55" ht="18" customHeight="1" thickBot="1" x14ac:dyDescent="0.3">
      <c r="A316" s="504" t="s">
        <v>298</v>
      </c>
      <c r="B316" s="397">
        <v>5561400</v>
      </c>
      <c r="C316" s="397" t="s">
        <v>5</v>
      </c>
      <c r="D316" s="219">
        <v>254.59</v>
      </c>
      <c r="E316" s="219">
        <v>14.27</v>
      </c>
      <c r="F316" s="219">
        <v>13.67</v>
      </c>
      <c r="G316" s="336">
        <v>9</v>
      </c>
      <c r="H316" s="335">
        <f t="shared" si="16"/>
        <v>291.53000000000003</v>
      </c>
      <c r="I316" s="158">
        <f t="shared" si="18"/>
        <v>268.86</v>
      </c>
      <c r="J316" s="158">
        <v>8.4499999999999993</v>
      </c>
      <c r="K316" s="319">
        <v>13.67</v>
      </c>
      <c r="L316" s="319">
        <v>0</v>
      </c>
      <c r="M316" s="112">
        <f t="shared" si="17"/>
        <v>290.98</v>
      </c>
      <c r="N316" s="199"/>
      <c r="O316" s="208" t="s">
        <v>435</v>
      </c>
      <c r="P316" s="209" t="s">
        <v>1900</v>
      </c>
      <c r="Q316" s="208">
        <v>0</v>
      </c>
      <c r="R316" s="199"/>
      <c r="S316" s="224" t="s">
        <v>435</v>
      </c>
      <c r="T316" s="224" t="s">
        <v>435</v>
      </c>
      <c r="U316" s="224" t="s">
        <v>435</v>
      </c>
      <c r="V316" s="224" t="s">
        <v>435</v>
      </c>
      <c r="W316" s="223" t="s">
        <v>435</v>
      </c>
      <c r="X316" s="224" t="s">
        <v>1900</v>
      </c>
      <c r="Y316" s="199"/>
      <c r="Z316" s="230">
        <v>4.6900000000000004</v>
      </c>
      <c r="AA316" s="212" t="s">
        <v>1540</v>
      </c>
      <c r="AB316" s="212" t="s">
        <v>1915</v>
      </c>
      <c r="AC316" s="378">
        <v>6.75</v>
      </c>
      <c r="AD316" s="199"/>
      <c r="AE316" s="437">
        <v>6.5604999999999691E-2</v>
      </c>
      <c r="AF316" s="201">
        <v>1.417406193117671E-2</v>
      </c>
      <c r="AG316" s="202" t="s">
        <v>435</v>
      </c>
      <c r="AH316" s="382">
        <v>0</v>
      </c>
      <c r="AI316" s="199"/>
      <c r="AJ316" s="245">
        <v>0.40179999999999999</v>
      </c>
      <c r="AK316" s="246" t="s">
        <v>435</v>
      </c>
      <c r="AL316" s="384">
        <v>0</v>
      </c>
      <c r="AM316" s="199"/>
      <c r="AN316" s="203">
        <v>3.9699999999999999E-2</v>
      </c>
      <c r="AO316" s="204" t="s">
        <v>1540</v>
      </c>
      <c r="AP316" s="388">
        <v>3</v>
      </c>
      <c r="AQ316" s="199"/>
      <c r="AR316" s="252">
        <v>0.11230000000000001</v>
      </c>
      <c r="AS316" s="202" t="s">
        <v>435</v>
      </c>
      <c r="AT316" s="382">
        <v>0</v>
      </c>
      <c r="AU316" s="199"/>
      <c r="AV316" s="205">
        <v>2.3099999999999999E-2</v>
      </c>
      <c r="AW316" s="206" t="s">
        <v>435</v>
      </c>
      <c r="AX316" s="393">
        <v>0</v>
      </c>
      <c r="AY316" s="199"/>
      <c r="AZ316" s="255" t="s">
        <v>1900</v>
      </c>
      <c r="BA316" s="256" t="s">
        <v>435</v>
      </c>
      <c r="BB316" s="392">
        <v>0</v>
      </c>
      <c r="BC316" s="503"/>
    </row>
    <row r="317" spans="1:55" ht="18" customHeight="1" thickBot="1" x14ac:dyDescent="0.3">
      <c r="A317" s="526" t="s">
        <v>675</v>
      </c>
      <c r="B317" s="508">
        <v>971367</v>
      </c>
      <c r="C317" s="397" t="s">
        <v>5</v>
      </c>
      <c r="D317" s="219">
        <v>250.44</v>
      </c>
      <c r="E317" s="219">
        <v>14.27</v>
      </c>
      <c r="F317" s="219">
        <v>13.67</v>
      </c>
      <c r="G317" s="336">
        <v>0</v>
      </c>
      <c r="H317" s="336">
        <f>SUM(D317:G317)</f>
        <v>278.38</v>
      </c>
      <c r="I317" s="158">
        <f>D317+E317</f>
        <v>264.70999999999998</v>
      </c>
      <c r="J317" s="158">
        <v>8.4499999999999993</v>
      </c>
      <c r="K317" s="319">
        <v>13.67</v>
      </c>
      <c r="L317" s="319">
        <v>0</v>
      </c>
      <c r="M317" s="111">
        <f>SUM(I317:L317)</f>
        <v>286.83</v>
      </c>
      <c r="N317" s="199"/>
      <c r="O317" s="208" t="s">
        <v>435</v>
      </c>
      <c r="P317" s="209" t="s">
        <v>1900</v>
      </c>
      <c r="Q317" s="208">
        <v>0</v>
      </c>
      <c r="R317" s="199"/>
      <c r="S317" s="224" t="s">
        <v>1540</v>
      </c>
      <c r="T317" s="224" t="s">
        <v>435</v>
      </c>
      <c r="U317" s="224" t="s">
        <v>1540</v>
      </c>
      <c r="V317" s="224" t="s">
        <v>435</v>
      </c>
      <c r="W317" s="223" t="s">
        <v>435</v>
      </c>
      <c r="X317" s="224" t="s">
        <v>1900</v>
      </c>
      <c r="Y317" s="199"/>
      <c r="Z317" s="230">
        <v>3.07</v>
      </c>
      <c r="AA317" s="212" t="s">
        <v>435</v>
      </c>
      <c r="AB317" s="212" t="s">
        <v>406</v>
      </c>
      <c r="AC317" s="377">
        <v>0</v>
      </c>
      <c r="AD317" s="199"/>
      <c r="AE317" s="437">
        <v>1.2042499999999734E-2</v>
      </c>
      <c r="AF317" s="201">
        <v>3.9372653129949317E-3</v>
      </c>
      <c r="AG317" s="202" t="s">
        <v>435</v>
      </c>
      <c r="AH317" s="382">
        <v>0</v>
      </c>
      <c r="AI317" s="199"/>
      <c r="AJ317" s="245">
        <v>0.60750000000000004</v>
      </c>
      <c r="AK317" s="246" t="s">
        <v>435</v>
      </c>
      <c r="AL317" s="384">
        <v>0</v>
      </c>
      <c r="AM317" s="199"/>
      <c r="AN317" s="203">
        <v>4.4699999999999997E-2</v>
      </c>
      <c r="AO317" s="204" t="s">
        <v>1540</v>
      </c>
      <c r="AP317" s="388">
        <v>3</v>
      </c>
      <c r="AQ317" s="199"/>
      <c r="AR317" s="252">
        <v>8.6800000000000002E-2</v>
      </c>
      <c r="AS317" s="202" t="s">
        <v>435</v>
      </c>
      <c r="AT317" s="382">
        <v>0</v>
      </c>
      <c r="AU317" s="199"/>
      <c r="AV317" s="205">
        <v>1.2500000000000001E-2</v>
      </c>
      <c r="AW317" s="206" t="s">
        <v>1540</v>
      </c>
      <c r="AX317" s="393">
        <v>3</v>
      </c>
      <c r="AY317" s="199"/>
      <c r="AZ317" s="255">
        <v>0.92</v>
      </c>
      <c r="BA317" s="256" t="s">
        <v>1540</v>
      </c>
      <c r="BB317" s="392">
        <v>3</v>
      </c>
      <c r="BC317" s="503"/>
    </row>
    <row r="318" spans="1:55" ht="18" customHeight="1" thickBot="1" x14ac:dyDescent="0.3">
      <c r="A318" s="564" t="s">
        <v>299</v>
      </c>
      <c r="B318" s="554">
        <v>186571</v>
      </c>
      <c r="C318" s="397" t="s">
        <v>5</v>
      </c>
      <c r="D318" s="219">
        <v>259.95999999999998</v>
      </c>
      <c r="E318" s="219">
        <v>14.27</v>
      </c>
      <c r="F318" s="219">
        <v>13.67</v>
      </c>
      <c r="G318" s="336">
        <v>0</v>
      </c>
      <c r="H318" s="336">
        <f t="shared" si="16"/>
        <v>287.89999999999998</v>
      </c>
      <c r="I318" s="158">
        <f t="shared" si="18"/>
        <v>274.22999999999996</v>
      </c>
      <c r="J318" s="158">
        <v>8.4499999999999993</v>
      </c>
      <c r="K318" s="319">
        <v>13.67</v>
      </c>
      <c r="L318" s="319">
        <v>0</v>
      </c>
      <c r="M318" s="111">
        <f t="shared" si="17"/>
        <v>296.34999999999997</v>
      </c>
      <c r="N318" s="199"/>
      <c r="O318" s="208" t="s">
        <v>435</v>
      </c>
      <c r="P318" s="209" t="s">
        <v>1900</v>
      </c>
      <c r="Q318" s="208">
        <v>0</v>
      </c>
      <c r="R318" s="199"/>
      <c r="S318" s="224" t="s">
        <v>1540</v>
      </c>
      <c r="T318" s="224" t="s">
        <v>1540</v>
      </c>
      <c r="U318" s="224" t="s">
        <v>435</v>
      </c>
      <c r="V318" s="224" t="s">
        <v>435</v>
      </c>
      <c r="W318" s="223" t="s">
        <v>435</v>
      </c>
      <c r="X318" s="224" t="s">
        <v>1900</v>
      </c>
      <c r="Y318" s="199"/>
      <c r="Z318" s="230">
        <v>3.55</v>
      </c>
      <c r="AA318" s="212" t="s">
        <v>435</v>
      </c>
      <c r="AB318" s="212" t="s">
        <v>406</v>
      </c>
      <c r="AC318" s="377">
        <v>0</v>
      </c>
      <c r="AD318" s="199"/>
      <c r="AE318" s="437">
        <v>3.8390000000000146E-2</v>
      </c>
      <c r="AF318" s="201">
        <v>1.0945928992598211E-2</v>
      </c>
      <c r="AG318" s="202" t="s">
        <v>435</v>
      </c>
      <c r="AH318" s="382">
        <v>0</v>
      </c>
      <c r="AI318" s="199"/>
      <c r="AJ318" s="245">
        <v>0.48880000000000001</v>
      </c>
      <c r="AK318" s="246" t="s">
        <v>435</v>
      </c>
      <c r="AL318" s="384">
        <v>0</v>
      </c>
      <c r="AM318" s="199"/>
      <c r="AN318" s="203">
        <v>5.79E-2</v>
      </c>
      <c r="AO318" s="204" t="s">
        <v>1540</v>
      </c>
      <c r="AP318" s="388">
        <v>3</v>
      </c>
      <c r="AQ318" s="199"/>
      <c r="AR318" s="252">
        <v>0.11810000000000001</v>
      </c>
      <c r="AS318" s="202" t="s">
        <v>435</v>
      </c>
      <c r="AT318" s="382">
        <v>0</v>
      </c>
      <c r="AU318" s="199"/>
      <c r="AV318" s="205">
        <v>2.7300000000000001E-2</v>
      </c>
      <c r="AW318" s="206" t="s">
        <v>435</v>
      </c>
      <c r="AX318" s="393">
        <v>0</v>
      </c>
      <c r="AY318" s="199"/>
      <c r="AZ318" s="255" t="s">
        <v>1909</v>
      </c>
      <c r="BA318" s="256" t="s">
        <v>435</v>
      </c>
      <c r="BB318" s="392">
        <v>0</v>
      </c>
      <c r="BC318" s="503"/>
    </row>
    <row r="319" spans="1:55" ht="18" customHeight="1" thickBot="1" x14ac:dyDescent="0.3">
      <c r="A319" s="507" t="s">
        <v>2001</v>
      </c>
      <c r="B319" s="397">
        <v>1004212</v>
      </c>
      <c r="C319" s="508" t="s">
        <v>5</v>
      </c>
      <c r="D319" s="219">
        <v>220.12</v>
      </c>
      <c r="E319" s="219">
        <v>14.27</v>
      </c>
      <c r="F319" s="219">
        <v>13.67</v>
      </c>
      <c r="G319" s="336">
        <v>7.2</v>
      </c>
      <c r="H319" s="335">
        <f t="shared" si="16"/>
        <v>255.26</v>
      </c>
      <c r="I319" s="158">
        <f t="shared" si="18"/>
        <v>234.39000000000001</v>
      </c>
      <c r="J319" s="158">
        <v>8.4499999999999993</v>
      </c>
      <c r="K319" s="319">
        <v>13.67</v>
      </c>
      <c r="L319" s="319">
        <v>3</v>
      </c>
      <c r="M319" s="112">
        <f t="shared" si="17"/>
        <v>259.51</v>
      </c>
      <c r="N319" s="199"/>
      <c r="O319" s="208" t="s">
        <v>1540</v>
      </c>
      <c r="P319" s="209">
        <v>1</v>
      </c>
      <c r="Q319" s="208">
        <v>3</v>
      </c>
      <c r="R319" s="199"/>
      <c r="S319" s="224" t="s">
        <v>1540</v>
      </c>
      <c r="T319" s="224" t="s">
        <v>435</v>
      </c>
      <c r="U319" s="224" t="s">
        <v>435</v>
      </c>
      <c r="V319" s="224" t="s">
        <v>435</v>
      </c>
      <c r="W319" s="223" t="s">
        <v>1540</v>
      </c>
      <c r="X319" s="224">
        <v>1</v>
      </c>
      <c r="Y319" s="199"/>
      <c r="Z319" s="230">
        <v>3.8</v>
      </c>
      <c r="AA319" s="212" t="s">
        <v>435</v>
      </c>
      <c r="AB319" s="212" t="s">
        <v>1916</v>
      </c>
      <c r="AC319" s="377">
        <v>0</v>
      </c>
      <c r="AD319" s="199"/>
      <c r="AE319" s="437">
        <v>-4.6752500000000197E-2</v>
      </c>
      <c r="AF319" s="201">
        <v>-1.2162785297995119E-2</v>
      </c>
      <c r="AG319" s="202" t="s">
        <v>435</v>
      </c>
      <c r="AH319" s="382">
        <v>0</v>
      </c>
      <c r="AI319" s="199"/>
      <c r="AJ319" s="245">
        <v>0.39149999999999996</v>
      </c>
      <c r="AK319" s="246" t="s">
        <v>435</v>
      </c>
      <c r="AL319" s="384">
        <v>0</v>
      </c>
      <c r="AM319" s="199"/>
      <c r="AN319" s="203">
        <v>6.3799999999999996E-2</v>
      </c>
      <c r="AO319" s="204" t="s">
        <v>435</v>
      </c>
      <c r="AP319" s="388">
        <v>0</v>
      </c>
      <c r="AQ319" s="199"/>
      <c r="AR319" s="252">
        <v>0.13699999999999998</v>
      </c>
      <c r="AS319" s="202" t="s">
        <v>435</v>
      </c>
      <c r="AT319" s="382">
        <v>0</v>
      </c>
      <c r="AU319" s="199"/>
      <c r="AV319" s="205">
        <v>2.5099999999999997E-2</v>
      </c>
      <c r="AW319" s="206" t="s">
        <v>435</v>
      </c>
      <c r="AX319" s="393">
        <v>0</v>
      </c>
      <c r="AY319" s="199"/>
      <c r="AZ319" s="255">
        <v>0.93</v>
      </c>
      <c r="BA319" s="256" t="s">
        <v>1540</v>
      </c>
      <c r="BB319" s="392">
        <v>3</v>
      </c>
      <c r="BC319" s="503"/>
    </row>
    <row r="320" spans="1:55" ht="18" customHeight="1" thickBot="1" x14ac:dyDescent="0.3">
      <c r="A320" s="525" t="s">
        <v>301</v>
      </c>
      <c r="B320" s="500">
        <v>964255</v>
      </c>
      <c r="C320" s="397" t="s">
        <v>5</v>
      </c>
      <c r="D320" s="219">
        <v>228.43</v>
      </c>
      <c r="E320" s="219">
        <v>14.27</v>
      </c>
      <c r="F320" s="346">
        <v>13.67</v>
      </c>
      <c r="G320" s="336">
        <v>7.2</v>
      </c>
      <c r="H320" s="335">
        <f t="shared" si="16"/>
        <v>263.57</v>
      </c>
      <c r="I320" s="158">
        <f t="shared" si="18"/>
        <v>242.70000000000002</v>
      </c>
      <c r="J320" s="158">
        <v>8.4499999999999993</v>
      </c>
      <c r="K320" s="323">
        <v>13.67</v>
      </c>
      <c r="L320" s="319">
        <v>6</v>
      </c>
      <c r="M320" s="112">
        <f t="shared" si="17"/>
        <v>270.82</v>
      </c>
      <c r="N320" s="199"/>
      <c r="O320" s="208" t="s">
        <v>1540</v>
      </c>
      <c r="P320" s="209">
        <v>2</v>
      </c>
      <c r="Q320" s="208">
        <v>6</v>
      </c>
      <c r="R320" s="199"/>
      <c r="S320" s="224" t="s">
        <v>1540</v>
      </c>
      <c r="T320" s="224" t="s">
        <v>435</v>
      </c>
      <c r="U320" s="224" t="s">
        <v>435</v>
      </c>
      <c r="V320" s="224" t="s">
        <v>435</v>
      </c>
      <c r="W320" s="223" t="s">
        <v>1540</v>
      </c>
      <c r="X320" s="224">
        <v>2</v>
      </c>
      <c r="Y320" s="199"/>
      <c r="Z320" s="230">
        <v>3.61</v>
      </c>
      <c r="AA320" s="212" t="s">
        <v>435</v>
      </c>
      <c r="AB320" s="212" t="s">
        <v>1916</v>
      </c>
      <c r="AC320" s="377">
        <v>0</v>
      </c>
      <c r="AD320" s="199"/>
      <c r="AE320" s="437">
        <v>-0.18690249999999953</v>
      </c>
      <c r="AF320" s="201">
        <v>-4.9255965518649823E-2</v>
      </c>
      <c r="AG320" s="202" t="s">
        <v>435</v>
      </c>
      <c r="AH320" s="382">
        <v>0</v>
      </c>
      <c r="AI320" s="199"/>
      <c r="AJ320" s="245">
        <v>0.59899999999999998</v>
      </c>
      <c r="AK320" s="246" t="s">
        <v>435</v>
      </c>
      <c r="AL320" s="384">
        <v>0</v>
      </c>
      <c r="AM320" s="199"/>
      <c r="AN320" s="203">
        <v>6.5000000000000002E-2</v>
      </c>
      <c r="AO320" s="204" t="s">
        <v>435</v>
      </c>
      <c r="AP320" s="388">
        <v>0</v>
      </c>
      <c r="AQ320" s="199"/>
      <c r="AR320" s="252">
        <v>7.6700000000000004E-2</v>
      </c>
      <c r="AS320" s="202" t="s">
        <v>1540</v>
      </c>
      <c r="AT320" s="382">
        <v>3</v>
      </c>
      <c r="AU320" s="199"/>
      <c r="AV320" s="205">
        <v>3.6400000000000002E-2</v>
      </c>
      <c r="AW320" s="206" t="s">
        <v>435</v>
      </c>
      <c r="AX320" s="393">
        <v>0</v>
      </c>
      <c r="AY320" s="199"/>
      <c r="AZ320" s="255">
        <v>0.91</v>
      </c>
      <c r="BA320" s="256" t="s">
        <v>1540</v>
      </c>
      <c r="BB320" s="392">
        <v>3</v>
      </c>
      <c r="BC320" s="503"/>
    </row>
    <row r="321" spans="1:56" ht="18" customHeight="1" thickBot="1" x14ac:dyDescent="0.3">
      <c r="A321" s="504" t="s">
        <v>302</v>
      </c>
      <c r="B321" s="397">
        <v>4466900</v>
      </c>
      <c r="C321" s="397" t="s">
        <v>5</v>
      </c>
      <c r="D321" s="219">
        <v>261.33999999999997</v>
      </c>
      <c r="E321" s="219">
        <v>14.27</v>
      </c>
      <c r="F321" s="338">
        <v>0</v>
      </c>
      <c r="G321" s="336">
        <v>5.4</v>
      </c>
      <c r="H321" s="335">
        <f t="shared" si="16"/>
        <v>281.00999999999993</v>
      </c>
      <c r="I321" s="158">
        <f t="shared" si="18"/>
        <v>275.60999999999996</v>
      </c>
      <c r="J321" s="158">
        <v>8.4499999999999993</v>
      </c>
      <c r="K321" s="320">
        <v>0</v>
      </c>
      <c r="L321" s="319">
        <v>9.75</v>
      </c>
      <c r="M321" s="112">
        <f t="shared" si="17"/>
        <v>293.80999999999995</v>
      </c>
      <c r="N321" s="199"/>
      <c r="O321" s="208" t="s">
        <v>1540</v>
      </c>
      <c r="P321" s="209">
        <v>2</v>
      </c>
      <c r="Q321" s="208">
        <v>9.75</v>
      </c>
      <c r="R321" s="199"/>
      <c r="S321" s="224" t="s">
        <v>1540</v>
      </c>
      <c r="T321" s="224" t="s">
        <v>435</v>
      </c>
      <c r="U321" s="224" t="s">
        <v>435</v>
      </c>
      <c r="V321" s="224" t="s">
        <v>435</v>
      </c>
      <c r="W321" s="223" t="s">
        <v>1540</v>
      </c>
      <c r="X321" s="224">
        <v>2</v>
      </c>
      <c r="Y321" s="199"/>
      <c r="Z321" s="230">
        <v>5.28</v>
      </c>
      <c r="AA321" s="212" t="s">
        <v>1540</v>
      </c>
      <c r="AB321" s="212" t="s">
        <v>1915</v>
      </c>
      <c r="AC321" s="378">
        <v>6.75</v>
      </c>
      <c r="AD321" s="199"/>
      <c r="AE321" s="437">
        <v>-0.35546500000000059</v>
      </c>
      <c r="AF321" s="201">
        <v>-6.3068705527083727E-2</v>
      </c>
      <c r="AG321" s="202" t="s">
        <v>435</v>
      </c>
      <c r="AH321" s="382">
        <v>0</v>
      </c>
      <c r="AI321" s="199"/>
      <c r="AJ321" s="245">
        <v>0.3075</v>
      </c>
      <c r="AK321" s="246" t="s">
        <v>435</v>
      </c>
      <c r="AL321" s="384">
        <v>0</v>
      </c>
      <c r="AM321" s="199"/>
      <c r="AN321" s="203">
        <v>9.8400000000000001E-2</v>
      </c>
      <c r="AO321" s="204" t="s">
        <v>435</v>
      </c>
      <c r="AP321" s="388">
        <v>0</v>
      </c>
      <c r="AQ321" s="199"/>
      <c r="AR321" s="252">
        <v>0.11220000000000001</v>
      </c>
      <c r="AS321" s="202" t="s">
        <v>435</v>
      </c>
      <c r="AT321" s="382">
        <v>0</v>
      </c>
      <c r="AU321" s="199"/>
      <c r="AV321" s="205">
        <v>1.2199999999999999E-2</v>
      </c>
      <c r="AW321" s="206" t="s">
        <v>1540</v>
      </c>
      <c r="AX321" s="393">
        <v>3</v>
      </c>
      <c r="AY321" s="199"/>
      <c r="AZ321" s="255" t="s">
        <v>406</v>
      </c>
      <c r="BA321" s="256" t="s">
        <v>435</v>
      </c>
      <c r="BB321" s="392">
        <v>0</v>
      </c>
      <c r="BC321" s="503"/>
    </row>
    <row r="322" spans="1:56" ht="18" customHeight="1" thickBot="1" x14ac:dyDescent="0.3">
      <c r="A322" s="504" t="s">
        <v>303</v>
      </c>
      <c r="B322" s="397">
        <v>450570</v>
      </c>
      <c r="C322" s="397" t="s">
        <v>5</v>
      </c>
      <c r="D322" s="219">
        <v>229.17</v>
      </c>
      <c r="E322" s="219">
        <v>14.27</v>
      </c>
      <c r="F322" s="219">
        <v>13.67</v>
      </c>
      <c r="G322" s="336">
        <v>9</v>
      </c>
      <c r="H322" s="335">
        <f t="shared" si="16"/>
        <v>266.11</v>
      </c>
      <c r="I322" s="158">
        <f t="shared" si="18"/>
        <v>243.44</v>
      </c>
      <c r="J322" s="158">
        <v>8.4499999999999993</v>
      </c>
      <c r="K322" s="319">
        <v>13.67</v>
      </c>
      <c r="L322" s="319">
        <v>0</v>
      </c>
      <c r="M322" s="112">
        <f t="shared" si="17"/>
        <v>265.56</v>
      </c>
      <c r="N322" s="199"/>
      <c r="O322" s="208" t="s">
        <v>435</v>
      </c>
      <c r="P322" s="209" t="s">
        <v>1900</v>
      </c>
      <c r="Q322" s="208">
        <v>0</v>
      </c>
      <c r="R322" s="199"/>
      <c r="S322" s="224" t="s">
        <v>1540</v>
      </c>
      <c r="T322" s="224" t="s">
        <v>435</v>
      </c>
      <c r="U322" s="224" t="s">
        <v>1540</v>
      </c>
      <c r="V322" s="224" t="s">
        <v>435</v>
      </c>
      <c r="W322" s="223" t="s">
        <v>435</v>
      </c>
      <c r="X322" s="224" t="s">
        <v>1900</v>
      </c>
      <c r="Y322" s="199"/>
      <c r="Z322" s="230">
        <v>3.27</v>
      </c>
      <c r="AA322" s="212" t="s">
        <v>435</v>
      </c>
      <c r="AB322" s="212" t="s">
        <v>406</v>
      </c>
      <c r="AC322" s="377">
        <v>0</v>
      </c>
      <c r="AD322" s="199"/>
      <c r="AE322" s="437">
        <v>0.29471999999999943</v>
      </c>
      <c r="AF322" s="201">
        <v>9.9028181803672191E-2</v>
      </c>
      <c r="AG322" s="202" t="s">
        <v>435</v>
      </c>
      <c r="AH322" s="382">
        <v>0</v>
      </c>
      <c r="AI322" s="199"/>
      <c r="AJ322" s="245">
        <v>0.51729999999999998</v>
      </c>
      <c r="AK322" s="246" t="s">
        <v>435</v>
      </c>
      <c r="AL322" s="384">
        <v>0</v>
      </c>
      <c r="AM322" s="199"/>
      <c r="AN322" s="203">
        <v>5.74E-2</v>
      </c>
      <c r="AO322" s="204" t="s">
        <v>1540</v>
      </c>
      <c r="AP322" s="388">
        <v>3</v>
      </c>
      <c r="AQ322" s="199"/>
      <c r="AR322" s="252">
        <v>3.85E-2</v>
      </c>
      <c r="AS322" s="202" t="s">
        <v>1540</v>
      </c>
      <c r="AT322" s="382">
        <v>3</v>
      </c>
      <c r="AU322" s="199"/>
      <c r="AV322" s="205">
        <v>3.04E-2</v>
      </c>
      <c r="AW322" s="206" t="s">
        <v>435</v>
      </c>
      <c r="AX322" s="393">
        <v>0</v>
      </c>
      <c r="AY322" s="199"/>
      <c r="AZ322" s="255" t="s">
        <v>406</v>
      </c>
      <c r="BA322" s="256" t="s">
        <v>435</v>
      </c>
      <c r="BB322" s="392">
        <v>0</v>
      </c>
      <c r="BC322" s="503"/>
    </row>
    <row r="323" spans="1:56" ht="18" customHeight="1" thickBot="1" x14ac:dyDescent="0.3">
      <c r="A323" s="504" t="s">
        <v>304</v>
      </c>
      <c r="B323" s="397">
        <v>631621</v>
      </c>
      <c r="C323" s="397" t="s">
        <v>5</v>
      </c>
      <c r="D323" s="219">
        <v>252.02</v>
      </c>
      <c r="E323" s="219">
        <v>14.27</v>
      </c>
      <c r="F323" s="338">
        <v>0</v>
      </c>
      <c r="G323" s="336">
        <v>0</v>
      </c>
      <c r="H323" s="335">
        <f t="shared" si="16"/>
        <v>266.29000000000002</v>
      </c>
      <c r="I323" s="158">
        <f t="shared" si="18"/>
        <v>266.29000000000002</v>
      </c>
      <c r="J323" s="158">
        <v>8.4499999999999993</v>
      </c>
      <c r="K323" s="320">
        <v>0</v>
      </c>
      <c r="L323" s="319">
        <v>6.75</v>
      </c>
      <c r="M323" s="112">
        <f t="shared" si="17"/>
        <v>281.49</v>
      </c>
      <c r="N323" s="199"/>
      <c r="O323" s="208" t="s">
        <v>1540</v>
      </c>
      <c r="P323" s="209">
        <v>1</v>
      </c>
      <c r="Q323" s="208">
        <v>6.75</v>
      </c>
      <c r="R323" s="199"/>
      <c r="S323" s="224" t="s">
        <v>1540</v>
      </c>
      <c r="T323" s="224" t="s">
        <v>435</v>
      </c>
      <c r="U323" s="224" t="s">
        <v>435</v>
      </c>
      <c r="V323" s="224" t="s">
        <v>435</v>
      </c>
      <c r="W323" s="223" t="s">
        <v>1540</v>
      </c>
      <c r="X323" s="224">
        <v>1</v>
      </c>
      <c r="Y323" s="199"/>
      <c r="Z323" s="230">
        <v>5.82</v>
      </c>
      <c r="AA323" s="212" t="s">
        <v>1540</v>
      </c>
      <c r="AB323" s="212" t="s">
        <v>1915</v>
      </c>
      <c r="AC323" s="378">
        <v>6.75</v>
      </c>
      <c r="AD323" s="199"/>
      <c r="AE323" s="437">
        <v>-0.52451000000000025</v>
      </c>
      <c r="AF323" s="201">
        <v>-8.2652780633932416E-2</v>
      </c>
      <c r="AG323" s="202" t="s">
        <v>435</v>
      </c>
      <c r="AH323" s="382">
        <v>0</v>
      </c>
      <c r="AI323" s="199"/>
      <c r="AJ323" s="245">
        <v>0.51629999999999998</v>
      </c>
      <c r="AK323" s="246" t="s">
        <v>435</v>
      </c>
      <c r="AL323" s="384">
        <v>0</v>
      </c>
      <c r="AM323" s="199"/>
      <c r="AN323" s="203" t="s">
        <v>1538</v>
      </c>
      <c r="AO323" s="204" t="s">
        <v>435</v>
      </c>
      <c r="AP323" s="388">
        <v>0</v>
      </c>
      <c r="AQ323" s="199"/>
      <c r="AR323" s="252" t="s">
        <v>1538</v>
      </c>
      <c r="AS323" s="202" t="s">
        <v>435</v>
      </c>
      <c r="AT323" s="382">
        <v>0</v>
      </c>
      <c r="AU323" s="199"/>
      <c r="AV323" s="205" t="s">
        <v>1538</v>
      </c>
      <c r="AW323" s="206" t="s">
        <v>435</v>
      </c>
      <c r="AX323" s="393">
        <v>0</v>
      </c>
      <c r="AY323" s="199"/>
      <c r="AZ323" s="255" t="s">
        <v>406</v>
      </c>
      <c r="BA323" s="256" t="s">
        <v>435</v>
      </c>
      <c r="BB323" s="392">
        <v>0</v>
      </c>
      <c r="BC323" s="503"/>
    </row>
    <row r="324" spans="1:56" ht="18" customHeight="1" thickBot="1" x14ac:dyDescent="0.3">
      <c r="A324" s="504" t="s">
        <v>305</v>
      </c>
      <c r="B324" s="397">
        <v>4463307</v>
      </c>
      <c r="C324" s="397" t="s">
        <v>5</v>
      </c>
      <c r="D324" s="219">
        <v>252.63</v>
      </c>
      <c r="E324" s="219">
        <v>14.27</v>
      </c>
      <c r="F324" s="219">
        <v>13.67</v>
      </c>
      <c r="G324" s="336">
        <v>7.2</v>
      </c>
      <c r="H324" s="335">
        <f t="shared" si="16"/>
        <v>287.77</v>
      </c>
      <c r="I324" s="158">
        <f t="shared" si="18"/>
        <v>266.89999999999998</v>
      </c>
      <c r="J324" s="158">
        <v>8.4499999999999993</v>
      </c>
      <c r="K324" s="319">
        <v>13.67</v>
      </c>
      <c r="L324" s="319">
        <v>3</v>
      </c>
      <c r="M324" s="112">
        <f t="shared" si="17"/>
        <v>292.02</v>
      </c>
      <c r="N324" s="199"/>
      <c r="O324" s="208" t="s">
        <v>1540</v>
      </c>
      <c r="P324" s="209">
        <v>1</v>
      </c>
      <c r="Q324" s="208">
        <v>3</v>
      </c>
      <c r="R324" s="199"/>
      <c r="S324" s="224" t="s">
        <v>1540</v>
      </c>
      <c r="T324" s="224" t="s">
        <v>435</v>
      </c>
      <c r="U324" s="224" t="s">
        <v>435</v>
      </c>
      <c r="V324" s="224" t="s">
        <v>435</v>
      </c>
      <c r="W324" s="223" t="s">
        <v>1540</v>
      </c>
      <c r="X324" s="224">
        <v>1</v>
      </c>
      <c r="Y324" s="199"/>
      <c r="Z324" s="230">
        <v>3.46</v>
      </c>
      <c r="AA324" s="212" t="s">
        <v>435</v>
      </c>
      <c r="AB324" s="212" t="s">
        <v>406</v>
      </c>
      <c r="AC324" s="377">
        <v>0</v>
      </c>
      <c r="AD324" s="199"/>
      <c r="AE324" s="437">
        <v>-0.20393749999999944</v>
      </c>
      <c r="AF324" s="201">
        <v>-5.5697991594945893E-2</v>
      </c>
      <c r="AG324" s="202" t="s">
        <v>435</v>
      </c>
      <c r="AH324" s="382">
        <v>0</v>
      </c>
      <c r="AI324" s="199"/>
      <c r="AJ324" s="245">
        <v>0.4078</v>
      </c>
      <c r="AK324" s="246" t="s">
        <v>435</v>
      </c>
      <c r="AL324" s="384">
        <v>0</v>
      </c>
      <c r="AM324" s="199"/>
      <c r="AN324" s="203">
        <v>6.9000000000000006E-2</v>
      </c>
      <c r="AO324" s="204" t="s">
        <v>435</v>
      </c>
      <c r="AP324" s="388">
        <v>0</v>
      </c>
      <c r="AQ324" s="199"/>
      <c r="AR324" s="252">
        <v>0.1125</v>
      </c>
      <c r="AS324" s="202" t="s">
        <v>435</v>
      </c>
      <c r="AT324" s="382">
        <v>0</v>
      </c>
      <c r="AU324" s="199"/>
      <c r="AV324" s="205">
        <v>6.7000000000000002E-3</v>
      </c>
      <c r="AW324" s="206" t="s">
        <v>1540</v>
      </c>
      <c r="AX324" s="393">
        <v>3</v>
      </c>
      <c r="AY324" s="199"/>
      <c r="AZ324" s="255" t="s">
        <v>406</v>
      </c>
      <c r="BA324" s="256" t="s">
        <v>435</v>
      </c>
      <c r="BB324" s="392">
        <v>0</v>
      </c>
      <c r="BC324" s="503"/>
    </row>
    <row r="325" spans="1:56" ht="18" customHeight="1" thickBot="1" x14ac:dyDescent="0.3">
      <c r="A325" s="504" t="s">
        <v>306</v>
      </c>
      <c r="B325" s="397">
        <v>4464605</v>
      </c>
      <c r="C325" s="397" t="s">
        <v>5</v>
      </c>
      <c r="D325" s="219">
        <v>233.48</v>
      </c>
      <c r="E325" s="219">
        <v>14.27</v>
      </c>
      <c r="F325" s="219">
        <v>13.67</v>
      </c>
      <c r="G325" s="336">
        <v>10.8</v>
      </c>
      <c r="H325" s="335">
        <f t="shared" si="16"/>
        <v>272.22000000000003</v>
      </c>
      <c r="I325" s="158">
        <f t="shared" si="18"/>
        <v>247.75</v>
      </c>
      <c r="J325" s="158">
        <v>8.4499999999999993</v>
      </c>
      <c r="K325" s="319">
        <v>13.67</v>
      </c>
      <c r="L325" s="319">
        <v>0</v>
      </c>
      <c r="M325" s="112">
        <f t="shared" si="17"/>
        <v>269.87</v>
      </c>
      <c r="N325" s="199"/>
      <c r="O325" s="208" t="s">
        <v>435</v>
      </c>
      <c r="P325" s="209" t="s">
        <v>1900</v>
      </c>
      <c r="Q325" s="208">
        <v>0</v>
      </c>
      <c r="R325" s="199"/>
      <c r="S325" s="224" t="s">
        <v>1540</v>
      </c>
      <c r="T325" s="224" t="s">
        <v>435</v>
      </c>
      <c r="U325" s="224" t="s">
        <v>1540</v>
      </c>
      <c r="V325" s="224" t="s">
        <v>435</v>
      </c>
      <c r="W325" s="223" t="s">
        <v>435</v>
      </c>
      <c r="X325" s="224" t="s">
        <v>1900</v>
      </c>
      <c r="Y325" s="199"/>
      <c r="Z325" s="230">
        <v>3.2</v>
      </c>
      <c r="AA325" s="212" t="s">
        <v>435</v>
      </c>
      <c r="AB325" s="212" t="s">
        <v>406</v>
      </c>
      <c r="AC325" s="377">
        <v>0</v>
      </c>
      <c r="AD325" s="199"/>
      <c r="AE325" s="437">
        <v>-0.21057749999999986</v>
      </c>
      <c r="AF325" s="201">
        <v>-6.1785048093180361E-2</v>
      </c>
      <c r="AG325" s="202" t="s">
        <v>435</v>
      </c>
      <c r="AH325" s="382">
        <v>0</v>
      </c>
      <c r="AI325" s="199"/>
      <c r="AJ325" s="245">
        <v>0.38729999999999998</v>
      </c>
      <c r="AK325" s="246" t="s">
        <v>435</v>
      </c>
      <c r="AL325" s="384">
        <v>0</v>
      </c>
      <c r="AM325" s="199"/>
      <c r="AN325" s="203">
        <v>8.2899999999999988E-2</v>
      </c>
      <c r="AO325" s="204" t="s">
        <v>435</v>
      </c>
      <c r="AP325" s="388">
        <v>0</v>
      </c>
      <c r="AQ325" s="199"/>
      <c r="AR325" s="252">
        <v>0.11410000000000001</v>
      </c>
      <c r="AS325" s="202" t="s">
        <v>435</v>
      </c>
      <c r="AT325" s="382">
        <v>0</v>
      </c>
      <c r="AU325" s="199"/>
      <c r="AV325" s="205">
        <v>1.6299999999999999E-2</v>
      </c>
      <c r="AW325" s="206" t="s">
        <v>1540</v>
      </c>
      <c r="AX325" s="393">
        <v>3</v>
      </c>
      <c r="AY325" s="199"/>
      <c r="AZ325" s="255">
        <v>0.91</v>
      </c>
      <c r="BA325" s="256" t="s">
        <v>1540</v>
      </c>
      <c r="BB325" s="392">
        <v>3</v>
      </c>
      <c r="BC325" s="503"/>
    </row>
    <row r="326" spans="1:56" ht="18" customHeight="1" thickBot="1" x14ac:dyDescent="0.3">
      <c r="A326" s="511" t="s">
        <v>307</v>
      </c>
      <c r="B326" s="505">
        <v>875872</v>
      </c>
      <c r="C326" s="515" t="s">
        <v>5</v>
      </c>
      <c r="D326" s="219">
        <v>226.26</v>
      </c>
      <c r="E326" s="219">
        <v>14.27</v>
      </c>
      <c r="F326" s="348">
        <v>13.67</v>
      </c>
      <c r="G326" s="336">
        <v>7.2</v>
      </c>
      <c r="H326" s="335">
        <f t="shared" si="16"/>
        <v>261.39999999999998</v>
      </c>
      <c r="I326" s="158">
        <f t="shared" si="18"/>
        <v>240.53</v>
      </c>
      <c r="J326" s="158">
        <v>8.4499999999999993</v>
      </c>
      <c r="K326" s="324">
        <v>13.67</v>
      </c>
      <c r="L326" s="319">
        <v>6</v>
      </c>
      <c r="M326" s="112">
        <f t="shared" si="17"/>
        <v>268.64999999999998</v>
      </c>
      <c r="N326" s="199"/>
      <c r="O326" s="208" t="s">
        <v>1540</v>
      </c>
      <c r="P326" s="209">
        <v>2</v>
      </c>
      <c r="Q326" s="208">
        <v>6</v>
      </c>
      <c r="R326" s="199"/>
      <c r="S326" s="224" t="s">
        <v>1540</v>
      </c>
      <c r="T326" s="224" t="s">
        <v>435</v>
      </c>
      <c r="U326" s="224" t="s">
        <v>435</v>
      </c>
      <c r="V326" s="224" t="s">
        <v>435</v>
      </c>
      <c r="W326" s="223" t="s">
        <v>1540</v>
      </c>
      <c r="X326" s="224">
        <v>2</v>
      </c>
      <c r="Y326" s="199"/>
      <c r="Z326" s="230">
        <v>2.94</v>
      </c>
      <c r="AA326" s="212" t="s">
        <v>435</v>
      </c>
      <c r="AB326" s="212" t="s">
        <v>406</v>
      </c>
      <c r="AC326" s="377">
        <v>0</v>
      </c>
      <c r="AD326" s="199"/>
      <c r="AE326" s="437">
        <v>-7.9939999999999678E-2</v>
      </c>
      <c r="AF326" s="201">
        <v>-2.6466145499240493E-2</v>
      </c>
      <c r="AG326" s="202" t="s">
        <v>435</v>
      </c>
      <c r="AH326" s="382">
        <v>0</v>
      </c>
      <c r="AI326" s="199"/>
      <c r="AJ326" s="245">
        <v>0.63729999999999998</v>
      </c>
      <c r="AK326" s="246" t="s">
        <v>435</v>
      </c>
      <c r="AL326" s="384">
        <v>0</v>
      </c>
      <c r="AM326" s="199"/>
      <c r="AN326" s="203">
        <v>3.0600000000000002E-2</v>
      </c>
      <c r="AO326" s="204" t="s">
        <v>1540</v>
      </c>
      <c r="AP326" s="388">
        <v>3</v>
      </c>
      <c r="AQ326" s="199"/>
      <c r="AR326" s="252">
        <v>0.1242</v>
      </c>
      <c r="AS326" s="202" t="s">
        <v>435</v>
      </c>
      <c r="AT326" s="382">
        <v>0</v>
      </c>
      <c r="AU326" s="199"/>
      <c r="AV326" s="205">
        <v>2.7400000000000001E-2</v>
      </c>
      <c r="AW326" s="206" t="s">
        <v>435</v>
      </c>
      <c r="AX326" s="393">
        <v>0</v>
      </c>
      <c r="AY326" s="199"/>
      <c r="AZ326" s="255">
        <v>0.92</v>
      </c>
      <c r="BA326" s="256" t="s">
        <v>1540</v>
      </c>
      <c r="BB326" s="392">
        <v>3</v>
      </c>
      <c r="BC326" s="503"/>
    </row>
    <row r="327" spans="1:56" ht="18" customHeight="1" thickBot="1" x14ac:dyDescent="0.3">
      <c r="A327" s="161" t="s">
        <v>308</v>
      </c>
      <c r="B327" s="364"/>
      <c r="C327" s="215"/>
      <c r="D327" s="163"/>
      <c r="E327" s="163"/>
      <c r="F327" s="163"/>
      <c r="G327" s="163"/>
      <c r="H327" s="163"/>
      <c r="I327" s="163"/>
      <c r="J327" s="164"/>
      <c r="K327" s="216"/>
      <c r="L327" s="329"/>
      <c r="M327" s="214"/>
      <c r="N327" s="199"/>
      <c r="O327" s="216"/>
      <c r="P327" s="329"/>
      <c r="Q327" s="214"/>
      <c r="R327" s="199"/>
      <c r="S327" s="214"/>
      <c r="T327" s="214"/>
      <c r="U327" s="214"/>
      <c r="V327" s="214"/>
      <c r="W327" s="214"/>
      <c r="X327" s="214"/>
      <c r="Y327" s="199"/>
      <c r="Z327" s="217"/>
      <c r="AA327" s="214"/>
      <c r="AB327" s="214"/>
      <c r="AC327" s="214"/>
      <c r="AD327" s="503"/>
      <c r="AE327" s="214"/>
      <c r="AF327" s="214"/>
      <c r="AG327" s="214"/>
      <c r="AH327" s="214"/>
      <c r="AI327" s="199"/>
      <c r="AJ327" s="214"/>
      <c r="AK327" s="214"/>
      <c r="AL327" s="214"/>
      <c r="AM327" s="199"/>
      <c r="AN327" s="214"/>
      <c r="AO327" s="214"/>
      <c r="AP327" s="214"/>
      <c r="AQ327" s="199"/>
      <c r="AR327" s="214"/>
      <c r="AS327" s="214"/>
      <c r="AT327" s="214"/>
      <c r="AU327" s="199"/>
      <c r="AV327" s="214"/>
      <c r="AW327" s="214"/>
      <c r="AX327" s="214"/>
      <c r="AY327" s="199"/>
      <c r="AZ327" s="214"/>
      <c r="BA327" s="214"/>
      <c r="BB327" s="214"/>
      <c r="BC327" s="375" t="s">
        <v>1975</v>
      </c>
      <c r="BD327" s="565"/>
    </row>
    <row r="328" spans="1:56" ht="18" customHeight="1" thickBot="1" x14ac:dyDescent="0.3">
      <c r="A328" s="523" t="s">
        <v>1955</v>
      </c>
      <c r="B328" s="508">
        <v>978311</v>
      </c>
      <c r="C328" s="399" t="s">
        <v>308</v>
      </c>
      <c r="D328" s="219">
        <v>733.49</v>
      </c>
      <c r="E328" s="219">
        <v>14.27</v>
      </c>
      <c r="F328" s="219">
        <v>13.67</v>
      </c>
      <c r="G328" s="336">
        <v>0</v>
      </c>
      <c r="H328" s="336">
        <f t="shared" ref="H328:H361" si="19">SUM(D328:G328)</f>
        <v>761.43</v>
      </c>
      <c r="I328" s="158">
        <f t="shared" ref="I328:I380" si="20">D328+E328</f>
        <v>747.76</v>
      </c>
      <c r="J328" s="158">
        <v>8.4499999999999993</v>
      </c>
      <c r="K328" s="319">
        <v>13.67</v>
      </c>
      <c r="L328" s="319">
        <v>0</v>
      </c>
      <c r="M328" s="111">
        <f t="shared" ref="M328:M361" si="21">SUM(I328:L328)</f>
        <v>769.88</v>
      </c>
      <c r="N328" s="199"/>
      <c r="O328" s="208" t="s">
        <v>435</v>
      </c>
      <c r="P328" s="209" t="s">
        <v>1900</v>
      </c>
      <c r="Q328" s="208">
        <v>0</v>
      </c>
      <c r="R328" s="199"/>
      <c r="S328" s="224" t="s">
        <v>1540</v>
      </c>
      <c r="T328" s="224" t="s">
        <v>435</v>
      </c>
      <c r="U328" s="224" t="s">
        <v>1540</v>
      </c>
      <c r="V328" s="224" t="s">
        <v>435</v>
      </c>
      <c r="W328" s="223" t="s">
        <v>435</v>
      </c>
      <c r="X328" s="224" t="s">
        <v>1900</v>
      </c>
      <c r="Y328" s="199"/>
      <c r="Z328" s="230">
        <v>3.61</v>
      </c>
      <c r="AA328" s="212" t="s">
        <v>435</v>
      </c>
      <c r="AB328" s="212" t="s">
        <v>1916</v>
      </c>
      <c r="AC328" s="377">
        <v>0</v>
      </c>
      <c r="AD328" s="199"/>
      <c r="AE328" s="437">
        <v>-0.21433249999999937</v>
      </c>
      <c r="AF328" s="201">
        <v>-5.6113933545310274E-2</v>
      </c>
      <c r="AG328" s="202" t="s">
        <v>435</v>
      </c>
      <c r="AH328" s="382">
        <v>0</v>
      </c>
      <c r="AI328" s="199"/>
      <c r="AJ328" s="245">
        <v>0.79180000000000006</v>
      </c>
      <c r="AK328" s="246" t="s">
        <v>435</v>
      </c>
      <c r="AL328" s="384">
        <v>0</v>
      </c>
      <c r="AM328" s="199"/>
      <c r="AN328" s="203">
        <v>7.4999999999999997E-2</v>
      </c>
      <c r="AO328" s="204" t="s">
        <v>435</v>
      </c>
      <c r="AP328" s="388">
        <v>0</v>
      </c>
      <c r="AQ328" s="199"/>
      <c r="AR328" s="252">
        <v>0.1295</v>
      </c>
      <c r="AS328" s="202" t="s">
        <v>435</v>
      </c>
      <c r="AT328" s="382">
        <v>0</v>
      </c>
      <c r="AU328" s="199"/>
      <c r="AV328" s="205">
        <v>1.66E-2</v>
      </c>
      <c r="AW328" s="206" t="s">
        <v>1540</v>
      </c>
      <c r="AX328" s="393">
        <v>3</v>
      </c>
      <c r="AY328" s="199"/>
      <c r="AZ328" s="255">
        <v>0.93</v>
      </c>
      <c r="BA328" s="256" t="s">
        <v>1540</v>
      </c>
      <c r="BB328" s="392">
        <v>3</v>
      </c>
      <c r="BC328" s="503"/>
    </row>
    <row r="329" spans="1:56" ht="18" customHeight="1" thickBot="1" x14ac:dyDescent="0.3">
      <c r="A329" s="504" t="s">
        <v>310</v>
      </c>
      <c r="B329" s="397">
        <v>6799311</v>
      </c>
      <c r="C329" s="399" t="s">
        <v>308</v>
      </c>
      <c r="D329" s="219">
        <v>829.69</v>
      </c>
      <c r="E329" s="219">
        <v>14.27</v>
      </c>
      <c r="F329" s="219">
        <v>13.67</v>
      </c>
      <c r="G329" s="336">
        <v>9</v>
      </c>
      <c r="H329" s="335">
        <f t="shared" si="19"/>
        <v>866.63</v>
      </c>
      <c r="I329" s="158">
        <f t="shared" si="20"/>
        <v>843.96</v>
      </c>
      <c r="J329" s="158">
        <v>8.4499999999999993</v>
      </c>
      <c r="K329" s="319">
        <v>13.67</v>
      </c>
      <c r="L329" s="319">
        <v>15</v>
      </c>
      <c r="M329" s="112">
        <f t="shared" si="21"/>
        <v>881.08</v>
      </c>
      <c r="N329" s="199"/>
      <c r="O329" s="208" t="s">
        <v>1540</v>
      </c>
      <c r="P329" s="209">
        <v>4</v>
      </c>
      <c r="Q329" s="208">
        <v>15</v>
      </c>
      <c r="R329" s="199"/>
      <c r="S329" s="224" t="s">
        <v>1540</v>
      </c>
      <c r="T329" s="224" t="s">
        <v>435</v>
      </c>
      <c r="U329" s="224" t="s">
        <v>435</v>
      </c>
      <c r="V329" s="224" t="s">
        <v>435</v>
      </c>
      <c r="W329" s="223" t="s">
        <v>1540</v>
      </c>
      <c r="X329" s="224">
        <v>4</v>
      </c>
      <c r="Y329" s="199"/>
      <c r="Z329" s="230">
        <v>4.04</v>
      </c>
      <c r="AA329" s="212" t="s">
        <v>1540</v>
      </c>
      <c r="AB329" s="212" t="s">
        <v>1917</v>
      </c>
      <c r="AC329" s="378">
        <v>4.5</v>
      </c>
      <c r="AD329" s="199"/>
      <c r="AE329" s="437">
        <v>-7.2325000000006412E-3</v>
      </c>
      <c r="AF329" s="201">
        <v>-1.785807980888988E-3</v>
      </c>
      <c r="AG329" s="202" t="s">
        <v>435</v>
      </c>
      <c r="AH329" s="382">
        <v>0</v>
      </c>
      <c r="AI329" s="199"/>
      <c r="AJ329" s="245">
        <v>0.28899999999999998</v>
      </c>
      <c r="AK329" s="246" t="s">
        <v>1540</v>
      </c>
      <c r="AL329" s="385">
        <v>4.5</v>
      </c>
      <c r="AM329" s="199"/>
      <c r="AN329" s="203">
        <v>3.2400000000000005E-2</v>
      </c>
      <c r="AO329" s="204" t="s">
        <v>1540</v>
      </c>
      <c r="AP329" s="388">
        <v>3</v>
      </c>
      <c r="AQ329" s="199"/>
      <c r="AR329" s="252">
        <v>0.14300000000000002</v>
      </c>
      <c r="AS329" s="202" t="s">
        <v>435</v>
      </c>
      <c r="AT329" s="382">
        <v>0</v>
      </c>
      <c r="AU329" s="199"/>
      <c r="AV329" s="205">
        <v>1.32E-2</v>
      </c>
      <c r="AW329" s="206" t="s">
        <v>1540</v>
      </c>
      <c r="AX329" s="393">
        <v>3</v>
      </c>
      <c r="AY329" s="199"/>
      <c r="AZ329" s="255">
        <v>0.8</v>
      </c>
      <c r="BA329" s="256" t="s">
        <v>435</v>
      </c>
      <c r="BB329" s="392">
        <v>0</v>
      </c>
      <c r="BC329" s="503"/>
    </row>
    <row r="330" spans="1:56" ht="18" customHeight="1" thickBot="1" x14ac:dyDescent="0.3">
      <c r="A330" s="504" t="s">
        <v>311</v>
      </c>
      <c r="B330" s="397">
        <v>132349</v>
      </c>
      <c r="C330" s="399" t="s">
        <v>308</v>
      </c>
      <c r="D330" s="219">
        <v>834.56</v>
      </c>
      <c r="E330" s="219">
        <v>14.27</v>
      </c>
      <c r="F330" s="219">
        <v>13.67</v>
      </c>
      <c r="G330" s="336">
        <v>10.8</v>
      </c>
      <c r="H330" s="335">
        <f t="shared" si="19"/>
        <v>873.29999999999984</v>
      </c>
      <c r="I330" s="158">
        <f t="shared" si="20"/>
        <v>848.82999999999993</v>
      </c>
      <c r="J330" s="158">
        <v>8.4499999999999993</v>
      </c>
      <c r="K330" s="319">
        <v>13.67</v>
      </c>
      <c r="L330" s="319">
        <v>12.75</v>
      </c>
      <c r="M330" s="112">
        <f t="shared" si="21"/>
        <v>883.69999999999993</v>
      </c>
      <c r="N330" s="199"/>
      <c r="O330" s="208" t="s">
        <v>1540</v>
      </c>
      <c r="P330" s="209">
        <v>3</v>
      </c>
      <c r="Q330" s="208">
        <v>12.75</v>
      </c>
      <c r="R330" s="199"/>
      <c r="S330" s="224" t="s">
        <v>1540</v>
      </c>
      <c r="T330" s="224" t="s">
        <v>435</v>
      </c>
      <c r="U330" s="224" t="s">
        <v>435</v>
      </c>
      <c r="V330" s="224" t="s">
        <v>435</v>
      </c>
      <c r="W330" s="223" t="s">
        <v>1540</v>
      </c>
      <c r="X330" s="224">
        <v>3</v>
      </c>
      <c r="Y330" s="199"/>
      <c r="Z330" s="230">
        <v>4.3</v>
      </c>
      <c r="AA330" s="212" t="s">
        <v>1540</v>
      </c>
      <c r="AB330" s="212" t="s">
        <v>1915</v>
      </c>
      <c r="AC330" s="378">
        <v>6.75</v>
      </c>
      <c r="AD330" s="199"/>
      <c r="AE330" s="437">
        <v>4.3041349999999996</v>
      </c>
      <c r="AF330" s="201" t="s">
        <v>1559</v>
      </c>
      <c r="AG330" s="202" t="s">
        <v>435</v>
      </c>
      <c r="AH330" s="382">
        <v>0</v>
      </c>
      <c r="AI330" s="199"/>
      <c r="AJ330" s="245" t="s">
        <v>405</v>
      </c>
      <c r="AK330" s="246" t="s">
        <v>435</v>
      </c>
      <c r="AL330" s="384">
        <v>0</v>
      </c>
      <c r="AM330" s="199"/>
      <c r="AN330" s="203">
        <v>4.1200000000000001E-2</v>
      </c>
      <c r="AO330" s="204" t="s">
        <v>1540</v>
      </c>
      <c r="AP330" s="388">
        <v>3</v>
      </c>
      <c r="AQ330" s="199"/>
      <c r="AR330" s="252">
        <v>0.1255</v>
      </c>
      <c r="AS330" s="202" t="s">
        <v>435</v>
      </c>
      <c r="AT330" s="382">
        <v>0</v>
      </c>
      <c r="AU330" s="199"/>
      <c r="AV330" s="205">
        <v>1.9299999999999998E-2</v>
      </c>
      <c r="AW330" s="206" t="s">
        <v>435</v>
      </c>
      <c r="AX330" s="393">
        <v>0</v>
      </c>
      <c r="AY330" s="199"/>
      <c r="AZ330" s="255">
        <v>0.9</v>
      </c>
      <c r="BA330" s="256" t="s">
        <v>1540</v>
      </c>
      <c r="BB330" s="392">
        <v>3</v>
      </c>
      <c r="BC330" s="503"/>
    </row>
    <row r="331" spans="1:56" ht="18" customHeight="1" thickBot="1" x14ac:dyDescent="0.3">
      <c r="A331" s="566" t="s">
        <v>312</v>
      </c>
      <c r="B331" s="500">
        <v>4465415</v>
      </c>
      <c r="C331" s="399" t="s">
        <v>308</v>
      </c>
      <c r="D331" s="219">
        <v>883.07</v>
      </c>
      <c r="E331" s="219">
        <v>14.27</v>
      </c>
      <c r="F331" s="338">
        <v>0</v>
      </c>
      <c r="G331" s="336">
        <v>7.2</v>
      </c>
      <c r="H331" s="335">
        <f t="shared" si="19"/>
        <v>904.54000000000008</v>
      </c>
      <c r="I331" s="158">
        <f t="shared" si="20"/>
        <v>897.34</v>
      </c>
      <c r="J331" s="158">
        <v>8.4499999999999993</v>
      </c>
      <c r="K331" s="320">
        <v>0</v>
      </c>
      <c r="L331" s="319">
        <v>0</v>
      </c>
      <c r="M331" s="112">
        <f t="shared" si="21"/>
        <v>905.79000000000008</v>
      </c>
      <c r="N331" s="199"/>
      <c r="O331" s="208" t="s">
        <v>435</v>
      </c>
      <c r="P331" s="209" t="s">
        <v>1900</v>
      </c>
      <c r="Q331" s="208">
        <v>0</v>
      </c>
      <c r="R331" s="199"/>
      <c r="S331" s="224" t="s">
        <v>1540</v>
      </c>
      <c r="T331" s="224" t="s">
        <v>435</v>
      </c>
      <c r="U331" s="224" t="s">
        <v>1540</v>
      </c>
      <c r="V331" s="224" t="s">
        <v>1540</v>
      </c>
      <c r="W331" s="223" t="s">
        <v>435</v>
      </c>
      <c r="X331" s="224" t="s">
        <v>1900</v>
      </c>
      <c r="Y331" s="199"/>
      <c r="Z331" s="230">
        <v>3.64</v>
      </c>
      <c r="AA331" s="212" t="s">
        <v>435</v>
      </c>
      <c r="AB331" s="212" t="s">
        <v>1916</v>
      </c>
      <c r="AC331" s="377">
        <v>0</v>
      </c>
      <c r="AD331" s="199"/>
      <c r="AE331" s="437">
        <v>3.6442924999999997</v>
      </c>
      <c r="AF331" s="201" t="s">
        <v>1559</v>
      </c>
      <c r="AG331" s="202" t="s">
        <v>435</v>
      </c>
      <c r="AH331" s="382">
        <v>0</v>
      </c>
      <c r="AI331" s="199"/>
      <c r="AJ331" s="245" t="s">
        <v>405</v>
      </c>
      <c r="AK331" s="246" t="s">
        <v>435</v>
      </c>
      <c r="AL331" s="384">
        <v>0</v>
      </c>
      <c r="AM331" s="199"/>
      <c r="AN331" s="203">
        <v>3.6600000000000001E-2</v>
      </c>
      <c r="AO331" s="204" t="s">
        <v>1540</v>
      </c>
      <c r="AP331" s="388">
        <v>3</v>
      </c>
      <c r="AQ331" s="199"/>
      <c r="AR331" s="252">
        <v>6.1799999999999994E-2</v>
      </c>
      <c r="AS331" s="202" t="s">
        <v>1540</v>
      </c>
      <c r="AT331" s="382">
        <v>3</v>
      </c>
      <c r="AU331" s="199"/>
      <c r="AV331" s="205">
        <v>1.46E-2</v>
      </c>
      <c r="AW331" s="206" t="s">
        <v>1540</v>
      </c>
      <c r="AX331" s="393">
        <v>3</v>
      </c>
      <c r="AY331" s="199"/>
      <c r="AZ331" s="255">
        <v>0.89</v>
      </c>
      <c r="BA331" s="256" t="s">
        <v>1540</v>
      </c>
      <c r="BB331" s="392">
        <v>3</v>
      </c>
      <c r="BC331" s="503"/>
    </row>
    <row r="332" spans="1:56" ht="18" customHeight="1" thickBot="1" x14ac:dyDescent="0.3">
      <c r="A332" s="504" t="s">
        <v>57</v>
      </c>
      <c r="B332" s="397">
        <v>6400400</v>
      </c>
      <c r="C332" s="399" t="s">
        <v>308</v>
      </c>
      <c r="D332" s="219">
        <v>553.89</v>
      </c>
      <c r="E332" s="219">
        <v>14.27</v>
      </c>
      <c r="F332" s="338">
        <v>0</v>
      </c>
      <c r="G332" s="336">
        <v>0</v>
      </c>
      <c r="H332" s="335">
        <f t="shared" si="19"/>
        <v>568.16</v>
      </c>
      <c r="I332" s="158">
        <f t="shared" si="20"/>
        <v>568.16</v>
      </c>
      <c r="J332" s="158">
        <v>8.4499999999999993</v>
      </c>
      <c r="K332" s="320">
        <v>0</v>
      </c>
      <c r="L332" s="319">
        <v>12.75</v>
      </c>
      <c r="M332" s="112">
        <f t="shared" si="21"/>
        <v>589.36</v>
      </c>
      <c r="N332" s="199"/>
      <c r="O332" s="208" t="s">
        <v>1540</v>
      </c>
      <c r="P332" s="209">
        <v>3</v>
      </c>
      <c r="Q332" s="208">
        <v>12.75</v>
      </c>
      <c r="R332" s="199"/>
      <c r="S332" s="224" t="s">
        <v>1540</v>
      </c>
      <c r="T332" s="224" t="s">
        <v>435</v>
      </c>
      <c r="U332" s="224" t="s">
        <v>435</v>
      </c>
      <c r="V332" s="224" t="s">
        <v>435</v>
      </c>
      <c r="W332" s="223" t="s">
        <v>1540</v>
      </c>
      <c r="X332" s="224">
        <v>3</v>
      </c>
      <c r="Y332" s="199"/>
      <c r="Z332" s="230">
        <v>4.62</v>
      </c>
      <c r="AA332" s="212" t="s">
        <v>1540</v>
      </c>
      <c r="AB332" s="212" t="s">
        <v>1915</v>
      </c>
      <c r="AC332" s="378">
        <v>6.75</v>
      </c>
      <c r="AD332" s="199"/>
      <c r="AE332" s="437">
        <v>0.52579749999999947</v>
      </c>
      <c r="AF332" s="201">
        <v>0.12851450530662561</v>
      </c>
      <c r="AG332" s="202" t="s">
        <v>435</v>
      </c>
      <c r="AH332" s="382">
        <v>0</v>
      </c>
      <c r="AI332" s="199"/>
      <c r="AJ332" s="245">
        <v>0.50479999999999992</v>
      </c>
      <c r="AK332" s="246" t="s">
        <v>435</v>
      </c>
      <c r="AL332" s="384">
        <v>0</v>
      </c>
      <c r="AM332" s="199"/>
      <c r="AN332" s="203">
        <v>6.8400000000000002E-2</v>
      </c>
      <c r="AO332" s="204" t="s">
        <v>435</v>
      </c>
      <c r="AP332" s="388">
        <v>0</v>
      </c>
      <c r="AQ332" s="199"/>
      <c r="AR332" s="252">
        <v>1.7899999999999999E-2</v>
      </c>
      <c r="AS332" s="202" t="s">
        <v>1540</v>
      </c>
      <c r="AT332" s="382">
        <v>3</v>
      </c>
      <c r="AU332" s="199"/>
      <c r="AV332" s="205" t="s">
        <v>1538</v>
      </c>
      <c r="AW332" s="206" t="s">
        <v>435</v>
      </c>
      <c r="AX332" s="393">
        <v>0</v>
      </c>
      <c r="AY332" s="199"/>
      <c r="AZ332" s="255">
        <v>0.86</v>
      </c>
      <c r="BA332" s="256" t="s">
        <v>1540</v>
      </c>
      <c r="BB332" s="392">
        <v>3</v>
      </c>
      <c r="BC332" s="503"/>
    </row>
    <row r="333" spans="1:56" ht="18" customHeight="1" thickBot="1" x14ac:dyDescent="0.3">
      <c r="A333" s="518" t="s">
        <v>313</v>
      </c>
      <c r="B333" s="397">
        <v>733318</v>
      </c>
      <c r="C333" s="399" t="s">
        <v>308</v>
      </c>
      <c r="D333" s="219">
        <v>733.08</v>
      </c>
      <c r="E333" s="219">
        <v>14.27</v>
      </c>
      <c r="F333" s="219">
        <v>13.67</v>
      </c>
      <c r="G333" s="336">
        <v>0</v>
      </c>
      <c r="H333" s="335">
        <f t="shared" si="19"/>
        <v>761.02</v>
      </c>
      <c r="I333" s="158">
        <f t="shared" si="20"/>
        <v>747.35</v>
      </c>
      <c r="J333" s="158">
        <v>8.4499999999999993</v>
      </c>
      <c r="K333" s="319">
        <v>13.67</v>
      </c>
      <c r="L333" s="319">
        <v>0</v>
      </c>
      <c r="M333" s="112">
        <f t="shared" si="21"/>
        <v>769.47</v>
      </c>
      <c r="N333" s="199"/>
      <c r="O333" s="208" t="s">
        <v>435</v>
      </c>
      <c r="P333" s="209" t="s">
        <v>1900</v>
      </c>
      <c r="Q333" s="208">
        <v>0</v>
      </c>
      <c r="R333" s="199"/>
      <c r="S333" s="224" t="s">
        <v>1540</v>
      </c>
      <c r="T333" s="224" t="s">
        <v>435</v>
      </c>
      <c r="U333" s="224" t="s">
        <v>1540</v>
      </c>
      <c r="V333" s="224" t="s">
        <v>435</v>
      </c>
      <c r="W333" s="223" t="s">
        <v>435</v>
      </c>
      <c r="X333" s="224" t="s">
        <v>1900</v>
      </c>
      <c r="Y333" s="199"/>
      <c r="Z333" s="230">
        <v>3.19</v>
      </c>
      <c r="AA333" s="212" t="s">
        <v>435</v>
      </c>
      <c r="AB333" s="212" t="s">
        <v>406</v>
      </c>
      <c r="AC333" s="377">
        <v>0</v>
      </c>
      <c r="AD333" s="199"/>
      <c r="AE333" s="437">
        <v>9.1855000000000242E-2</v>
      </c>
      <c r="AF333" s="201">
        <v>2.9673216655185221E-2</v>
      </c>
      <c r="AG333" s="202" t="s">
        <v>435</v>
      </c>
      <c r="AH333" s="382">
        <v>0</v>
      </c>
      <c r="AI333" s="199"/>
      <c r="AJ333" s="245">
        <v>0.60150000000000003</v>
      </c>
      <c r="AK333" s="246" t="s">
        <v>435</v>
      </c>
      <c r="AL333" s="384">
        <v>0</v>
      </c>
      <c r="AM333" s="199"/>
      <c r="AN333" s="203">
        <v>6.3200000000000006E-2</v>
      </c>
      <c r="AO333" s="204" t="s">
        <v>435</v>
      </c>
      <c r="AP333" s="388">
        <v>0</v>
      </c>
      <c r="AQ333" s="199"/>
      <c r="AR333" s="252">
        <v>0.12</v>
      </c>
      <c r="AS333" s="202" t="s">
        <v>435</v>
      </c>
      <c r="AT333" s="382">
        <v>0</v>
      </c>
      <c r="AU333" s="199"/>
      <c r="AV333" s="205">
        <v>2.0400000000000001E-2</v>
      </c>
      <c r="AW333" s="206" t="s">
        <v>435</v>
      </c>
      <c r="AX333" s="393">
        <v>0</v>
      </c>
      <c r="AY333" s="199"/>
      <c r="AZ333" s="255">
        <v>0.88</v>
      </c>
      <c r="BA333" s="256" t="s">
        <v>1540</v>
      </c>
      <c r="BB333" s="392">
        <v>3</v>
      </c>
      <c r="BC333" s="503"/>
    </row>
    <row r="334" spans="1:56" ht="18" customHeight="1" thickBot="1" x14ac:dyDescent="0.3">
      <c r="A334" s="504" t="s">
        <v>314</v>
      </c>
      <c r="B334" s="397">
        <v>4492005</v>
      </c>
      <c r="C334" s="399" t="s">
        <v>308</v>
      </c>
      <c r="D334" s="219">
        <v>690.68</v>
      </c>
      <c r="E334" s="219">
        <v>14.27</v>
      </c>
      <c r="F334" s="219">
        <v>13.67</v>
      </c>
      <c r="G334" s="336">
        <v>9</v>
      </c>
      <c r="H334" s="335">
        <f t="shared" si="19"/>
        <v>727.61999999999989</v>
      </c>
      <c r="I334" s="158">
        <v>804</v>
      </c>
      <c r="J334" s="158">
        <v>8.4499999999999993</v>
      </c>
      <c r="K334" s="319">
        <v>13.67</v>
      </c>
      <c r="L334" s="319">
        <v>12.75</v>
      </c>
      <c r="M334" s="112">
        <f t="shared" si="21"/>
        <v>838.87</v>
      </c>
      <c r="N334" s="199"/>
      <c r="O334" s="208" t="s">
        <v>1540</v>
      </c>
      <c r="P334" s="209">
        <v>3</v>
      </c>
      <c r="Q334" s="208">
        <v>12.75</v>
      </c>
      <c r="R334" s="199"/>
      <c r="S334" s="224" t="s">
        <v>1540</v>
      </c>
      <c r="T334" s="224" t="s">
        <v>435</v>
      </c>
      <c r="U334" s="224" t="s">
        <v>435</v>
      </c>
      <c r="V334" s="224" t="s">
        <v>435</v>
      </c>
      <c r="W334" s="223" t="s">
        <v>1540</v>
      </c>
      <c r="X334" s="224">
        <v>3</v>
      </c>
      <c r="Y334" s="199"/>
      <c r="Z334" s="230">
        <v>6.57</v>
      </c>
      <c r="AA334" s="212" t="s">
        <v>1540</v>
      </c>
      <c r="AB334" s="212" t="s">
        <v>1915</v>
      </c>
      <c r="AC334" s="378">
        <v>6.75</v>
      </c>
      <c r="AD334" s="199"/>
      <c r="AE334" s="437">
        <v>-3.7692500000000351E-2</v>
      </c>
      <c r="AF334" s="201">
        <v>-5.7041463548435836E-3</v>
      </c>
      <c r="AG334" s="202" t="s">
        <v>435</v>
      </c>
      <c r="AH334" s="382">
        <v>0</v>
      </c>
      <c r="AI334" s="199"/>
      <c r="AJ334" s="245">
        <v>0.67330000000000001</v>
      </c>
      <c r="AK334" s="246" t="s">
        <v>435</v>
      </c>
      <c r="AL334" s="384">
        <v>0</v>
      </c>
      <c r="AM334" s="199"/>
      <c r="AN334" s="203">
        <v>1.4499999999999999E-2</v>
      </c>
      <c r="AO334" s="204" t="s">
        <v>1540</v>
      </c>
      <c r="AP334" s="388">
        <v>3</v>
      </c>
      <c r="AQ334" s="199"/>
      <c r="AR334" s="252">
        <v>0.22159999999999999</v>
      </c>
      <c r="AS334" s="202" t="s">
        <v>435</v>
      </c>
      <c r="AT334" s="382">
        <v>0</v>
      </c>
      <c r="AU334" s="199"/>
      <c r="AV334" s="205" t="s">
        <v>1538</v>
      </c>
      <c r="AW334" s="206" t="s">
        <v>435</v>
      </c>
      <c r="AX334" s="393">
        <v>0</v>
      </c>
      <c r="AY334" s="199"/>
      <c r="AZ334" s="255">
        <v>0.86</v>
      </c>
      <c r="BA334" s="256" t="s">
        <v>1540</v>
      </c>
      <c r="BB334" s="392">
        <v>3</v>
      </c>
      <c r="BC334" s="503"/>
    </row>
    <row r="335" spans="1:56" ht="18" customHeight="1" thickBot="1" x14ac:dyDescent="0.3">
      <c r="A335" s="504" t="s">
        <v>315</v>
      </c>
      <c r="B335" s="397">
        <v>828424</v>
      </c>
      <c r="C335" s="399" t="s">
        <v>308</v>
      </c>
      <c r="D335" s="219">
        <v>1002.09</v>
      </c>
      <c r="E335" s="219">
        <v>14.27</v>
      </c>
      <c r="F335" s="338">
        <v>0</v>
      </c>
      <c r="G335" s="336">
        <v>0</v>
      </c>
      <c r="H335" s="335">
        <f t="shared" si="19"/>
        <v>1016.36</v>
      </c>
      <c r="I335" s="158">
        <f t="shared" si="20"/>
        <v>1016.36</v>
      </c>
      <c r="J335" s="158">
        <v>8.4499999999999993</v>
      </c>
      <c r="K335" s="320">
        <v>0</v>
      </c>
      <c r="L335" s="319">
        <v>9.75</v>
      </c>
      <c r="M335" s="112">
        <f t="shared" si="21"/>
        <v>1034.56</v>
      </c>
      <c r="N335" s="199"/>
      <c r="O335" s="208" t="s">
        <v>1540</v>
      </c>
      <c r="P335" s="209">
        <v>2</v>
      </c>
      <c r="Q335" s="208">
        <v>9.75</v>
      </c>
      <c r="R335" s="199"/>
      <c r="S335" s="224" t="s">
        <v>1540</v>
      </c>
      <c r="T335" s="224" t="s">
        <v>435</v>
      </c>
      <c r="U335" s="224" t="s">
        <v>435</v>
      </c>
      <c r="V335" s="224" t="s">
        <v>435</v>
      </c>
      <c r="W335" s="223" t="s">
        <v>1540</v>
      </c>
      <c r="X335" s="224">
        <v>2</v>
      </c>
      <c r="Y335" s="199"/>
      <c r="Z335" s="230">
        <v>5.46</v>
      </c>
      <c r="AA335" s="212" t="s">
        <v>1540</v>
      </c>
      <c r="AB335" s="212" t="s">
        <v>1915</v>
      </c>
      <c r="AC335" s="378">
        <v>6.75</v>
      </c>
      <c r="AD335" s="199"/>
      <c r="AE335" s="437">
        <v>0.6578400000000002</v>
      </c>
      <c r="AF335" s="201">
        <v>0.13691964109171065</v>
      </c>
      <c r="AG335" s="202" t="s">
        <v>435</v>
      </c>
      <c r="AH335" s="382">
        <v>0</v>
      </c>
      <c r="AI335" s="199"/>
      <c r="AJ335" s="245">
        <v>0.34279999999999999</v>
      </c>
      <c r="AK335" s="246" t="s">
        <v>435</v>
      </c>
      <c r="AL335" s="384">
        <v>0</v>
      </c>
      <c r="AM335" s="199"/>
      <c r="AN335" s="203">
        <v>2.29E-2</v>
      </c>
      <c r="AO335" s="204" t="s">
        <v>1540</v>
      </c>
      <c r="AP335" s="388">
        <v>3</v>
      </c>
      <c r="AQ335" s="199"/>
      <c r="AR335" s="252">
        <v>8.7899999999999992E-2</v>
      </c>
      <c r="AS335" s="202" t="s">
        <v>435</v>
      </c>
      <c r="AT335" s="382">
        <v>0</v>
      </c>
      <c r="AU335" s="199"/>
      <c r="AV335" s="205" t="s">
        <v>405</v>
      </c>
      <c r="AW335" s="206" t="s">
        <v>435</v>
      </c>
      <c r="AX335" s="393">
        <v>0</v>
      </c>
      <c r="AY335" s="199"/>
      <c r="AZ335" s="255" t="s">
        <v>406</v>
      </c>
      <c r="BA335" s="256" t="s">
        <v>435</v>
      </c>
      <c r="BB335" s="392">
        <v>0</v>
      </c>
      <c r="BC335" s="503"/>
    </row>
    <row r="336" spans="1:56" ht="18" customHeight="1" thickBot="1" x14ac:dyDescent="0.3">
      <c r="A336" s="504" t="s">
        <v>316</v>
      </c>
      <c r="B336" s="397">
        <v>806757</v>
      </c>
      <c r="C336" s="399" t="s">
        <v>308</v>
      </c>
      <c r="D336" s="219">
        <v>924.55</v>
      </c>
      <c r="E336" s="219">
        <v>14.27</v>
      </c>
      <c r="F336" s="338">
        <v>0</v>
      </c>
      <c r="G336" s="336">
        <v>0</v>
      </c>
      <c r="H336" s="335">
        <f t="shared" si="19"/>
        <v>938.81999999999994</v>
      </c>
      <c r="I336" s="158">
        <f t="shared" si="20"/>
        <v>938.81999999999994</v>
      </c>
      <c r="J336" s="158">
        <v>8.4499999999999993</v>
      </c>
      <c r="K336" s="320">
        <v>0</v>
      </c>
      <c r="L336" s="319">
        <v>12.75</v>
      </c>
      <c r="M336" s="112">
        <f t="shared" si="21"/>
        <v>960.02</v>
      </c>
      <c r="N336" s="199"/>
      <c r="O336" s="208" t="s">
        <v>1540</v>
      </c>
      <c r="P336" s="209">
        <v>3</v>
      </c>
      <c r="Q336" s="208">
        <v>12.75</v>
      </c>
      <c r="R336" s="199"/>
      <c r="S336" s="224" t="s">
        <v>1540</v>
      </c>
      <c r="T336" s="224" t="s">
        <v>435</v>
      </c>
      <c r="U336" s="224" t="s">
        <v>435</v>
      </c>
      <c r="V336" s="224" t="s">
        <v>435</v>
      </c>
      <c r="W336" s="223" t="s">
        <v>1540</v>
      </c>
      <c r="X336" s="224">
        <v>3</v>
      </c>
      <c r="Y336" s="199"/>
      <c r="Z336" s="230">
        <v>6.33</v>
      </c>
      <c r="AA336" s="212" t="s">
        <v>1540</v>
      </c>
      <c r="AB336" s="212" t="s">
        <v>1915</v>
      </c>
      <c r="AC336" s="378">
        <v>6.75</v>
      </c>
      <c r="AD336" s="199"/>
      <c r="AE336" s="437">
        <v>0.43835250000000059</v>
      </c>
      <c r="AF336" s="201">
        <v>7.4451742094589879E-2</v>
      </c>
      <c r="AG336" s="202" t="s">
        <v>435</v>
      </c>
      <c r="AH336" s="382">
        <v>0</v>
      </c>
      <c r="AI336" s="199"/>
      <c r="AJ336" s="245">
        <v>0.45130000000000003</v>
      </c>
      <c r="AK336" s="246" t="s">
        <v>435</v>
      </c>
      <c r="AL336" s="384">
        <v>0</v>
      </c>
      <c r="AM336" s="199"/>
      <c r="AN336" s="203">
        <v>0</v>
      </c>
      <c r="AO336" s="204" t="s">
        <v>1540</v>
      </c>
      <c r="AP336" s="388">
        <v>3</v>
      </c>
      <c r="AQ336" s="199"/>
      <c r="AR336" s="252">
        <v>0</v>
      </c>
      <c r="AS336" s="202" t="s">
        <v>1540</v>
      </c>
      <c r="AT336" s="382">
        <v>3</v>
      </c>
      <c r="AU336" s="199"/>
      <c r="AV336" s="205" t="s">
        <v>405</v>
      </c>
      <c r="AW336" s="206" t="s">
        <v>435</v>
      </c>
      <c r="AX336" s="393">
        <v>0</v>
      </c>
      <c r="AY336" s="199"/>
      <c r="AZ336" s="255" t="s">
        <v>406</v>
      </c>
      <c r="BA336" s="256" t="s">
        <v>435</v>
      </c>
      <c r="BB336" s="392">
        <v>0</v>
      </c>
      <c r="BC336" s="503"/>
    </row>
    <row r="337" spans="1:16344" s="567" customFormat="1" ht="18" customHeight="1" thickBot="1" x14ac:dyDescent="0.3">
      <c r="A337" s="513" t="s">
        <v>317</v>
      </c>
      <c r="B337" s="508">
        <v>4463510</v>
      </c>
      <c r="C337" s="399" t="s">
        <v>308</v>
      </c>
      <c r="D337" s="219">
        <v>512.1</v>
      </c>
      <c r="E337" s="219">
        <v>14.27</v>
      </c>
      <c r="F337" s="219">
        <v>13.67</v>
      </c>
      <c r="G337" s="339">
        <v>7.2</v>
      </c>
      <c r="H337" s="336">
        <f t="shared" si="19"/>
        <v>547.24</v>
      </c>
      <c r="I337" s="158">
        <f t="shared" si="20"/>
        <v>526.37</v>
      </c>
      <c r="J337" s="158">
        <v>8.4499999999999993</v>
      </c>
      <c r="K337" s="319">
        <v>13.67</v>
      </c>
      <c r="L337" s="319">
        <v>10.5</v>
      </c>
      <c r="M337" s="111">
        <f t="shared" si="21"/>
        <v>558.99</v>
      </c>
      <c r="N337" s="199"/>
      <c r="O337" s="208" t="s">
        <v>1540</v>
      </c>
      <c r="P337" s="209">
        <v>3</v>
      </c>
      <c r="Q337" s="208">
        <v>10.5</v>
      </c>
      <c r="R337" s="199"/>
      <c r="S337" s="224" t="s">
        <v>1540</v>
      </c>
      <c r="T337" s="224" t="s">
        <v>435</v>
      </c>
      <c r="U337" s="224" t="s">
        <v>435</v>
      </c>
      <c r="V337" s="224" t="s">
        <v>435</v>
      </c>
      <c r="W337" s="223" t="s">
        <v>1540</v>
      </c>
      <c r="X337" s="224">
        <v>3</v>
      </c>
      <c r="Y337" s="199"/>
      <c r="Z337" s="230">
        <v>3.51</v>
      </c>
      <c r="AA337" s="212" t="s">
        <v>435</v>
      </c>
      <c r="AB337" s="212" t="s">
        <v>406</v>
      </c>
      <c r="AC337" s="377">
        <v>0</v>
      </c>
      <c r="AD337" s="199"/>
      <c r="AE337" s="437">
        <v>0.12019749999999974</v>
      </c>
      <c r="AF337" s="201">
        <v>3.5416815528917012E-2</v>
      </c>
      <c r="AG337" s="202" t="s">
        <v>435</v>
      </c>
      <c r="AH337" s="382">
        <v>0</v>
      </c>
      <c r="AI337" s="199"/>
      <c r="AJ337" s="245">
        <v>0.2445</v>
      </c>
      <c r="AK337" s="246" t="s">
        <v>1540</v>
      </c>
      <c r="AL337" s="385">
        <v>4.5</v>
      </c>
      <c r="AM337" s="199"/>
      <c r="AN337" s="203">
        <v>7.0000000000000007E-2</v>
      </c>
      <c r="AO337" s="204" t="s">
        <v>435</v>
      </c>
      <c r="AP337" s="388">
        <v>0</v>
      </c>
      <c r="AQ337" s="199"/>
      <c r="AR337" s="252">
        <v>0.1013</v>
      </c>
      <c r="AS337" s="202" t="s">
        <v>435</v>
      </c>
      <c r="AT337" s="382">
        <v>0</v>
      </c>
      <c r="AU337" s="199"/>
      <c r="AV337" s="205">
        <v>1.8600000000000002E-2</v>
      </c>
      <c r="AW337" s="206" t="s">
        <v>1540</v>
      </c>
      <c r="AX337" s="393">
        <v>3</v>
      </c>
      <c r="AY337" s="199"/>
      <c r="AZ337" s="255">
        <v>0.86</v>
      </c>
      <c r="BA337" s="256" t="s">
        <v>1540</v>
      </c>
      <c r="BB337" s="392">
        <v>3</v>
      </c>
      <c r="BC337" s="503"/>
      <c r="BD337" s="429"/>
    </row>
    <row r="338" spans="1:16344" ht="18" customHeight="1" thickBot="1" x14ac:dyDescent="0.3">
      <c r="A338" s="507" t="s">
        <v>318</v>
      </c>
      <c r="B338" s="397">
        <v>961027</v>
      </c>
      <c r="C338" s="399" t="s">
        <v>308</v>
      </c>
      <c r="D338" s="219">
        <v>738.04</v>
      </c>
      <c r="E338" s="219">
        <v>14.27</v>
      </c>
      <c r="F338" s="346">
        <v>13.67</v>
      </c>
      <c r="G338" s="336">
        <v>7.2</v>
      </c>
      <c r="H338" s="335">
        <f t="shared" si="19"/>
        <v>773.18</v>
      </c>
      <c r="I338" s="158">
        <f t="shared" si="20"/>
        <v>752.31</v>
      </c>
      <c r="J338" s="158">
        <v>8.4499999999999993</v>
      </c>
      <c r="K338" s="323">
        <v>13.67</v>
      </c>
      <c r="L338" s="319">
        <v>0</v>
      </c>
      <c r="M338" s="112">
        <f t="shared" si="21"/>
        <v>774.43</v>
      </c>
      <c r="N338" s="199"/>
      <c r="O338" s="208" t="s">
        <v>435</v>
      </c>
      <c r="P338" s="209" t="s">
        <v>1900</v>
      </c>
      <c r="Q338" s="208">
        <v>0</v>
      </c>
      <c r="R338" s="199"/>
      <c r="S338" s="224" t="s">
        <v>1540</v>
      </c>
      <c r="T338" s="224" t="s">
        <v>435</v>
      </c>
      <c r="U338" s="224" t="s">
        <v>1540</v>
      </c>
      <c r="V338" s="224" t="s">
        <v>435</v>
      </c>
      <c r="W338" s="223" t="s">
        <v>435</v>
      </c>
      <c r="X338" s="224" t="s">
        <v>1900</v>
      </c>
      <c r="Y338" s="199"/>
      <c r="Z338" s="230">
        <v>4.2300000000000004</v>
      </c>
      <c r="AA338" s="212" t="s">
        <v>1540</v>
      </c>
      <c r="AB338" s="212" t="s">
        <v>1915</v>
      </c>
      <c r="AC338" s="378">
        <v>6.75</v>
      </c>
      <c r="AD338" s="199"/>
      <c r="AE338" s="437">
        <v>0.21763999999999939</v>
      </c>
      <c r="AF338" s="201">
        <v>5.4282842441580437E-2</v>
      </c>
      <c r="AG338" s="202" t="s">
        <v>435</v>
      </c>
      <c r="AH338" s="382">
        <v>0</v>
      </c>
      <c r="AI338" s="199"/>
      <c r="AJ338" s="245">
        <v>0.61829999999999996</v>
      </c>
      <c r="AK338" s="246" t="s">
        <v>435</v>
      </c>
      <c r="AL338" s="384">
        <v>0</v>
      </c>
      <c r="AM338" s="199"/>
      <c r="AN338" s="203">
        <v>4.4999999999999998E-2</v>
      </c>
      <c r="AO338" s="204" t="s">
        <v>1540</v>
      </c>
      <c r="AP338" s="388">
        <v>3</v>
      </c>
      <c r="AQ338" s="199"/>
      <c r="AR338" s="252">
        <v>8.5199999999999998E-2</v>
      </c>
      <c r="AS338" s="202" t="s">
        <v>435</v>
      </c>
      <c r="AT338" s="382">
        <v>0</v>
      </c>
      <c r="AU338" s="199"/>
      <c r="AV338" s="205">
        <v>3.0699999999999998E-2</v>
      </c>
      <c r="AW338" s="206" t="s">
        <v>435</v>
      </c>
      <c r="AX338" s="393">
        <v>0</v>
      </c>
      <c r="AY338" s="199"/>
      <c r="AZ338" s="255">
        <v>0.85</v>
      </c>
      <c r="BA338" s="256" t="s">
        <v>1540</v>
      </c>
      <c r="BB338" s="392">
        <v>3</v>
      </c>
      <c r="BC338" s="503"/>
    </row>
    <row r="339" spans="1:16344" ht="18" customHeight="1" thickBot="1" x14ac:dyDescent="0.3">
      <c r="A339" s="507" t="s">
        <v>319</v>
      </c>
      <c r="B339" s="397">
        <v>944734</v>
      </c>
      <c r="C339" s="399" t="s">
        <v>308</v>
      </c>
      <c r="D339" s="219">
        <v>757.98</v>
      </c>
      <c r="E339" s="219">
        <v>14.27</v>
      </c>
      <c r="F339" s="219">
        <v>13.67</v>
      </c>
      <c r="G339" s="336">
        <v>0</v>
      </c>
      <c r="H339" s="335">
        <f t="shared" si="19"/>
        <v>785.92</v>
      </c>
      <c r="I339" s="158">
        <f t="shared" si="20"/>
        <v>772.25</v>
      </c>
      <c r="J339" s="158">
        <v>8.4499999999999993</v>
      </c>
      <c r="K339" s="319">
        <v>13.67</v>
      </c>
      <c r="L339" s="319">
        <v>9</v>
      </c>
      <c r="M339" s="112">
        <f t="shared" si="21"/>
        <v>803.37</v>
      </c>
      <c r="N339" s="199"/>
      <c r="O339" s="208" t="s">
        <v>1540</v>
      </c>
      <c r="P339" s="209">
        <v>3</v>
      </c>
      <c r="Q339" s="208">
        <v>9</v>
      </c>
      <c r="R339" s="199"/>
      <c r="S339" s="224" t="s">
        <v>1540</v>
      </c>
      <c r="T339" s="224" t="s">
        <v>435</v>
      </c>
      <c r="U339" s="224" t="s">
        <v>435</v>
      </c>
      <c r="V339" s="224" t="s">
        <v>435</v>
      </c>
      <c r="W339" s="223" t="s">
        <v>1540</v>
      </c>
      <c r="X339" s="224">
        <v>3</v>
      </c>
      <c r="Y339" s="199"/>
      <c r="Z339" s="230" t="s">
        <v>405</v>
      </c>
      <c r="AA339" s="212" t="s">
        <v>435</v>
      </c>
      <c r="AB339" s="212" t="s">
        <v>406</v>
      </c>
      <c r="AC339" s="377">
        <v>0</v>
      </c>
      <c r="AD339" s="199"/>
      <c r="AE339" s="437">
        <v>4.4252625000000005</v>
      </c>
      <c r="AF339" s="201" t="s">
        <v>1559</v>
      </c>
      <c r="AG339" s="202" t="s">
        <v>435</v>
      </c>
      <c r="AH339" s="382">
        <v>0</v>
      </c>
      <c r="AI339" s="199"/>
      <c r="AJ339" s="245" t="s">
        <v>405</v>
      </c>
      <c r="AK339" s="246" t="s">
        <v>435</v>
      </c>
      <c r="AL339" s="384">
        <v>0</v>
      </c>
      <c r="AM339" s="199"/>
      <c r="AN339" s="203">
        <v>3.4000000000000002E-2</v>
      </c>
      <c r="AO339" s="204" t="s">
        <v>1540</v>
      </c>
      <c r="AP339" s="388">
        <v>3</v>
      </c>
      <c r="AQ339" s="199"/>
      <c r="AR339" s="252">
        <v>0.11289999999999999</v>
      </c>
      <c r="AS339" s="202" t="s">
        <v>435</v>
      </c>
      <c r="AT339" s="382">
        <v>0</v>
      </c>
      <c r="AU339" s="199"/>
      <c r="AV339" s="205">
        <v>9.300000000000001E-3</v>
      </c>
      <c r="AW339" s="206" t="s">
        <v>1540</v>
      </c>
      <c r="AX339" s="393">
        <v>3</v>
      </c>
      <c r="AY339" s="199"/>
      <c r="AZ339" s="255">
        <v>0.88</v>
      </c>
      <c r="BA339" s="256" t="s">
        <v>1540</v>
      </c>
      <c r="BB339" s="392">
        <v>3</v>
      </c>
      <c r="BC339" s="503"/>
    </row>
    <row r="340" spans="1:16344" ht="18" customHeight="1" thickBot="1" x14ac:dyDescent="0.3">
      <c r="A340" s="507" t="s">
        <v>320</v>
      </c>
      <c r="B340" s="397">
        <v>955051</v>
      </c>
      <c r="C340" s="399" t="s">
        <v>308</v>
      </c>
      <c r="D340" s="219">
        <v>694.19</v>
      </c>
      <c r="E340" s="219">
        <v>14.27</v>
      </c>
      <c r="F340" s="219">
        <v>13.67</v>
      </c>
      <c r="G340" s="336">
        <v>9</v>
      </c>
      <c r="H340" s="335">
        <f t="shared" si="19"/>
        <v>731.13</v>
      </c>
      <c r="I340" s="158">
        <f t="shared" si="20"/>
        <v>708.46</v>
      </c>
      <c r="J340" s="158">
        <v>8.4499999999999993</v>
      </c>
      <c r="K340" s="319">
        <v>13.67</v>
      </c>
      <c r="L340" s="319">
        <v>8.75</v>
      </c>
      <c r="M340" s="112">
        <f t="shared" si="21"/>
        <v>739.33</v>
      </c>
      <c r="N340" s="199"/>
      <c r="O340" s="208" t="s">
        <v>1540</v>
      </c>
      <c r="P340" s="209">
        <v>3</v>
      </c>
      <c r="Q340" s="208">
        <v>8.75</v>
      </c>
      <c r="R340" s="199"/>
      <c r="S340" s="224" t="s">
        <v>1540</v>
      </c>
      <c r="T340" s="224" t="s">
        <v>435</v>
      </c>
      <c r="U340" s="224" t="s">
        <v>435</v>
      </c>
      <c r="V340" s="224" t="s">
        <v>435</v>
      </c>
      <c r="W340" s="223" t="s">
        <v>1540</v>
      </c>
      <c r="X340" s="224">
        <v>3</v>
      </c>
      <c r="Y340" s="199"/>
      <c r="Z340" s="230">
        <v>3.94</v>
      </c>
      <c r="AA340" s="212" t="s">
        <v>1540</v>
      </c>
      <c r="AB340" s="212" t="s">
        <v>1917</v>
      </c>
      <c r="AC340" s="378">
        <v>4.5</v>
      </c>
      <c r="AD340" s="199"/>
      <c r="AE340" s="437">
        <v>0.63716999999999979</v>
      </c>
      <c r="AF340" s="201">
        <v>0.19319026817326995</v>
      </c>
      <c r="AG340" s="202" t="s">
        <v>1540</v>
      </c>
      <c r="AH340" s="382">
        <v>1.25</v>
      </c>
      <c r="AI340" s="199"/>
      <c r="AJ340" s="245">
        <v>0.52249999999999996</v>
      </c>
      <c r="AK340" s="246" t="s">
        <v>435</v>
      </c>
      <c r="AL340" s="384">
        <v>0</v>
      </c>
      <c r="AM340" s="199"/>
      <c r="AN340" s="203">
        <v>8.0199999999999994E-2</v>
      </c>
      <c r="AO340" s="204" t="s">
        <v>435</v>
      </c>
      <c r="AP340" s="388">
        <v>0</v>
      </c>
      <c r="AQ340" s="199"/>
      <c r="AR340" s="252">
        <v>0.13320000000000001</v>
      </c>
      <c r="AS340" s="202" t="s">
        <v>435</v>
      </c>
      <c r="AT340" s="382">
        <v>0</v>
      </c>
      <c r="AU340" s="199"/>
      <c r="AV340" s="205">
        <v>3.4799999999999998E-2</v>
      </c>
      <c r="AW340" s="206" t="s">
        <v>435</v>
      </c>
      <c r="AX340" s="393">
        <v>0</v>
      </c>
      <c r="AY340" s="199"/>
      <c r="AZ340" s="255">
        <v>0.88</v>
      </c>
      <c r="BA340" s="256" t="s">
        <v>1540</v>
      </c>
      <c r="BB340" s="392">
        <v>3</v>
      </c>
      <c r="BC340" s="503"/>
    </row>
    <row r="341" spans="1:16344" ht="18" customHeight="1" thickBot="1" x14ac:dyDescent="0.3">
      <c r="A341" s="528" t="s">
        <v>321</v>
      </c>
      <c r="B341" s="527">
        <v>967548</v>
      </c>
      <c r="C341" s="568" t="s">
        <v>308</v>
      </c>
      <c r="D341" s="219">
        <v>684.58</v>
      </c>
      <c r="E341" s="219">
        <v>14.27</v>
      </c>
      <c r="F341" s="349">
        <v>13.67</v>
      </c>
      <c r="G341" s="336">
        <v>0</v>
      </c>
      <c r="H341" s="335">
        <f t="shared" si="19"/>
        <v>712.52</v>
      </c>
      <c r="I341" s="158">
        <f t="shared" si="20"/>
        <v>698.85</v>
      </c>
      <c r="J341" s="158">
        <v>8.4499999999999993</v>
      </c>
      <c r="K341" s="325">
        <v>13.67</v>
      </c>
      <c r="L341" s="319">
        <v>0</v>
      </c>
      <c r="M341" s="112">
        <f t="shared" si="21"/>
        <v>720.97</v>
      </c>
      <c r="N341" s="199"/>
      <c r="O341" s="208" t="s">
        <v>435</v>
      </c>
      <c r="P341" s="209" t="s">
        <v>1900</v>
      </c>
      <c r="Q341" s="208">
        <v>0</v>
      </c>
      <c r="R341" s="199"/>
      <c r="S341" s="224" t="s">
        <v>1540</v>
      </c>
      <c r="T341" s="224" t="s">
        <v>435</v>
      </c>
      <c r="U341" s="224" t="s">
        <v>1540</v>
      </c>
      <c r="V341" s="224" t="s">
        <v>435</v>
      </c>
      <c r="W341" s="223" t="s">
        <v>435</v>
      </c>
      <c r="X341" s="224" t="s">
        <v>1900</v>
      </c>
      <c r="Y341" s="199"/>
      <c r="Z341" s="230">
        <v>3.28</v>
      </c>
      <c r="AA341" s="212" t="s">
        <v>435</v>
      </c>
      <c r="AB341" s="212" t="s">
        <v>406</v>
      </c>
      <c r="AC341" s="377">
        <v>0</v>
      </c>
      <c r="AD341" s="199"/>
      <c r="AE341" s="437">
        <v>-0.13968250000000015</v>
      </c>
      <c r="AF341" s="201">
        <v>-4.0853288487551688E-2</v>
      </c>
      <c r="AG341" s="202" t="s">
        <v>435</v>
      </c>
      <c r="AH341" s="382">
        <v>0</v>
      </c>
      <c r="AI341" s="199"/>
      <c r="AJ341" s="245" t="s">
        <v>405</v>
      </c>
      <c r="AK341" s="246" t="s">
        <v>435</v>
      </c>
      <c r="AL341" s="384">
        <v>0</v>
      </c>
      <c r="AM341" s="199"/>
      <c r="AN341" s="203">
        <v>4.6399999999999997E-2</v>
      </c>
      <c r="AO341" s="204" t="s">
        <v>1540</v>
      </c>
      <c r="AP341" s="388">
        <v>3</v>
      </c>
      <c r="AQ341" s="199"/>
      <c r="AR341" s="252">
        <v>0.21600000000000003</v>
      </c>
      <c r="AS341" s="202" t="s">
        <v>435</v>
      </c>
      <c r="AT341" s="382">
        <v>0</v>
      </c>
      <c r="AU341" s="199"/>
      <c r="AV341" s="205">
        <v>1.5700000000000002E-2</v>
      </c>
      <c r="AW341" s="206" t="s">
        <v>1540</v>
      </c>
      <c r="AX341" s="393">
        <v>3</v>
      </c>
      <c r="AY341" s="199"/>
      <c r="AZ341" s="255" t="s">
        <v>1909</v>
      </c>
      <c r="BA341" s="256" t="s">
        <v>435</v>
      </c>
      <c r="BB341" s="392">
        <v>0</v>
      </c>
      <c r="BC341" s="503"/>
    </row>
    <row r="342" spans="1:16344" ht="18" customHeight="1" thickBot="1" x14ac:dyDescent="0.3">
      <c r="A342" s="504" t="s">
        <v>322</v>
      </c>
      <c r="B342" s="397">
        <v>643815</v>
      </c>
      <c r="C342" s="399" t="s">
        <v>308</v>
      </c>
      <c r="D342" s="219">
        <v>742.42</v>
      </c>
      <c r="E342" s="219">
        <v>14.27</v>
      </c>
      <c r="F342" s="219">
        <v>13.67</v>
      </c>
      <c r="G342" s="336">
        <v>5.4</v>
      </c>
      <c r="H342" s="335">
        <f t="shared" si="19"/>
        <v>775.75999999999988</v>
      </c>
      <c r="I342" s="158">
        <f t="shared" si="20"/>
        <v>756.68999999999994</v>
      </c>
      <c r="J342" s="158">
        <v>8.4499999999999993</v>
      </c>
      <c r="K342" s="319">
        <v>13.67</v>
      </c>
      <c r="L342" s="319">
        <v>15.75</v>
      </c>
      <c r="M342" s="112">
        <f t="shared" si="21"/>
        <v>794.56</v>
      </c>
      <c r="N342" s="199"/>
      <c r="O342" s="632" t="s">
        <v>1540</v>
      </c>
      <c r="P342" s="633">
        <v>4</v>
      </c>
      <c r="Q342" s="632">
        <v>15.75</v>
      </c>
      <c r="R342" s="199"/>
      <c r="S342" s="224" t="s">
        <v>1540</v>
      </c>
      <c r="T342" s="224" t="s">
        <v>435</v>
      </c>
      <c r="U342" s="224" t="s">
        <v>435</v>
      </c>
      <c r="V342" s="224" t="s">
        <v>435</v>
      </c>
      <c r="W342" s="223" t="s">
        <v>1540</v>
      </c>
      <c r="X342" s="224">
        <v>4</v>
      </c>
      <c r="Y342" s="199"/>
      <c r="Z342" s="230">
        <v>4.1500000000000004</v>
      </c>
      <c r="AA342" s="212" t="s">
        <v>1540</v>
      </c>
      <c r="AB342" s="212" t="s">
        <v>1915</v>
      </c>
      <c r="AC342" s="378">
        <v>6.75</v>
      </c>
      <c r="AD342" s="199"/>
      <c r="AE342" s="437">
        <v>-9.7652500000000586E-2</v>
      </c>
      <c r="AF342" s="201">
        <v>-2.3016728832635207E-2</v>
      </c>
      <c r="AG342" s="202" t="s">
        <v>435</v>
      </c>
      <c r="AH342" s="382">
        <v>0</v>
      </c>
      <c r="AI342" s="199"/>
      <c r="AJ342" s="245">
        <v>0.56030000000000002</v>
      </c>
      <c r="AK342" s="246" t="s">
        <v>435</v>
      </c>
      <c r="AL342" s="384">
        <v>0</v>
      </c>
      <c r="AM342" s="199"/>
      <c r="AN342" s="203">
        <v>5.3699999999999998E-2</v>
      </c>
      <c r="AO342" s="204" t="s">
        <v>1540</v>
      </c>
      <c r="AP342" s="388">
        <v>3</v>
      </c>
      <c r="AQ342" s="199"/>
      <c r="AR342" s="252">
        <v>9.3100000000000002E-2</v>
      </c>
      <c r="AS342" s="202" t="s">
        <v>435</v>
      </c>
      <c r="AT342" s="382">
        <v>0</v>
      </c>
      <c r="AU342" s="199"/>
      <c r="AV342" s="205">
        <v>1.8200000000000001E-2</v>
      </c>
      <c r="AW342" s="206" t="s">
        <v>1540</v>
      </c>
      <c r="AX342" s="393">
        <v>3</v>
      </c>
      <c r="AY342" s="199"/>
      <c r="AZ342" s="255">
        <v>0.87</v>
      </c>
      <c r="BA342" s="256" t="s">
        <v>1540</v>
      </c>
      <c r="BB342" s="392">
        <v>3</v>
      </c>
      <c r="BC342" s="503"/>
    </row>
    <row r="343" spans="1:16344" ht="18" customHeight="1" thickBot="1" x14ac:dyDescent="0.3">
      <c r="A343" s="504" t="s">
        <v>323</v>
      </c>
      <c r="B343" s="397">
        <v>862339</v>
      </c>
      <c r="C343" s="399" t="s">
        <v>308</v>
      </c>
      <c r="D343" s="219">
        <v>712.66</v>
      </c>
      <c r="E343" s="219">
        <v>14.27</v>
      </c>
      <c r="F343" s="219">
        <v>0</v>
      </c>
      <c r="G343" s="336">
        <v>7.2</v>
      </c>
      <c r="H343" s="335">
        <f t="shared" si="19"/>
        <v>734.13</v>
      </c>
      <c r="I343" s="158">
        <f t="shared" si="20"/>
        <v>726.93</v>
      </c>
      <c r="J343" s="158">
        <v>8.4499999999999993</v>
      </c>
      <c r="K343" s="319">
        <v>0</v>
      </c>
      <c r="L343" s="319">
        <v>0</v>
      </c>
      <c r="M343" s="112">
        <f t="shared" si="21"/>
        <v>735.38</v>
      </c>
      <c r="N343" s="199"/>
      <c r="O343" s="636" t="s">
        <v>1540</v>
      </c>
      <c r="P343" s="637">
        <v>4</v>
      </c>
      <c r="Q343" s="632">
        <v>15.75</v>
      </c>
      <c r="R343" s="199"/>
      <c r="S343" s="224" t="s">
        <v>1540</v>
      </c>
      <c r="T343" s="224" t="s">
        <v>435</v>
      </c>
      <c r="U343" s="224" t="s">
        <v>1540</v>
      </c>
      <c r="V343" s="224" t="s">
        <v>435</v>
      </c>
      <c r="W343" s="223" t="s">
        <v>435</v>
      </c>
      <c r="X343" s="224" t="s">
        <v>1900</v>
      </c>
      <c r="Y343" s="199"/>
      <c r="Z343" s="230">
        <v>3</v>
      </c>
      <c r="AA343" s="212" t="s">
        <v>435</v>
      </c>
      <c r="AB343" s="212" t="s">
        <v>406</v>
      </c>
      <c r="AC343" s="377">
        <v>0</v>
      </c>
      <c r="AD343" s="199"/>
      <c r="AE343" s="437">
        <v>-0.19940749999999952</v>
      </c>
      <c r="AF343" s="201">
        <v>-6.2253611486826489E-2</v>
      </c>
      <c r="AG343" s="202" t="s">
        <v>435</v>
      </c>
      <c r="AH343" s="382">
        <v>0</v>
      </c>
      <c r="AI343" s="199"/>
      <c r="AJ343" s="245">
        <v>0.24230000000000002</v>
      </c>
      <c r="AK343" s="246" t="s">
        <v>1540</v>
      </c>
      <c r="AL343" s="385">
        <v>4.5</v>
      </c>
      <c r="AM343" s="199"/>
      <c r="AN343" s="203">
        <v>5.3800000000000001E-2</v>
      </c>
      <c r="AO343" s="204" t="s">
        <v>1540</v>
      </c>
      <c r="AP343" s="388">
        <v>3</v>
      </c>
      <c r="AQ343" s="199"/>
      <c r="AR343" s="252">
        <v>0.11699999999999999</v>
      </c>
      <c r="AS343" s="202" t="s">
        <v>435</v>
      </c>
      <c r="AT343" s="382">
        <v>0</v>
      </c>
      <c r="AU343" s="199"/>
      <c r="AV343" s="205">
        <v>1.9E-2</v>
      </c>
      <c r="AW343" s="206" t="s">
        <v>435</v>
      </c>
      <c r="AX343" s="393">
        <v>0</v>
      </c>
      <c r="AY343" s="199"/>
      <c r="AZ343" s="255">
        <v>0.86</v>
      </c>
      <c r="BA343" s="256" t="s">
        <v>1540</v>
      </c>
      <c r="BB343" s="392">
        <v>3</v>
      </c>
      <c r="BC343" s="503"/>
    </row>
    <row r="344" spans="1:16344" ht="18" customHeight="1" thickBot="1" x14ac:dyDescent="0.3">
      <c r="A344" s="504" t="s">
        <v>324</v>
      </c>
      <c r="B344" s="397">
        <v>811343</v>
      </c>
      <c r="C344" s="399" t="s">
        <v>308</v>
      </c>
      <c r="D344" s="219">
        <v>497.02</v>
      </c>
      <c r="E344" s="219">
        <v>14.27</v>
      </c>
      <c r="F344" s="219">
        <v>13.67</v>
      </c>
      <c r="G344" s="336">
        <v>7.2</v>
      </c>
      <c r="H344" s="335">
        <f t="shared" si="19"/>
        <v>532.16</v>
      </c>
      <c r="I344" s="158">
        <f t="shared" si="20"/>
        <v>511.28999999999996</v>
      </c>
      <c r="J344" s="158">
        <v>8.4499999999999993</v>
      </c>
      <c r="K344" s="319">
        <v>13.67</v>
      </c>
      <c r="L344" s="319">
        <v>6</v>
      </c>
      <c r="M344" s="112">
        <f t="shared" si="21"/>
        <v>539.41</v>
      </c>
      <c r="N344" s="199"/>
      <c r="O344" s="208" t="s">
        <v>1540</v>
      </c>
      <c r="P344" s="209">
        <v>2</v>
      </c>
      <c r="Q344" s="208">
        <v>6</v>
      </c>
      <c r="R344" s="199"/>
      <c r="S344" s="224" t="s">
        <v>1540</v>
      </c>
      <c r="T344" s="224" t="s">
        <v>435</v>
      </c>
      <c r="U344" s="224" t="s">
        <v>435</v>
      </c>
      <c r="V344" s="224" t="s">
        <v>435</v>
      </c>
      <c r="W344" s="223" t="s">
        <v>1540</v>
      </c>
      <c r="X344" s="224">
        <v>2</v>
      </c>
      <c r="Y344" s="199"/>
      <c r="Z344" s="230">
        <v>3.55</v>
      </c>
      <c r="AA344" s="212" t="s">
        <v>435</v>
      </c>
      <c r="AB344" s="212" t="s">
        <v>406</v>
      </c>
      <c r="AC344" s="377">
        <v>0</v>
      </c>
      <c r="AD344" s="199"/>
      <c r="AE344" s="437">
        <v>4.015000000000013E-2</v>
      </c>
      <c r="AF344" s="201">
        <v>1.1442788905482315E-2</v>
      </c>
      <c r="AG344" s="202" t="s">
        <v>435</v>
      </c>
      <c r="AH344" s="382">
        <v>0</v>
      </c>
      <c r="AI344" s="199"/>
      <c r="AJ344" s="245">
        <v>0.45850000000000002</v>
      </c>
      <c r="AK344" s="246" t="s">
        <v>435</v>
      </c>
      <c r="AL344" s="384">
        <v>0</v>
      </c>
      <c r="AM344" s="199"/>
      <c r="AN344" s="203">
        <v>0.1027</v>
      </c>
      <c r="AO344" s="204" t="s">
        <v>435</v>
      </c>
      <c r="AP344" s="388">
        <v>0</v>
      </c>
      <c r="AQ344" s="199"/>
      <c r="AR344" s="252">
        <v>0.11539999999999999</v>
      </c>
      <c r="AS344" s="202" t="s">
        <v>435</v>
      </c>
      <c r="AT344" s="382">
        <v>0</v>
      </c>
      <c r="AU344" s="199"/>
      <c r="AV344" s="205">
        <v>1.77E-2</v>
      </c>
      <c r="AW344" s="206" t="s">
        <v>1540</v>
      </c>
      <c r="AX344" s="393">
        <v>3</v>
      </c>
      <c r="AY344" s="199"/>
      <c r="AZ344" s="255">
        <v>0.85</v>
      </c>
      <c r="BA344" s="256" t="s">
        <v>1540</v>
      </c>
      <c r="BB344" s="392">
        <v>3</v>
      </c>
      <c r="BC344" s="503"/>
    </row>
    <row r="345" spans="1:16344" s="516" customFormat="1" ht="23.45" customHeight="1" thickBot="1" x14ac:dyDescent="0.3">
      <c r="A345" s="398" t="s">
        <v>2002</v>
      </c>
      <c r="B345" s="397">
        <v>742546</v>
      </c>
      <c r="C345" s="399" t="s">
        <v>308</v>
      </c>
      <c r="D345" s="400">
        <v>743.61</v>
      </c>
      <c r="E345" s="400">
        <v>14.27</v>
      </c>
      <c r="F345" s="400">
        <v>0</v>
      </c>
      <c r="G345" s="400">
        <v>0</v>
      </c>
      <c r="H345" s="400">
        <f>D345+E345+F345+G345</f>
        <v>757.88</v>
      </c>
      <c r="I345" s="401">
        <f t="shared" si="20"/>
        <v>757.88</v>
      </c>
      <c r="J345" s="401">
        <v>8.4499999999999993</v>
      </c>
      <c r="K345" s="402">
        <v>0</v>
      </c>
      <c r="L345" s="402">
        <v>0</v>
      </c>
      <c r="M345" s="403">
        <f>I345+J345+K345+L345</f>
        <v>766.33</v>
      </c>
      <c r="N345" s="404"/>
      <c r="O345" s="405" t="s">
        <v>435</v>
      </c>
      <c r="P345" s="406" t="s">
        <v>1900</v>
      </c>
      <c r="Q345" s="405">
        <v>0</v>
      </c>
      <c r="R345" s="404"/>
      <c r="S345" s="407" t="s">
        <v>435</v>
      </c>
      <c r="T345" s="407" t="s">
        <v>435</v>
      </c>
      <c r="U345" s="407" t="s">
        <v>435</v>
      </c>
      <c r="V345" s="407" t="s">
        <v>435</v>
      </c>
      <c r="W345" s="408" t="s">
        <v>435</v>
      </c>
      <c r="X345" s="407" t="s">
        <v>1900</v>
      </c>
      <c r="Y345" s="404"/>
      <c r="Z345" s="409" t="s">
        <v>405</v>
      </c>
      <c r="AA345" s="410" t="s">
        <v>435</v>
      </c>
      <c r="AB345" s="410" t="s">
        <v>406</v>
      </c>
      <c r="AC345" s="435">
        <v>0</v>
      </c>
      <c r="AD345" s="404"/>
      <c r="AE345" s="411" t="s">
        <v>405</v>
      </c>
      <c r="AF345" s="412" t="s">
        <v>405</v>
      </c>
      <c r="AG345" s="413" t="s">
        <v>435</v>
      </c>
      <c r="AH345" s="414">
        <v>0</v>
      </c>
      <c r="AI345" s="404"/>
      <c r="AJ345" s="415" t="s">
        <v>405</v>
      </c>
      <c r="AK345" s="416" t="s">
        <v>435</v>
      </c>
      <c r="AL345" s="417">
        <v>0</v>
      </c>
      <c r="AM345" s="404"/>
      <c r="AN345" s="418" t="s">
        <v>406</v>
      </c>
      <c r="AO345" s="419" t="s">
        <v>435</v>
      </c>
      <c r="AP345" s="420">
        <v>0</v>
      </c>
      <c r="AQ345" s="404"/>
      <c r="AR345" s="421" t="s">
        <v>406</v>
      </c>
      <c r="AS345" s="413" t="s">
        <v>435</v>
      </c>
      <c r="AT345" s="414">
        <v>0</v>
      </c>
      <c r="AU345" s="404"/>
      <c r="AV345" s="422" t="s">
        <v>406</v>
      </c>
      <c r="AW345" s="423" t="s">
        <v>435</v>
      </c>
      <c r="AX345" s="424">
        <v>0</v>
      </c>
      <c r="AY345" s="404"/>
      <c r="AZ345" s="425" t="s">
        <v>1900</v>
      </c>
      <c r="BA345" s="426" t="s">
        <v>435</v>
      </c>
      <c r="BB345" s="427">
        <v>0</v>
      </c>
      <c r="BC345" s="428"/>
      <c r="BD345" s="429"/>
      <c r="BE345" s="429"/>
      <c r="BF345" s="429"/>
      <c r="BG345" s="429"/>
      <c r="BH345" s="429"/>
      <c r="BI345" s="429"/>
      <c r="BJ345" s="429"/>
      <c r="BK345" s="429"/>
      <c r="BL345" s="429"/>
      <c r="BM345" s="429"/>
      <c r="BN345" s="429"/>
      <c r="BO345" s="429"/>
      <c r="BP345" s="429"/>
      <c r="BQ345" s="429"/>
      <c r="BR345" s="429"/>
      <c r="BS345" s="429"/>
      <c r="BT345" s="429"/>
      <c r="BU345" s="429"/>
      <c r="BV345" s="429"/>
      <c r="BW345" s="429"/>
      <c r="BX345" s="429"/>
      <c r="BY345" s="429"/>
      <c r="BZ345" s="429"/>
      <c r="CA345" s="429"/>
      <c r="CB345" s="429"/>
      <c r="CC345" s="429"/>
      <c r="CD345" s="429"/>
      <c r="CE345" s="429"/>
      <c r="CF345" s="429"/>
      <c r="CG345" s="429"/>
      <c r="CH345" s="429"/>
      <c r="CI345" s="429"/>
      <c r="CJ345" s="429"/>
      <c r="CK345" s="429"/>
      <c r="CL345" s="429"/>
      <c r="CM345" s="429"/>
      <c r="CN345" s="429"/>
      <c r="CO345" s="429"/>
      <c r="CP345" s="429"/>
      <c r="CQ345" s="429"/>
      <c r="CR345" s="429"/>
      <c r="CS345" s="429"/>
      <c r="CT345" s="429"/>
      <c r="CU345" s="429"/>
      <c r="CV345" s="429"/>
      <c r="CW345" s="429"/>
      <c r="CX345" s="429"/>
      <c r="CY345" s="429"/>
      <c r="CZ345" s="429"/>
      <c r="DA345" s="429"/>
      <c r="DB345" s="429"/>
      <c r="DC345" s="429"/>
      <c r="DD345" s="429"/>
      <c r="DE345" s="429"/>
      <c r="DF345" s="429"/>
      <c r="DG345" s="429"/>
      <c r="DH345" s="429"/>
      <c r="DI345" s="429"/>
      <c r="DJ345" s="429"/>
      <c r="DK345" s="429"/>
      <c r="DL345" s="429"/>
      <c r="DM345" s="429"/>
      <c r="DN345" s="429"/>
      <c r="DO345" s="429"/>
      <c r="DP345" s="429"/>
      <c r="DQ345" s="429"/>
      <c r="DR345" s="429"/>
      <c r="DS345" s="429"/>
      <c r="DT345" s="429"/>
      <c r="DU345" s="429"/>
      <c r="DV345" s="429"/>
      <c r="DW345" s="429"/>
      <c r="DX345" s="429"/>
      <c r="DY345" s="429"/>
      <c r="DZ345" s="429"/>
      <c r="EA345" s="429"/>
      <c r="EB345" s="429"/>
      <c r="EC345" s="429"/>
      <c r="ED345" s="429"/>
      <c r="EE345" s="429"/>
      <c r="EF345" s="429"/>
      <c r="EG345" s="429"/>
      <c r="EH345" s="429"/>
      <c r="EI345" s="429"/>
      <c r="EJ345" s="429"/>
      <c r="EK345" s="429"/>
      <c r="EL345" s="429"/>
      <c r="EM345" s="429"/>
      <c r="EN345" s="429"/>
      <c r="EO345" s="429"/>
      <c r="EP345" s="429"/>
      <c r="EQ345" s="429"/>
      <c r="ER345" s="429"/>
      <c r="ES345" s="429"/>
      <c r="ET345" s="429"/>
      <c r="EU345" s="429"/>
      <c r="EV345" s="429"/>
      <c r="EW345" s="429"/>
      <c r="EX345" s="429"/>
      <c r="EY345" s="429"/>
      <c r="EZ345" s="429"/>
      <c r="FA345" s="429"/>
      <c r="FB345" s="429"/>
      <c r="FC345" s="429"/>
      <c r="FD345" s="429"/>
      <c r="FE345" s="429"/>
      <c r="FF345" s="429"/>
      <c r="FG345" s="429"/>
      <c r="FH345" s="429"/>
      <c r="FI345" s="429"/>
      <c r="FJ345" s="429"/>
      <c r="FK345" s="429"/>
      <c r="FL345" s="429"/>
      <c r="FM345" s="429"/>
      <c r="FN345" s="429"/>
      <c r="FO345" s="429"/>
      <c r="FP345" s="429"/>
      <c r="FQ345" s="429"/>
      <c r="FR345" s="429"/>
      <c r="FS345" s="429"/>
      <c r="FT345" s="429"/>
      <c r="FU345" s="429"/>
      <c r="FV345" s="429"/>
      <c r="FW345" s="429"/>
      <c r="FX345" s="429"/>
      <c r="FY345" s="429"/>
      <c r="FZ345" s="429"/>
      <c r="GA345" s="429"/>
      <c r="GB345" s="429"/>
      <c r="GC345" s="429"/>
      <c r="GD345" s="429"/>
      <c r="GE345" s="429"/>
      <c r="GF345" s="429"/>
      <c r="GG345" s="429"/>
      <c r="GH345" s="429"/>
      <c r="GI345" s="429"/>
      <c r="GJ345" s="429"/>
      <c r="GK345" s="429"/>
      <c r="GL345" s="429"/>
      <c r="GM345" s="429"/>
      <c r="GN345" s="429"/>
      <c r="GO345" s="429"/>
      <c r="GP345" s="429"/>
      <c r="GQ345" s="429"/>
      <c r="GR345" s="429"/>
      <c r="GS345" s="429"/>
      <c r="GT345" s="429"/>
      <c r="GU345" s="429"/>
      <c r="GV345" s="429"/>
      <c r="GW345" s="429"/>
      <c r="GX345" s="429"/>
      <c r="GY345" s="429"/>
      <c r="GZ345" s="429"/>
      <c r="HA345" s="429"/>
      <c r="HB345" s="429"/>
      <c r="HC345" s="429"/>
      <c r="HD345" s="429"/>
      <c r="HE345" s="429"/>
      <c r="HF345" s="429"/>
      <c r="HG345" s="429"/>
      <c r="HH345" s="429"/>
      <c r="HI345" s="429"/>
      <c r="HJ345" s="429"/>
      <c r="HK345" s="429"/>
      <c r="HL345" s="429"/>
      <c r="HM345" s="429"/>
      <c r="HN345" s="429"/>
      <c r="HO345" s="429"/>
      <c r="HP345" s="429"/>
      <c r="HQ345" s="429"/>
      <c r="HR345" s="429"/>
      <c r="HS345" s="429"/>
      <c r="HT345" s="429"/>
      <c r="HU345" s="429"/>
      <c r="HV345" s="429"/>
      <c r="HW345" s="429"/>
      <c r="HX345" s="429"/>
      <c r="HY345" s="429"/>
      <c r="HZ345" s="429"/>
      <c r="IA345" s="429"/>
      <c r="IB345" s="429"/>
      <c r="IC345" s="429"/>
      <c r="ID345" s="429"/>
      <c r="IE345" s="429"/>
      <c r="IF345" s="429"/>
      <c r="IG345" s="429"/>
      <c r="IH345" s="429"/>
      <c r="II345" s="429"/>
      <c r="IJ345" s="429"/>
      <c r="IK345" s="429"/>
      <c r="IL345" s="429"/>
      <c r="IM345" s="429"/>
      <c r="IN345" s="429"/>
      <c r="IO345" s="429"/>
      <c r="IP345" s="429"/>
      <c r="IQ345" s="429"/>
      <c r="IR345" s="429"/>
      <c r="IS345" s="429"/>
      <c r="IT345" s="429"/>
      <c r="IU345" s="429"/>
      <c r="IV345" s="429"/>
      <c r="IW345" s="429"/>
      <c r="IX345" s="429"/>
      <c r="IY345" s="429"/>
      <c r="IZ345" s="429"/>
      <c r="JA345" s="429"/>
      <c r="JB345" s="429"/>
      <c r="JC345" s="429"/>
      <c r="JD345" s="429"/>
      <c r="JE345" s="429"/>
      <c r="JF345" s="429"/>
      <c r="JG345" s="429"/>
      <c r="JH345" s="429"/>
      <c r="JI345" s="429"/>
      <c r="JJ345" s="429"/>
      <c r="JK345" s="429"/>
      <c r="JL345" s="429"/>
      <c r="JM345" s="429"/>
      <c r="JN345" s="429"/>
      <c r="JO345" s="429"/>
      <c r="JP345" s="429"/>
      <c r="JQ345" s="429"/>
      <c r="JR345" s="429"/>
      <c r="JS345" s="429"/>
      <c r="JT345" s="429"/>
      <c r="JU345" s="429"/>
      <c r="JV345" s="430"/>
      <c r="JW345" s="430"/>
      <c r="JX345" s="430"/>
      <c r="JY345" s="430"/>
      <c r="JZ345" s="430"/>
      <c r="KA345" s="430"/>
      <c r="KB345" s="430"/>
      <c r="KC345" s="430"/>
      <c r="KD345" s="430"/>
      <c r="KE345" s="430"/>
      <c r="KF345" s="430"/>
      <c r="KG345" s="430"/>
      <c r="KH345" s="430"/>
      <c r="KI345" s="430"/>
      <c r="KJ345" s="430"/>
      <c r="KK345" s="430"/>
      <c r="KL345" s="430"/>
      <c r="KM345" s="430"/>
      <c r="KN345" s="430"/>
      <c r="KO345" s="430"/>
      <c r="KP345" s="430"/>
      <c r="KQ345" s="430"/>
      <c r="KR345" s="430"/>
      <c r="KS345" s="430"/>
      <c r="KT345" s="430"/>
      <c r="KU345" s="430"/>
      <c r="KV345" s="430"/>
      <c r="KW345" s="430"/>
      <c r="KX345" s="430"/>
      <c r="KY345" s="430"/>
      <c r="KZ345" s="430"/>
      <c r="LA345" s="430"/>
      <c r="LB345" s="430"/>
      <c r="LC345" s="430"/>
      <c r="LD345" s="430"/>
      <c r="LE345" s="430"/>
      <c r="LF345" s="430"/>
      <c r="LG345" s="430"/>
      <c r="LH345" s="430"/>
      <c r="LI345" s="430"/>
      <c r="LJ345" s="430"/>
      <c r="LK345" s="430"/>
      <c r="LL345" s="430"/>
      <c r="LM345" s="430"/>
      <c r="LN345" s="430"/>
      <c r="LO345" s="430"/>
      <c r="LP345" s="430"/>
      <c r="LQ345" s="430"/>
      <c r="LR345" s="430"/>
      <c r="LS345" s="430"/>
      <c r="LT345" s="430"/>
      <c r="LU345" s="430"/>
      <c r="LV345" s="430"/>
      <c r="LW345" s="430"/>
      <c r="LX345" s="430"/>
      <c r="LY345" s="430"/>
      <c r="LZ345" s="430"/>
      <c r="MA345" s="430"/>
      <c r="MB345" s="430"/>
      <c r="MC345" s="430"/>
      <c r="MD345" s="430"/>
      <c r="ME345" s="430"/>
      <c r="MF345" s="430"/>
      <c r="MG345" s="430"/>
      <c r="MH345" s="430"/>
      <c r="MI345" s="430"/>
      <c r="MJ345" s="430"/>
      <c r="MK345" s="430"/>
      <c r="ML345" s="430"/>
      <c r="MM345" s="430"/>
      <c r="MN345" s="430"/>
      <c r="MO345" s="430"/>
      <c r="MP345" s="430"/>
      <c r="MQ345" s="430"/>
      <c r="MR345" s="430"/>
      <c r="MS345" s="430"/>
      <c r="MT345" s="430"/>
      <c r="MU345" s="430"/>
      <c r="MV345" s="430"/>
      <c r="MW345" s="430"/>
      <c r="MX345" s="430"/>
      <c r="MY345" s="430"/>
      <c r="MZ345" s="430"/>
      <c r="NA345" s="430"/>
      <c r="NB345" s="430"/>
      <c r="NC345" s="430"/>
      <c r="ND345" s="430"/>
      <c r="NE345" s="430"/>
      <c r="NF345" s="430"/>
      <c r="NG345" s="430"/>
      <c r="NH345" s="430"/>
      <c r="NI345" s="430"/>
      <c r="NJ345" s="430"/>
      <c r="NK345" s="430"/>
      <c r="NL345" s="430"/>
      <c r="NM345" s="430"/>
      <c r="NN345" s="430"/>
      <c r="NO345" s="430"/>
      <c r="NP345" s="430"/>
      <c r="NQ345" s="430"/>
      <c r="NR345" s="430"/>
      <c r="NS345" s="430"/>
      <c r="NT345" s="430"/>
      <c r="NU345" s="430"/>
      <c r="NV345" s="430"/>
      <c r="NW345" s="430"/>
      <c r="NX345" s="430"/>
      <c r="NY345" s="430"/>
      <c r="NZ345" s="430"/>
      <c r="OA345" s="430"/>
      <c r="OB345" s="430"/>
      <c r="OC345" s="430"/>
      <c r="OD345" s="430"/>
      <c r="OE345" s="430"/>
      <c r="OF345" s="430"/>
      <c r="OG345" s="430"/>
      <c r="OH345" s="430"/>
      <c r="OI345" s="430"/>
      <c r="OJ345" s="430"/>
      <c r="OK345" s="430"/>
      <c r="OL345" s="430"/>
      <c r="OM345" s="430"/>
      <c r="ON345" s="430"/>
      <c r="OO345" s="430"/>
      <c r="OP345" s="430"/>
      <c r="OQ345" s="430"/>
      <c r="OR345" s="430"/>
      <c r="OS345" s="430"/>
      <c r="OT345" s="430"/>
      <c r="OU345" s="430"/>
      <c r="OV345" s="430"/>
      <c r="OW345" s="430"/>
      <c r="OX345" s="430"/>
      <c r="OY345" s="430"/>
      <c r="OZ345" s="430"/>
      <c r="PA345" s="430"/>
      <c r="PB345" s="430"/>
      <c r="PC345" s="430"/>
      <c r="PD345" s="430"/>
      <c r="PE345" s="430"/>
      <c r="PF345" s="430"/>
      <c r="PG345" s="430"/>
      <c r="PH345" s="430"/>
      <c r="PI345" s="430"/>
      <c r="PJ345" s="430"/>
      <c r="PK345" s="430"/>
      <c r="PL345" s="430"/>
      <c r="PM345" s="430"/>
      <c r="PN345" s="430"/>
      <c r="PO345" s="430"/>
      <c r="PP345" s="430"/>
      <c r="PQ345" s="430"/>
      <c r="PR345" s="430"/>
      <c r="PS345" s="430"/>
      <c r="PT345" s="430"/>
      <c r="PU345" s="430"/>
      <c r="PV345" s="430"/>
      <c r="PW345" s="430"/>
      <c r="PX345" s="430"/>
      <c r="PY345" s="430"/>
      <c r="PZ345" s="430"/>
      <c r="QA345" s="430"/>
      <c r="QB345" s="430"/>
      <c r="QC345" s="430"/>
      <c r="QD345" s="430"/>
      <c r="QE345" s="430"/>
      <c r="QF345" s="430"/>
      <c r="QG345" s="430"/>
      <c r="QH345" s="430"/>
      <c r="QI345" s="430"/>
      <c r="QJ345" s="430"/>
      <c r="QK345" s="430"/>
      <c r="QL345" s="430"/>
      <c r="QM345" s="430"/>
      <c r="QN345" s="430"/>
      <c r="QO345" s="430"/>
      <c r="QP345" s="430"/>
      <c r="QQ345" s="430"/>
      <c r="QR345" s="430"/>
      <c r="QS345" s="430"/>
      <c r="QT345" s="430"/>
      <c r="QU345" s="430"/>
      <c r="QV345" s="430"/>
      <c r="QW345" s="430"/>
      <c r="QX345" s="430"/>
      <c r="QY345" s="430"/>
      <c r="QZ345" s="430"/>
      <c r="RA345" s="430"/>
      <c r="RB345" s="430"/>
      <c r="RC345" s="430"/>
      <c r="RD345" s="430"/>
      <c r="RE345" s="430"/>
      <c r="RF345" s="430"/>
      <c r="RG345" s="430"/>
      <c r="RH345" s="430"/>
      <c r="RI345" s="430"/>
      <c r="RJ345" s="430"/>
      <c r="RK345" s="430"/>
      <c r="RL345" s="430"/>
      <c r="RM345" s="430"/>
      <c r="RN345" s="430"/>
      <c r="RO345" s="430"/>
      <c r="RP345" s="430"/>
      <c r="RQ345" s="430"/>
      <c r="RR345" s="430"/>
      <c r="RS345" s="430"/>
      <c r="RT345" s="430"/>
      <c r="RU345" s="430"/>
      <c r="RV345" s="430"/>
      <c r="RW345" s="430"/>
      <c r="RX345" s="430"/>
      <c r="RY345" s="430"/>
      <c r="RZ345" s="430"/>
      <c r="SA345" s="430"/>
      <c r="SB345" s="430"/>
      <c r="SC345" s="430"/>
      <c r="SD345" s="430"/>
      <c r="SE345" s="430"/>
      <c r="SF345" s="430"/>
      <c r="SG345" s="430"/>
      <c r="SH345" s="430"/>
      <c r="SI345" s="430"/>
      <c r="SJ345" s="430"/>
      <c r="SK345" s="430"/>
      <c r="SL345" s="430"/>
      <c r="SM345" s="430"/>
      <c r="SN345" s="430"/>
      <c r="SO345" s="430"/>
      <c r="SP345" s="430"/>
      <c r="SQ345" s="430"/>
      <c r="SR345" s="430"/>
      <c r="SS345" s="430"/>
      <c r="ST345" s="430"/>
      <c r="SU345" s="430"/>
      <c r="SV345" s="430"/>
      <c r="SW345" s="430"/>
      <c r="SX345" s="430"/>
      <c r="SY345" s="430"/>
      <c r="SZ345" s="430"/>
      <c r="TA345" s="430"/>
      <c r="TB345" s="430"/>
      <c r="TC345" s="430"/>
      <c r="TD345" s="430"/>
      <c r="TE345" s="430"/>
      <c r="TF345" s="430"/>
      <c r="TG345" s="430"/>
      <c r="TH345" s="430"/>
      <c r="TI345" s="430"/>
      <c r="TJ345" s="430"/>
      <c r="TK345" s="430"/>
      <c r="TL345" s="430"/>
      <c r="TM345" s="430"/>
      <c r="TN345" s="430"/>
      <c r="TO345" s="430"/>
      <c r="TP345" s="430"/>
      <c r="TQ345" s="430"/>
      <c r="TR345" s="430"/>
      <c r="TS345" s="430"/>
      <c r="TT345" s="430"/>
      <c r="TU345" s="430"/>
      <c r="TV345" s="430"/>
      <c r="TW345" s="430"/>
      <c r="TX345" s="430"/>
      <c r="TY345" s="430"/>
      <c r="TZ345" s="430"/>
      <c r="UA345" s="430"/>
      <c r="UB345" s="430"/>
      <c r="UC345" s="430"/>
      <c r="UD345" s="430"/>
      <c r="UE345" s="430"/>
      <c r="UF345" s="430"/>
      <c r="UG345" s="430"/>
      <c r="UH345" s="430"/>
      <c r="UI345" s="430"/>
      <c r="UJ345" s="430"/>
      <c r="UK345" s="430"/>
      <c r="UL345" s="430"/>
      <c r="UM345" s="430"/>
      <c r="UN345" s="430"/>
      <c r="UO345" s="430"/>
      <c r="UP345" s="430"/>
      <c r="UQ345" s="430"/>
      <c r="UR345" s="430"/>
      <c r="US345" s="430"/>
      <c r="UT345" s="430"/>
      <c r="UU345" s="430"/>
      <c r="UV345" s="430"/>
      <c r="UW345" s="430"/>
      <c r="UX345" s="430"/>
      <c r="UY345" s="430"/>
      <c r="UZ345" s="430"/>
      <c r="VA345" s="430"/>
      <c r="VB345" s="430"/>
      <c r="VC345" s="430"/>
      <c r="VD345" s="430"/>
      <c r="VE345" s="430"/>
      <c r="VF345" s="430"/>
      <c r="VG345" s="430"/>
      <c r="VH345" s="430"/>
      <c r="VI345" s="430"/>
      <c r="VJ345" s="430"/>
      <c r="VK345" s="430"/>
      <c r="VL345" s="430"/>
      <c r="VM345" s="430"/>
      <c r="VN345" s="430"/>
      <c r="VO345" s="430"/>
      <c r="VP345" s="430"/>
      <c r="VQ345" s="430"/>
      <c r="VR345" s="430"/>
      <c r="VS345" s="430"/>
      <c r="VT345" s="430"/>
      <c r="VU345" s="430"/>
      <c r="VV345" s="430"/>
      <c r="VW345" s="430"/>
      <c r="VX345" s="430"/>
      <c r="VY345" s="430"/>
      <c r="VZ345" s="430"/>
      <c r="WA345" s="430"/>
      <c r="WB345" s="430"/>
      <c r="WC345" s="430"/>
      <c r="WD345" s="430"/>
      <c r="WE345" s="430"/>
      <c r="WF345" s="430"/>
      <c r="WG345" s="430"/>
      <c r="WH345" s="430"/>
      <c r="WI345" s="430"/>
      <c r="WJ345" s="430"/>
      <c r="WK345" s="430"/>
      <c r="WL345" s="430"/>
      <c r="WM345" s="430"/>
      <c r="WN345" s="430"/>
      <c r="WO345" s="430"/>
      <c r="WP345" s="430"/>
      <c r="WQ345" s="430"/>
      <c r="WR345" s="430"/>
      <c r="WS345" s="430"/>
      <c r="WT345" s="430"/>
      <c r="WU345" s="430"/>
      <c r="WV345" s="430"/>
      <c r="WW345" s="430"/>
      <c r="WX345" s="430"/>
      <c r="WY345" s="430"/>
      <c r="WZ345" s="430"/>
      <c r="XA345" s="430"/>
      <c r="XB345" s="430"/>
      <c r="XC345" s="430"/>
      <c r="XD345" s="430"/>
      <c r="XE345" s="430"/>
      <c r="XF345" s="430"/>
      <c r="XG345" s="430"/>
      <c r="XH345" s="430"/>
      <c r="XI345" s="430"/>
      <c r="XJ345" s="430"/>
      <c r="XK345" s="430"/>
      <c r="XL345" s="430"/>
      <c r="XM345" s="430"/>
      <c r="XN345" s="430"/>
      <c r="XO345" s="430"/>
      <c r="XP345" s="430"/>
      <c r="XQ345" s="430"/>
      <c r="XR345" s="430"/>
      <c r="XS345" s="430"/>
      <c r="XT345" s="430"/>
      <c r="XU345" s="430"/>
      <c r="XV345" s="430"/>
      <c r="XW345" s="430"/>
      <c r="XX345" s="430"/>
      <c r="XY345" s="430"/>
      <c r="XZ345" s="430"/>
      <c r="YA345" s="430"/>
      <c r="YB345" s="430"/>
      <c r="YC345" s="430"/>
      <c r="YD345" s="430"/>
      <c r="YE345" s="430"/>
      <c r="YF345" s="430"/>
      <c r="YG345" s="430"/>
      <c r="YH345" s="430"/>
      <c r="YI345" s="430"/>
      <c r="YJ345" s="430"/>
      <c r="YK345" s="430"/>
      <c r="YL345" s="430"/>
      <c r="YM345" s="430"/>
      <c r="YN345" s="430"/>
      <c r="YO345" s="430"/>
      <c r="YP345" s="430"/>
      <c r="YQ345" s="430"/>
      <c r="YR345" s="430"/>
      <c r="YS345" s="430"/>
      <c r="YT345" s="430"/>
      <c r="YU345" s="430"/>
      <c r="YV345" s="430"/>
      <c r="YW345" s="430"/>
      <c r="YX345" s="430"/>
      <c r="YY345" s="430"/>
      <c r="YZ345" s="430"/>
      <c r="ZA345" s="430"/>
      <c r="ZB345" s="430"/>
      <c r="ZC345" s="430"/>
      <c r="ZD345" s="430"/>
      <c r="ZE345" s="430"/>
      <c r="ZF345" s="430"/>
      <c r="ZG345" s="430"/>
      <c r="ZH345" s="430"/>
      <c r="ZI345" s="430"/>
      <c r="ZJ345" s="430"/>
      <c r="ZK345" s="430"/>
      <c r="ZL345" s="430"/>
      <c r="ZM345" s="430"/>
      <c r="ZN345" s="430"/>
      <c r="ZO345" s="430"/>
      <c r="ZP345" s="430"/>
      <c r="ZQ345" s="430"/>
      <c r="ZR345" s="430"/>
      <c r="ZS345" s="430"/>
      <c r="ZT345" s="430"/>
      <c r="ZU345" s="430"/>
      <c r="ZV345" s="430"/>
      <c r="ZW345" s="430"/>
      <c r="ZX345" s="430"/>
      <c r="ZY345" s="430"/>
      <c r="ZZ345" s="430"/>
      <c r="AAA345" s="430"/>
      <c r="AAB345" s="430"/>
      <c r="AAC345" s="430"/>
      <c r="AAD345" s="430"/>
      <c r="AAE345" s="430"/>
      <c r="AAF345" s="430"/>
      <c r="AAG345" s="430"/>
      <c r="AAH345" s="430"/>
      <c r="AAI345" s="430"/>
      <c r="AAJ345" s="430"/>
      <c r="AAK345" s="430"/>
      <c r="AAL345" s="430"/>
      <c r="AAM345" s="430"/>
      <c r="AAN345" s="430"/>
      <c r="AAO345" s="430"/>
      <c r="AAP345" s="430"/>
      <c r="AAQ345" s="430"/>
      <c r="AAR345" s="430"/>
      <c r="AAS345" s="430"/>
      <c r="AAT345" s="430"/>
      <c r="AAU345" s="430"/>
      <c r="AAV345" s="430"/>
      <c r="AAW345" s="430"/>
      <c r="AAX345" s="430"/>
      <c r="AAY345" s="430"/>
      <c r="AAZ345" s="430"/>
      <c r="ABA345" s="430"/>
      <c r="ABB345" s="430"/>
      <c r="ABC345" s="430"/>
      <c r="ABD345" s="430"/>
      <c r="ABE345" s="430"/>
      <c r="ABF345" s="430"/>
      <c r="ABG345" s="430"/>
      <c r="ABH345" s="430"/>
      <c r="ABI345" s="430"/>
      <c r="ABJ345" s="430"/>
      <c r="ABK345" s="430"/>
      <c r="ABL345" s="430"/>
      <c r="ABM345" s="430"/>
      <c r="ABN345" s="430"/>
      <c r="ABO345" s="430"/>
      <c r="ABP345" s="430"/>
      <c r="ABQ345" s="430"/>
      <c r="ABR345" s="430"/>
      <c r="ABS345" s="430"/>
      <c r="ABT345" s="430"/>
      <c r="ABU345" s="430"/>
      <c r="ABV345" s="430"/>
      <c r="ABW345" s="430"/>
      <c r="ABX345" s="430"/>
      <c r="ABY345" s="430"/>
      <c r="ABZ345" s="430"/>
      <c r="ACA345" s="430"/>
      <c r="ACB345" s="430"/>
      <c r="ACC345" s="430"/>
      <c r="ACD345" s="430"/>
      <c r="ACE345" s="430"/>
      <c r="ACF345" s="430"/>
      <c r="ACG345" s="430"/>
      <c r="ACH345" s="430"/>
      <c r="ACI345" s="430"/>
      <c r="ACJ345" s="430"/>
      <c r="ACK345" s="430"/>
      <c r="ACL345" s="430"/>
      <c r="ACM345" s="430"/>
      <c r="ACN345" s="430"/>
      <c r="ACO345" s="430"/>
      <c r="ACP345" s="430"/>
      <c r="ACQ345" s="430"/>
      <c r="ACR345" s="430"/>
      <c r="ACS345" s="430"/>
      <c r="ACT345" s="430"/>
      <c r="ACU345" s="430"/>
      <c r="ACV345" s="430"/>
      <c r="ACW345" s="430"/>
      <c r="ACX345" s="430"/>
      <c r="ACY345" s="430"/>
      <c r="ACZ345" s="430"/>
      <c r="ADA345" s="430"/>
      <c r="ADB345" s="430"/>
      <c r="ADC345" s="430"/>
      <c r="ADD345" s="430"/>
      <c r="ADE345" s="430"/>
      <c r="ADF345" s="430"/>
      <c r="ADG345" s="430"/>
      <c r="ADH345" s="430"/>
      <c r="ADI345" s="430"/>
      <c r="ADJ345" s="430"/>
      <c r="ADK345" s="430"/>
      <c r="ADL345" s="430"/>
      <c r="ADM345" s="430"/>
      <c r="ADN345" s="430"/>
      <c r="ADO345" s="430"/>
      <c r="ADP345" s="430"/>
      <c r="ADQ345" s="430"/>
      <c r="ADR345" s="430"/>
      <c r="ADS345" s="430"/>
      <c r="ADT345" s="430"/>
      <c r="ADU345" s="430"/>
      <c r="ADV345" s="430"/>
      <c r="ADW345" s="430"/>
      <c r="ADX345" s="430"/>
      <c r="ADY345" s="430"/>
      <c r="ADZ345" s="430"/>
      <c r="AEA345" s="430"/>
      <c r="AEB345" s="430"/>
      <c r="AEC345" s="430"/>
      <c r="AED345" s="430"/>
      <c r="AEE345" s="430"/>
      <c r="AEF345" s="430"/>
      <c r="AEG345" s="430"/>
      <c r="AEH345" s="430"/>
      <c r="AEI345" s="430"/>
      <c r="AEJ345" s="430"/>
      <c r="AEK345" s="430"/>
      <c r="AEL345" s="430"/>
      <c r="AEM345" s="430"/>
      <c r="AEN345" s="430"/>
      <c r="AEO345" s="430"/>
      <c r="AEP345" s="430"/>
      <c r="AEQ345" s="430"/>
      <c r="AER345" s="430"/>
      <c r="AES345" s="430"/>
      <c r="AET345" s="430"/>
      <c r="AEU345" s="430"/>
      <c r="AEV345" s="430"/>
      <c r="AEW345" s="430"/>
      <c r="AEX345" s="430"/>
      <c r="AEY345" s="430"/>
      <c r="AEZ345" s="430"/>
      <c r="AFA345" s="430"/>
      <c r="AFB345" s="430"/>
      <c r="AFC345" s="430"/>
      <c r="AFD345" s="430"/>
      <c r="AFE345" s="430"/>
      <c r="AFF345" s="430"/>
      <c r="AFG345" s="430"/>
      <c r="AFH345" s="430"/>
      <c r="AFI345" s="430"/>
      <c r="AFJ345" s="430"/>
      <c r="AFK345" s="430"/>
      <c r="AFL345" s="430"/>
      <c r="AFM345" s="430"/>
      <c r="AFN345" s="430"/>
      <c r="AFO345" s="430"/>
      <c r="AFP345" s="430"/>
      <c r="AFQ345" s="430"/>
      <c r="AFR345" s="430"/>
      <c r="AFS345" s="430"/>
      <c r="AFT345" s="430"/>
      <c r="AFU345" s="430"/>
      <c r="AFV345" s="430"/>
      <c r="AFW345" s="430"/>
      <c r="AFX345" s="430"/>
      <c r="AFY345" s="430"/>
      <c r="AFZ345" s="430"/>
      <c r="AGA345" s="430"/>
      <c r="AGB345" s="430"/>
      <c r="AGC345" s="430"/>
      <c r="AGD345" s="430"/>
      <c r="AGE345" s="430"/>
      <c r="AGF345" s="430"/>
      <c r="AGG345" s="430"/>
      <c r="AGH345" s="430"/>
      <c r="AGI345" s="430"/>
      <c r="AGJ345" s="430"/>
      <c r="AGK345" s="430"/>
      <c r="AGL345" s="430"/>
      <c r="AGM345" s="430"/>
      <c r="AGN345" s="430"/>
      <c r="AGO345" s="430"/>
      <c r="AGP345" s="430"/>
      <c r="AGQ345" s="430"/>
      <c r="AGR345" s="430"/>
      <c r="AGS345" s="430"/>
      <c r="AGT345" s="430"/>
      <c r="AGU345" s="430"/>
      <c r="AGV345" s="430"/>
      <c r="AGW345" s="430"/>
      <c r="AGX345" s="430"/>
      <c r="AGY345" s="430"/>
      <c r="AGZ345" s="430"/>
      <c r="AHA345" s="430"/>
      <c r="AHB345" s="430"/>
      <c r="AHC345" s="430"/>
      <c r="AHD345" s="430"/>
      <c r="AHE345" s="430"/>
      <c r="AHF345" s="430"/>
      <c r="AHG345" s="430"/>
      <c r="AHH345" s="430"/>
      <c r="AHI345" s="430"/>
      <c r="AHJ345" s="430"/>
      <c r="AHK345" s="430"/>
      <c r="AHL345" s="430"/>
      <c r="AHM345" s="430"/>
      <c r="AHN345" s="430"/>
      <c r="AHO345" s="430"/>
      <c r="AHP345" s="430"/>
      <c r="AHQ345" s="430"/>
      <c r="AHR345" s="430"/>
      <c r="AHS345" s="430"/>
      <c r="AHT345" s="430"/>
      <c r="AHU345" s="430"/>
      <c r="AHV345" s="430"/>
      <c r="AHW345" s="430"/>
      <c r="AHX345" s="430"/>
      <c r="AHY345" s="430"/>
      <c r="AHZ345" s="430"/>
      <c r="AIA345" s="430"/>
      <c r="AIB345" s="430"/>
      <c r="AIC345" s="430"/>
      <c r="AID345" s="430"/>
      <c r="AIE345" s="430"/>
      <c r="AIF345" s="430"/>
      <c r="AIG345" s="430"/>
      <c r="AIH345" s="430"/>
      <c r="AII345" s="430"/>
      <c r="AIJ345" s="430"/>
      <c r="AIK345" s="430"/>
      <c r="AIL345" s="430"/>
      <c r="AIM345" s="430"/>
      <c r="AIN345" s="430"/>
      <c r="AIO345" s="430"/>
      <c r="AIP345" s="430"/>
      <c r="AIQ345" s="430"/>
      <c r="AIR345" s="430"/>
      <c r="AIS345" s="430"/>
      <c r="AIT345" s="430"/>
      <c r="AIU345" s="430"/>
      <c r="AIV345" s="430"/>
      <c r="AIW345" s="430"/>
      <c r="AIX345" s="430"/>
      <c r="AIY345" s="430"/>
      <c r="AIZ345" s="430"/>
      <c r="AJA345" s="430"/>
      <c r="AJB345" s="430"/>
      <c r="AJC345" s="430"/>
      <c r="AJD345" s="430"/>
      <c r="AJE345" s="430"/>
      <c r="AJF345" s="430"/>
      <c r="AJG345" s="430"/>
      <c r="AJH345" s="430"/>
      <c r="AJI345" s="430"/>
      <c r="AJJ345" s="430"/>
      <c r="AJK345" s="430"/>
      <c r="AJL345" s="430"/>
      <c r="AJM345" s="430"/>
      <c r="AJN345" s="430"/>
      <c r="AJO345" s="430"/>
      <c r="AJP345" s="430"/>
      <c r="AJQ345" s="430"/>
      <c r="AJR345" s="430"/>
      <c r="AJS345" s="430"/>
      <c r="AJT345" s="430"/>
      <c r="AJU345" s="430"/>
      <c r="AJV345" s="430"/>
      <c r="AJW345" s="430"/>
      <c r="AJX345" s="430"/>
      <c r="AJY345" s="430"/>
      <c r="AJZ345" s="430"/>
      <c r="AKA345" s="430"/>
      <c r="AKB345" s="430"/>
      <c r="AKC345" s="430"/>
      <c r="AKD345" s="430"/>
      <c r="AKE345" s="430"/>
      <c r="AKF345" s="430"/>
      <c r="AKG345" s="430"/>
      <c r="AKH345" s="430"/>
      <c r="AKI345" s="430"/>
      <c r="AKJ345" s="430"/>
      <c r="AKK345" s="430"/>
      <c r="AKL345" s="430"/>
      <c r="AKM345" s="430"/>
      <c r="AKN345" s="430"/>
      <c r="AKO345" s="430"/>
      <c r="AKP345" s="430"/>
      <c r="AKQ345" s="430"/>
      <c r="AKR345" s="430"/>
      <c r="AKS345" s="430"/>
      <c r="AKT345" s="430"/>
      <c r="AKU345" s="430"/>
      <c r="AKV345" s="430"/>
      <c r="AKW345" s="430"/>
      <c r="AKX345" s="430"/>
      <c r="AKY345" s="430"/>
      <c r="AKZ345" s="430"/>
      <c r="ALA345" s="430"/>
      <c r="ALB345" s="430"/>
      <c r="ALC345" s="430"/>
      <c r="ALD345" s="430"/>
      <c r="ALE345" s="430"/>
      <c r="ALF345" s="430"/>
      <c r="ALG345" s="430"/>
      <c r="ALH345" s="430"/>
      <c r="ALI345" s="430"/>
      <c r="ALJ345" s="430"/>
      <c r="ALK345" s="430"/>
      <c r="ALL345" s="430"/>
      <c r="ALM345" s="430"/>
      <c r="ALN345" s="430"/>
      <c r="ALO345" s="430"/>
      <c r="ALP345" s="430"/>
      <c r="ALQ345" s="430"/>
      <c r="ALR345" s="430"/>
      <c r="ALS345" s="430"/>
      <c r="ALT345" s="430"/>
      <c r="ALU345" s="430"/>
      <c r="ALV345" s="430"/>
      <c r="ALW345" s="430"/>
      <c r="ALX345" s="430"/>
      <c r="ALY345" s="430"/>
      <c r="ALZ345" s="430"/>
      <c r="AMA345" s="430"/>
      <c r="AMB345" s="430"/>
      <c r="AMC345" s="430"/>
      <c r="AMD345" s="430"/>
      <c r="AME345" s="430"/>
      <c r="AMF345" s="430"/>
      <c r="AMG345" s="430"/>
      <c r="AMH345" s="430"/>
      <c r="AMI345" s="430"/>
      <c r="AMJ345" s="430"/>
      <c r="AMK345" s="430"/>
      <c r="AML345" s="430"/>
      <c r="AMM345" s="430"/>
      <c r="AMN345" s="430"/>
      <c r="AMO345" s="430"/>
      <c r="AMP345" s="430"/>
      <c r="AMQ345" s="430"/>
      <c r="AMR345" s="430"/>
      <c r="AMS345" s="430"/>
      <c r="AMT345" s="430"/>
      <c r="AMU345" s="430"/>
      <c r="AMV345" s="430"/>
      <c r="AMW345" s="430"/>
      <c r="AMX345" s="430"/>
      <c r="AMY345" s="430"/>
      <c r="AMZ345" s="430"/>
      <c r="ANA345" s="430"/>
      <c r="ANB345" s="430"/>
      <c r="ANC345" s="430"/>
      <c r="AND345" s="430"/>
      <c r="ANE345" s="430"/>
      <c r="ANF345" s="430"/>
      <c r="ANG345" s="430"/>
      <c r="ANH345" s="430"/>
      <c r="ANI345" s="430"/>
      <c r="ANJ345" s="430"/>
      <c r="ANK345" s="430"/>
      <c r="ANL345" s="430"/>
      <c r="ANM345" s="430"/>
      <c r="ANN345" s="430"/>
      <c r="ANO345" s="430"/>
      <c r="ANP345" s="430"/>
      <c r="ANQ345" s="430"/>
      <c r="ANR345" s="430"/>
      <c r="ANS345" s="430"/>
      <c r="ANT345" s="430"/>
      <c r="ANU345" s="430"/>
      <c r="ANV345" s="430"/>
      <c r="ANW345" s="430"/>
      <c r="ANX345" s="430"/>
      <c r="ANY345" s="430"/>
      <c r="ANZ345" s="430"/>
      <c r="AOA345" s="430"/>
      <c r="AOB345" s="430"/>
      <c r="AOC345" s="430"/>
      <c r="AOD345" s="430"/>
      <c r="AOE345" s="430"/>
      <c r="AOF345" s="430"/>
      <c r="AOG345" s="430"/>
      <c r="AOH345" s="430"/>
      <c r="AOI345" s="430"/>
      <c r="AOJ345" s="430"/>
      <c r="AOK345" s="430"/>
      <c r="AOL345" s="430"/>
      <c r="AOM345" s="430"/>
      <c r="AON345" s="430"/>
      <c r="AOO345" s="430"/>
      <c r="AOP345" s="430"/>
      <c r="AOQ345" s="430"/>
      <c r="AOR345" s="430"/>
      <c r="AOS345" s="430"/>
      <c r="AOT345" s="430"/>
      <c r="AOU345" s="430"/>
      <c r="AOV345" s="430"/>
      <c r="AOW345" s="430"/>
      <c r="AOX345" s="430"/>
      <c r="AOY345" s="430"/>
      <c r="AOZ345" s="430"/>
      <c r="APA345" s="430"/>
      <c r="APB345" s="430"/>
      <c r="APC345" s="430"/>
      <c r="APD345" s="430"/>
      <c r="APE345" s="430"/>
      <c r="APF345" s="430"/>
      <c r="APG345" s="430"/>
      <c r="APH345" s="430"/>
      <c r="API345" s="430"/>
      <c r="APJ345" s="430"/>
      <c r="APK345" s="430"/>
      <c r="APL345" s="430"/>
      <c r="APM345" s="430"/>
      <c r="APN345" s="430"/>
      <c r="APO345" s="430"/>
      <c r="APP345" s="430"/>
      <c r="APQ345" s="430"/>
      <c r="APR345" s="430"/>
      <c r="APS345" s="430"/>
      <c r="APT345" s="430"/>
      <c r="APU345" s="430"/>
      <c r="APV345" s="430"/>
      <c r="APW345" s="430"/>
      <c r="APX345" s="430"/>
      <c r="APY345" s="430"/>
      <c r="APZ345" s="430"/>
      <c r="AQA345" s="430"/>
      <c r="AQB345" s="430"/>
      <c r="AQC345" s="430"/>
      <c r="AQD345" s="430"/>
      <c r="AQE345" s="430"/>
      <c r="AQF345" s="430"/>
      <c r="AQG345" s="430"/>
      <c r="AQH345" s="430"/>
      <c r="AQI345" s="430"/>
      <c r="AQJ345" s="430"/>
      <c r="AQK345" s="430"/>
      <c r="AQL345" s="430"/>
      <c r="AQM345" s="430"/>
      <c r="AQN345" s="430"/>
      <c r="AQO345" s="430"/>
      <c r="AQP345" s="430"/>
      <c r="AQQ345" s="430"/>
      <c r="AQR345" s="430"/>
      <c r="AQS345" s="430"/>
      <c r="AQT345" s="430"/>
      <c r="AQU345" s="430"/>
      <c r="AQV345" s="430"/>
      <c r="AQW345" s="430"/>
      <c r="AQX345" s="430"/>
      <c r="AQY345" s="430"/>
      <c r="AQZ345" s="430"/>
      <c r="ARA345" s="430"/>
      <c r="ARB345" s="430"/>
      <c r="ARC345" s="430"/>
      <c r="ARD345" s="430"/>
      <c r="ARE345" s="430"/>
      <c r="ARF345" s="430"/>
      <c r="ARG345" s="430"/>
      <c r="ARH345" s="430"/>
      <c r="ARI345" s="430"/>
      <c r="ARJ345" s="430"/>
      <c r="ARK345" s="430"/>
      <c r="ARL345" s="430"/>
      <c r="ARM345" s="430"/>
      <c r="ARN345" s="430"/>
      <c r="ARO345" s="430"/>
      <c r="ARP345" s="430"/>
      <c r="ARQ345" s="430"/>
      <c r="ARR345" s="430"/>
      <c r="ARS345" s="430"/>
      <c r="ART345" s="430"/>
      <c r="ARU345" s="430"/>
      <c r="ARV345" s="430"/>
      <c r="ARW345" s="430"/>
      <c r="ARX345" s="430"/>
      <c r="ARY345" s="430"/>
      <c r="ARZ345" s="430"/>
      <c r="ASA345" s="430"/>
      <c r="ASB345" s="430"/>
      <c r="ASC345" s="430"/>
      <c r="ASD345" s="430"/>
      <c r="ASE345" s="430"/>
      <c r="ASF345" s="430"/>
      <c r="ASG345" s="430"/>
      <c r="ASH345" s="430"/>
      <c r="ASI345" s="430"/>
      <c r="ASJ345" s="430"/>
      <c r="ASK345" s="430"/>
      <c r="ASL345" s="430"/>
      <c r="ASM345" s="430"/>
      <c r="ASN345" s="430"/>
      <c r="ASO345" s="430"/>
      <c r="ASP345" s="430"/>
      <c r="ASQ345" s="430"/>
      <c r="ASR345" s="430"/>
      <c r="ASS345" s="430"/>
      <c r="AST345" s="430"/>
      <c r="ASU345" s="430"/>
      <c r="ASV345" s="430"/>
      <c r="ASW345" s="430"/>
      <c r="ASX345" s="430"/>
      <c r="ASY345" s="430"/>
      <c r="ASZ345" s="430"/>
      <c r="ATA345" s="430"/>
      <c r="ATB345" s="430"/>
      <c r="ATC345" s="430"/>
      <c r="ATD345" s="430"/>
      <c r="ATE345" s="430"/>
      <c r="ATF345" s="430"/>
      <c r="ATG345" s="430"/>
      <c r="ATH345" s="430"/>
      <c r="ATI345" s="430"/>
      <c r="ATJ345" s="430"/>
      <c r="ATK345" s="430"/>
      <c r="ATL345" s="430"/>
      <c r="ATM345" s="430"/>
      <c r="ATN345" s="430"/>
      <c r="ATO345" s="430"/>
      <c r="ATP345" s="430"/>
      <c r="ATQ345" s="430"/>
      <c r="ATR345" s="430"/>
      <c r="ATS345" s="430"/>
      <c r="ATT345" s="430"/>
      <c r="ATU345" s="430"/>
      <c r="ATV345" s="430"/>
      <c r="ATW345" s="430"/>
      <c r="ATX345" s="430"/>
      <c r="ATY345" s="430"/>
      <c r="ATZ345" s="430"/>
      <c r="AUA345" s="430"/>
      <c r="AUB345" s="430"/>
      <c r="AUC345" s="430"/>
      <c r="AUD345" s="430"/>
      <c r="AUE345" s="430"/>
      <c r="AUF345" s="430"/>
      <c r="AUG345" s="430"/>
      <c r="AUH345" s="430"/>
      <c r="AUI345" s="430"/>
      <c r="AUJ345" s="430"/>
      <c r="AUK345" s="430"/>
      <c r="AUL345" s="430"/>
      <c r="AUM345" s="430"/>
      <c r="AUN345" s="430"/>
      <c r="AUO345" s="430"/>
      <c r="AUP345" s="430"/>
      <c r="AUQ345" s="430"/>
      <c r="AUR345" s="430"/>
      <c r="AUS345" s="430"/>
      <c r="AUT345" s="430"/>
      <c r="AUU345" s="430"/>
      <c r="AUV345" s="430"/>
      <c r="AUW345" s="430"/>
      <c r="AUX345" s="430"/>
      <c r="AUY345" s="430"/>
      <c r="AUZ345" s="430"/>
      <c r="AVA345" s="430"/>
      <c r="AVB345" s="430"/>
      <c r="AVC345" s="430"/>
      <c r="AVD345" s="430"/>
      <c r="AVE345" s="430"/>
      <c r="AVF345" s="430"/>
      <c r="AVG345" s="430"/>
      <c r="AVH345" s="430"/>
      <c r="AVI345" s="430"/>
      <c r="AVJ345" s="430"/>
      <c r="AVK345" s="430"/>
      <c r="AVL345" s="430"/>
      <c r="AVM345" s="430"/>
      <c r="AVN345" s="430"/>
      <c r="AVO345" s="430"/>
      <c r="AVP345" s="430"/>
      <c r="AVQ345" s="430"/>
      <c r="AVR345" s="430"/>
      <c r="AVS345" s="430"/>
      <c r="AVT345" s="430"/>
      <c r="AVU345" s="430"/>
      <c r="AVV345" s="430"/>
      <c r="AVW345" s="430"/>
      <c r="AVX345" s="430"/>
      <c r="AVY345" s="430"/>
      <c r="AVZ345" s="430"/>
      <c r="AWA345" s="430"/>
      <c r="AWB345" s="430"/>
      <c r="AWC345" s="430"/>
      <c r="AWD345" s="430"/>
      <c r="AWE345" s="430"/>
      <c r="AWF345" s="430"/>
      <c r="AWG345" s="430"/>
      <c r="AWH345" s="430"/>
      <c r="AWI345" s="430"/>
      <c r="AWJ345" s="430"/>
      <c r="AWK345" s="430"/>
      <c r="AWL345" s="430"/>
      <c r="AWM345" s="430"/>
      <c r="AWN345" s="430"/>
      <c r="AWO345" s="430"/>
      <c r="AWP345" s="430"/>
      <c r="AWQ345" s="430"/>
      <c r="AWR345" s="430"/>
      <c r="AWS345" s="430"/>
      <c r="AWT345" s="430"/>
      <c r="AWU345" s="430"/>
      <c r="AWV345" s="430"/>
      <c r="AWW345" s="430"/>
      <c r="AWX345" s="430"/>
      <c r="AWY345" s="430"/>
      <c r="AWZ345" s="430"/>
      <c r="AXA345" s="430"/>
      <c r="AXB345" s="430"/>
      <c r="AXC345" s="430"/>
      <c r="AXD345" s="430"/>
      <c r="AXE345" s="430"/>
      <c r="AXF345" s="430"/>
      <c r="AXG345" s="430"/>
      <c r="AXH345" s="430"/>
      <c r="AXI345" s="430"/>
      <c r="AXJ345" s="430"/>
      <c r="AXK345" s="430"/>
      <c r="AXL345" s="430"/>
      <c r="AXM345" s="430"/>
      <c r="AXN345" s="430"/>
      <c r="AXO345" s="430"/>
      <c r="AXP345" s="430"/>
      <c r="AXQ345" s="430"/>
      <c r="AXR345" s="430"/>
      <c r="AXS345" s="430"/>
      <c r="AXT345" s="430"/>
      <c r="AXU345" s="430"/>
      <c r="AXV345" s="430"/>
      <c r="AXW345" s="430"/>
      <c r="AXX345" s="430"/>
      <c r="AXY345" s="430"/>
      <c r="AXZ345" s="430"/>
      <c r="AYA345" s="430"/>
      <c r="AYB345" s="430"/>
      <c r="AYC345" s="430"/>
      <c r="AYD345" s="430"/>
      <c r="AYE345" s="430"/>
      <c r="AYF345" s="430"/>
      <c r="AYG345" s="430"/>
      <c r="AYH345" s="430"/>
      <c r="AYI345" s="430"/>
      <c r="AYJ345" s="430"/>
      <c r="AYK345" s="430"/>
      <c r="AYL345" s="430"/>
      <c r="AYM345" s="430"/>
      <c r="AYN345" s="430"/>
      <c r="AYO345" s="430"/>
      <c r="AYP345" s="430"/>
      <c r="AYQ345" s="430"/>
      <c r="AYR345" s="430"/>
      <c r="AYS345" s="430"/>
      <c r="AYT345" s="430"/>
      <c r="AYU345" s="430"/>
      <c r="AYV345" s="430"/>
      <c r="AYW345" s="430"/>
      <c r="AYX345" s="430"/>
      <c r="AYY345" s="430"/>
      <c r="AYZ345" s="430"/>
      <c r="AZA345" s="430"/>
      <c r="AZB345" s="430"/>
      <c r="AZC345" s="430"/>
      <c r="AZD345" s="430"/>
      <c r="AZE345" s="430"/>
      <c r="AZF345" s="430"/>
      <c r="AZG345" s="430"/>
      <c r="AZH345" s="430"/>
      <c r="AZI345" s="430"/>
      <c r="AZJ345" s="430"/>
      <c r="AZK345" s="430"/>
      <c r="AZL345" s="430"/>
      <c r="AZM345" s="430"/>
      <c r="AZN345" s="430"/>
      <c r="AZO345" s="430"/>
      <c r="AZP345" s="430"/>
      <c r="AZQ345" s="430"/>
      <c r="AZR345" s="430"/>
      <c r="AZS345" s="430"/>
      <c r="AZT345" s="430"/>
      <c r="AZU345" s="430"/>
      <c r="AZV345" s="430"/>
      <c r="AZW345" s="430"/>
      <c r="AZX345" s="430"/>
      <c r="AZY345" s="430"/>
      <c r="AZZ345" s="430"/>
      <c r="BAA345" s="430"/>
      <c r="BAB345" s="430"/>
      <c r="BAC345" s="430"/>
      <c r="BAD345" s="430"/>
      <c r="BAE345" s="430"/>
      <c r="BAF345" s="430"/>
      <c r="BAG345" s="430"/>
      <c r="BAH345" s="430"/>
      <c r="BAI345" s="430"/>
      <c r="BAJ345" s="430"/>
      <c r="BAK345" s="430"/>
      <c r="BAL345" s="430"/>
      <c r="BAM345" s="430"/>
      <c r="BAN345" s="430"/>
      <c r="BAO345" s="430"/>
      <c r="BAP345" s="430"/>
      <c r="BAQ345" s="430"/>
      <c r="BAR345" s="430"/>
      <c r="BAS345" s="430"/>
      <c r="BAT345" s="430"/>
      <c r="BAU345" s="430"/>
      <c r="BAV345" s="430"/>
      <c r="BAW345" s="430"/>
      <c r="BAX345" s="430"/>
      <c r="BAY345" s="430"/>
      <c r="BAZ345" s="430"/>
      <c r="BBA345" s="430"/>
      <c r="BBB345" s="430"/>
      <c r="BBC345" s="430"/>
      <c r="BBD345" s="430"/>
      <c r="BBE345" s="430"/>
      <c r="BBF345" s="430"/>
      <c r="BBG345" s="430"/>
      <c r="BBH345" s="430"/>
      <c r="BBI345" s="430"/>
      <c r="BBJ345" s="430"/>
      <c r="BBK345" s="430"/>
      <c r="BBL345" s="430"/>
      <c r="BBM345" s="430"/>
      <c r="BBN345" s="430"/>
      <c r="BBO345" s="430"/>
      <c r="BBP345" s="430"/>
      <c r="BBQ345" s="430"/>
      <c r="BBR345" s="430"/>
      <c r="BBS345" s="430"/>
      <c r="BBT345" s="430"/>
      <c r="BBU345" s="430"/>
      <c r="BBV345" s="430"/>
      <c r="BBW345" s="430"/>
      <c r="BBX345" s="430"/>
      <c r="BBY345" s="430"/>
      <c r="BBZ345" s="430"/>
      <c r="BCA345" s="430"/>
      <c r="BCB345" s="430"/>
      <c r="BCC345" s="430"/>
      <c r="BCD345" s="430"/>
      <c r="BCE345" s="430"/>
      <c r="BCF345" s="430"/>
      <c r="BCG345" s="430"/>
      <c r="BCH345" s="430"/>
      <c r="BCI345" s="430"/>
      <c r="BCJ345" s="430"/>
      <c r="BCK345" s="430"/>
      <c r="BCL345" s="430"/>
      <c r="BCM345" s="430"/>
      <c r="BCN345" s="430"/>
      <c r="BCO345" s="430"/>
      <c r="BCP345" s="430"/>
      <c r="BCQ345" s="430"/>
      <c r="BCR345" s="430"/>
      <c r="BCS345" s="430"/>
      <c r="BCT345" s="430"/>
      <c r="BCU345" s="430"/>
      <c r="BCV345" s="430"/>
      <c r="BCW345" s="430"/>
      <c r="BCX345" s="430"/>
      <c r="BCY345" s="430"/>
      <c r="BCZ345" s="430"/>
      <c r="BDA345" s="430"/>
      <c r="BDB345" s="430"/>
      <c r="BDC345" s="430"/>
      <c r="BDD345" s="430"/>
      <c r="BDE345" s="430"/>
      <c r="BDF345" s="430"/>
      <c r="BDG345" s="430"/>
      <c r="BDH345" s="430"/>
      <c r="BDI345" s="430"/>
      <c r="BDJ345" s="430"/>
      <c r="BDK345" s="430"/>
      <c r="BDL345" s="430"/>
      <c r="BDM345" s="430"/>
      <c r="BDN345" s="430"/>
      <c r="BDO345" s="430"/>
      <c r="BDP345" s="430"/>
      <c r="BDQ345" s="430"/>
      <c r="BDR345" s="430"/>
      <c r="BDS345" s="430"/>
      <c r="BDT345" s="430"/>
      <c r="BDU345" s="430"/>
      <c r="BDV345" s="430"/>
      <c r="BDW345" s="430"/>
      <c r="BDX345" s="430"/>
      <c r="BDY345" s="430"/>
      <c r="BDZ345" s="430"/>
      <c r="BEA345" s="430"/>
      <c r="BEB345" s="430"/>
      <c r="BEC345" s="430"/>
      <c r="BED345" s="430"/>
      <c r="BEE345" s="430"/>
      <c r="BEF345" s="430"/>
      <c r="BEG345" s="430"/>
      <c r="BEH345" s="430"/>
      <c r="BEI345" s="430"/>
      <c r="BEJ345" s="430"/>
      <c r="BEK345" s="430"/>
      <c r="BEL345" s="430"/>
      <c r="BEM345" s="430"/>
      <c r="BEN345" s="430"/>
      <c r="BEO345" s="430"/>
      <c r="BEP345" s="430"/>
      <c r="BEQ345" s="430"/>
      <c r="BER345" s="430"/>
      <c r="BES345" s="430"/>
      <c r="BET345" s="430"/>
      <c r="BEU345" s="430"/>
      <c r="BEV345" s="430"/>
      <c r="BEW345" s="430"/>
      <c r="BEX345" s="430"/>
      <c r="BEY345" s="430"/>
      <c r="BEZ345" s="430"/>
      <c r="BFA345" s="430"/>
      <c r="BFB345" s="430"/>
      <c r="BFC345" s="430"/>
      <c r="BFD345" s="430"/>
      <c r="BFE345" s="430"/>
      <c r="BFF345" s="430"/>
      <c r="BFG345" s="430"/>
      <c r="BFH345" s="430"/>
      <c r="BFI345" s="430"/>
      <c r="BFJ345" s="430"/>
      <c r="BFK345" s="430"/>
      <c r="BFL345" s="430"/>
      <c r="BFM345" s="430"/>
      <c r="BFN345" s="430"/>
      <c r="BFO345" s="430"/>
      <c r="BFP345" s="430"/>
      <c r="BFQ345" s="430"/>
      <c r="BFR345" s="430"/>
      <c r="BFS345" s="430"/>
      <c r="BFT345" s="430"/>
      <c r="BFU345" s="430"/>
      <c r="BFV345" s="430"/>
      <c r="BFW345" s="430"/>
      <c r="BFX345" s="430"/>
      <c r="BFY345" s="430"/>
      <c r="BFZ345" s="430"/>
      <c r="BGA345" s="430"/>
      <c r="BGB345" s="430"/>
      <c r="BGC345" s="430"/>
      <c r="BGD345" s="430"/>
      <c r="BGE345" s="430"/>
      <c r="BGF345" s="430"/>
      <c r="BGG345" s="430"/>
      <c r="BGH345" s="430"/>
      <c r="BGI345" s="430"/>
      <c r="BGJ345" s="430"/>
      <c r="BGK345" s="430"/>
      <c r="BGL345" s="430"/>
      <c r="BGM345" s="430"/>
      <c r="BGN345" s="430"/>
      <c r="BGO345" s="430"/>
      <c r="BGP345" s="430"/>
      <c r="BGQ345" s="430"/>
      <c r="BGR345" s="430"/>
      <c r="BGS345" s="430"/>
      <c r="BGT345" s="430"/>
      <c r="BGU345" s="430"/>
      <c r="BGV345" s="430"/>
      <c r="BGW345" s="430"/>
      <c r="BGX345" s="430"/>
      <c r="BGY345" s="430"/>
      <c r="BGZ345" s="430"/>
      <c r="BHA345" s="430"/>
      <c r="BHB345" s="430"/>
      <c r="BHC345" s="430"/>
      <c r="BHD345" s="430"/>
      <c r="BHE345" s="430"/>
      <c r="BHF345" s="430"/>
      <c r="BHG345" s="430"/>
      <c r="BHH345" s="430"/>
      <c r="BHI345" s="430"/>
      <c r="BHJ345" s="430"/>
      <c r="BHK345" s="430"/>
      <c r="BHL345" s="430"/>
      <c r="BHM345" s="430"/>
      <c r="BHN345" s="430"/>
      <c r="BHO345" s="430"/>
      <c r="BHP345" s="430"/>
      <c r="BHQ345" s="430"/>
      <c r="BHR345" s="430"/>
      <c r="BHS345" s="430"/>
      <c r="BHT345" s="430"/>
      <c r="BHU345" s="430"/>
      <c r="BHV345" s="430"/>
      <c r="BHW345" s="430"/>
      <c r="BHX345" s="430"/>
      <c r="BHY345" s="430"/>
      <c r="BHZ345" s="430"/>
      <c r="BIA345" s="430"/>
      <c r="BIB345" s="430"/>
      <c r="BIC345" s="430"/>
      <c r="BID345" s="430"/>
      <c r="BIE345" s="430"/>
      <c r="BIF345" s="430"/>
      <c r="BIG345" s="430"/>
      <c r="BIH345" s="430"/>
      <c r="BII345" s="430"/>
      <c r="BIJ345" s="430"/>
      <c r="BIK345" s="430"/>
      <c r="BIL345" s="430"/>
      <c r="BIM345" s="430"/>
      <c r="BIN345" s="430"/>
      <c r="BIO345" s="430"/>
      <c r="BIP345" s="430"/>
      <c r="BIQ345" s="430"/>
      <c r="BIR345" s="430"/>
      <c r="BIS345" s="430"/>
      <c r="BIT345" s="430"/>
      <c r="BIU345" s="430"/>
      <c r="BIV345" s="430"/>
      <c r="BIW345" s="430"/>
      <c r="BIX345" s="430"/>
      <c r="BIY345" s="430"/>
      <c r="BIZ345" s="430"/>
      <c r="BJA345" s="430"/>
      <c r="BJB345" s="430"/>
      <c r="BJC345" s="430"/>
      <c r="BJD345" s="430"/>
      <c r="BJE345" s="430"/>
      <c r="BJF345" s="430"/>
      <c r="BJG345" s="430"/>
      <c r="BJH345" s="430"/>
      <c r="BJI345" s="430"/>
      <c r="BJJ345" s="430"/>
      <c r="BJK345" s="430"/>
      <c r="BJL345" s="430"/>
      <c r="BJM345" s="430"/>
      <c r="BJN345" s="430"/>
      <c r="BJO345" s="430"/>
      <c r="BJP345" s="430"/>
      <c r="BJQ345" s="430"/>
      <c r="BJR345" s="430"/>
      <c r="BJS345" s="430"/>
      <c r="BJT345" s="430"/>
      <c r="BJU345" s="430"/>
      <c r="BJV345" s="430"/>
      <c r="BJW345" s="430"/>
      <c r="BJX345" s="430"/>
      <c r="BJY345" s="430"/>
      <c r="BJZ345" s="430"/>
      <c r="BKA345" s="430"/>
      <c r="BKB345" s="430"/>
      <c r="BKC345" s="430"/>
      <c r="BKD345" s="430"/>
      <c r="BKE345" s="430"/>
      <c r="BKF345" s="430"/>
      <c r="BKG345" s="430"/>
      <c r="BKH345" s="430"/>
      <c r="BKI345" s="430"/>
      <c r="BKJ345" s="430"/>
      <c r="BKK345" s="430"/>
      <c r="BKL345" s="430"/>
      <c r="BKM345" s="430"/>
      <c r="BKN345" s="430"/>
      <c r="BKO345" s="430"/>
      <c r="BKP345" s="430"/>
      <c r="BKQ345" s="430"/>
      <c r="BKR345" s="430"/>
      <c r="BKS345" s="430"/>
      <c r="BKT345" s="430"/>
      <c r="BKU345" s="430"/>
      <c r="BKV345" s="430"/>
      <c r="BKW345" s="430"/>
      <c r="BKX345" s="430"/>
      <c r="BKY345" s="430"/>
      <c r="BKZ345" s="430"/>
      <c r="BLA345" s="430"/>
      <c r="BLB345" s="430"/>
      <c r="BLC345" s="430"/>
      <c r="BLD345" s="430"/>
      <c r="BLE345" s="430"/>
      <c r="BLF345" s="430"/>
      <c r="BLG345" s="430"/>
      <c r="BLH345" s="430"/>
      <c r="BLI345" s="430"/>
      <c r="BLJ345" s="430"/>
      <c r="BLK345" s="430"/>
      <c r="BLL345" s="430"/>
      <c r="BLM345" s="430"/>
      <c r="BLN345" s="430"/>
      <c r="BLO345" s="430"/>
      <c r="BLP345" s="430"/>
      <c r="BLQ345" s="430"/>
      <c r="BLR345" s="430"/>
      <c r="BLS345" s="430"/>
      <c r="BLT345" s="430"/>
      <c r="BLU345" s="430"/>
      <c r="BLV345" s="430"/>
      <c r="BLW345" s="430"/>
      <c r="BLX345" s="430"/>
      <c r="BLY345" s="430"/>
      <c r="BLZ345" s="430"/>
      <c r="BMA345" s="430"/>
      <c r="BMB345" s="430"/>
      <c r="BMC345" s="430"/>
      <c r="BMD345" s="430"/>
      <c r="BME345" s="430"/>
      <c r="BMF345" s="430"/>
      <c r="BMG345" s="430"/>
      <c r="BMH345" s="430"/>
      <c r="BMI345" s="430"/>
      <c r="BMJ345" s="430"/>
      <c r="BMK345" s="430"/>
      <c r="BML345" s="430"/>
      <c r="BMM345" s="430"/>
      <c r="BMN345" s="430"/>
      <c r="BMO345" s="430"/>
      <c r="BMP345" s="430"/>
      <c r="BMQ345" s="430"/>
      <c r="BMR345" s="430"/>
      <c r="BMS345" s="430"/>
      <c r="BMT345" s="430"/>
      <c r="BMU345" s="430"/>
      <c r="BMV345" s="430"/>
      <c r="BMW345" s="430"/>
      <c r="BMX345" s="430"/>
      <c r="BMY345" s="430"/>
      <c r="BMZ345" s="430"/>
      <c r="BNA345" s="430"/>
      <c r="BNB345" s="430"/>
      <c r="BNC345" s="430"/>
      <c r="BND345" s="430"/>
      <c r="BNE345" s="430"/>
      <c r="BNF345" s="430"/>
      <c r="BNG345" s="430"/>
      <c r="BNH345" s="430"/>
      <c r="BNI345" s="430"/>
      <c r="BNJ345" s="430"/>
      <c r="BNK345" s="430"/>
      <c r="BNL345" s="430"/>
      <c r="BNM345" s="430"/>
      <c r="BNN345" s="430"/>
      <c r="BNO345" s="430"/>
      <c r="BNP345" s="430"/>
      <c r="BNQ345" s="430"/>
      <c r="BNR345" s="430"/>
      <c r="BNS345" s="430"/>
      <c r="BNT345" s="430"/>
      <c r="BNU345" s="430"/>
      <c r="BNV345" s="430"/>
      <c r="BNW345" s="430"/>
      <c r="BNX345" s="430"/>
      <c r="BNY345" s="430"/>
      <c r="BNZ345" s="430"/>
      <c r="BOA345" s="430"/>
      <c r="BOB345" s="430"/>
      <c r="BOC345" s="430"/>
      <c r="BOD345" s="430"/>
      <c r="BOE345" s="430"/>
      <c r="BOF345" s="430"/>
      <c r="BOG345" s="430"/>
      <c r="BOH345" s="430"/>
      <c r="BOI345" s="430"/>
      <c r="BOJ345" s="430"/>
      <c r="BOK345" s="430"/>
      <c r="BOL345" s="430"/>
      <c r="BOM345" s="430"/>
      <c r="BON345" s="430"/>
      <c r="BOO345" s="430"/>
      <c r="BOP345" s="430"/>
      <c r="BOQ345" s="430"/>
      <c r="BOR345" s="430"/>
      <c r="BOS345" s="430"/>
      <c r="BOT345" s="430"/>
      <c r="BOU345" s="430"/>
      <c r="BOV345" s="430"/>
      <c r="BOW345" s="430"/>
      <c r="BOX345" s="430"/>
      <c r="BOY345" s="430"/>
      <c r="BOZ345" s="430"/>
      <c r="BPA345" s="430"/>
      <c r="BPB345" s="430"/>
      <c r="BPC345" s="430"/>
      <c r="BPD345" s="430"/>
      <c r="BPE345" s="430"/>
      <c r="BPF345" s="430"/>
      <c r="BPG345" s="430"/>
      <c r="BPH345" s="430"/>
      <c r="BPI345" s="430"/>
      <c r="BPJ345" s="430"/>
      <c r="BPK345" s="430"/>
      <c r="BPL345" s="430"/>
      <c r="BPM345" s="430"/>
      <c r="BPN345" s="430"/>
      <c r="BPO345" s="430"/>
      <c r="BPP345" s="430"/>
      <c r="BPQ345" s="430"/>
      <c r="BPR345" s="430"/>
      <c r="BPS345" s="430"/>
      <c r="BPT345" s="430"/>
      <c r="BPU345" s="430"/>
      <c r="BPV345" s="430"/>
      <c r="BPW345" s="430"/>
      <c r="BPX345" s="430"/>
      <c r="BPY345" s="430"/>
      <c r="BPZ345" s="430"/>
      <c r="BQA345" s="430"/>
      <c r="BQB345" s="430"/>
      <c r="BQC345" s="430"/>
      <c r="BQD345" s="430"/>
      <c r="BQE345" s="430"/>
      <c r="BQF345" s="430"/>
      <c r="BQG345" s="430"/>
      <c r="BQH345" s="430"/>
      <c r="BQI345" s="430"/>
      <c r="BQJ345" s="430"/>
      <c r="BQK345" s="430"/>
      <c r="BQL345" s="430"/>
      <c r="BQM345" s="430"/>
      <c r="BQN345" s="430"/>
      <c r="BQO345" s="430"/>
      <c r="BQP345" s="430"/>
      <c r="BQQ345" s="430"/>
      <c r="BQR345" s="430"/>
      <c r="BQS345" s="430"/>
      <c r="BQT345" s="430"/>
      <c r="BQU345" s="430"/>
      <c r="BQV345" s="430"/>
      <c r="BQW345" s="430"/>
      <c r="BQX345" s="430"/>
      <c r="BQY345" s="430"/>
      <c r="BQZ345" s="430"/>
      <c r="BRA345" s="430"/>
      <c r="BRB345" s="430"/>
      <c r="BRC345" s="430"/>
      <c r="BRD345" s="430"/>
      <c r="BRE345" s="430"/>
      <c r="BRF345" s="430"/>
      <c r="BRG345" s="430"/>
      <c r="BRH345" s="430"/>
      <c r="BRI345" s="430"/>
      <c r="BRJ345" s="430"/>
      <c r="BRK345" s="430"/>
      <c r="BRL345" s="430"/>
      <c r="BRM345" s="430"/>
      <c r="BRN345" s="430"/>
      <c r="BRO345" s="430"/>
      <c r="BRP345" s="430"/>
      <c r="BRQ345" s="430"/>
      <c r="BRR345" s="430"/>
      <c r="BRS345" s="430"/>
      <c r="BRT345" s="430"/>
      <c r="BRU345" s="430"/>
      <c r="BRV345" s="430"/>
      <c r="BRW345" s="430"/>
      <c r="BRX345" s="430"/>
      <c r="BRY345" s="430"/>
      <c r="BRZ345" s="430"/>
      <c r="BSA345" s="430"/>
      <c r="BSB345" s="430"/>
      <c r="BSC345" s="430"/>
      <c r="BSD345" s="430"/>
      <c r="BSE345" s="430"/>
      <c r="BSF345" s="430"/>
      <c r="BSG345" s="430"/>
      <c r="BSH345" s="430"/>
      <c r="BSI345" s="430"/>
      <c r="BSJ345" s="430"/>
      <c r="BSK345" s="430"/>
      <c r="BSL345" s="430"/>
      <c r="BSM345" s="430"/>
      <c r="BSN345" s="430"/>
      <c r="BSO345" s="430"/>
      <c r="BSP345" s="430"/>
      <c r="BSQ345" s="430"/>
      <c r="BSR345" s="430"/>
      <c r="BSS345" s="430"/>
      <c r="BST345" s="430"/>
      <c r="BSU345" s="430"/>
      <c r="BSV345" s="430"/>
      <c r="BSW345" s="430"/>
      <c r="BSX345" s="430"/>
      <c r="BSY345" s="430"/>
      <c r="BSZ345" s="430"/>
      <c r="BTA345" s="430"/>
      <c r="BTB345" s="430"/>
      <c r="BTC345" s="430"/>
      <c r="BTD345" s="430"/>
      <c r="BTE345" s="430"/>
      <c r="BTF345" s="430"/>
      <c r="BTG345" s="430"/>
      <c r="BTH345" s="430"/>
      <c r="BTI345" s="430"/>
      <c r="BTJ345" s="430"/>
      <c r="BTK345" s="430"/>
      <c r="BTL345" s="430"/>
      <c r="BTM345" s="430"/>
      <c r="BTN345" s="430"/>
      <c r="BTO345" s="430"/>
      <c r="BTP345" s="430"/>
      <c r="BTQ345" s="430"/>
      <c r="BTR345" s="430"/>
      <c r="BTS345" s="430"/>
      <c r="BTT345" s="430"/>
      <c r="BTU345" s="430"/>
      <c r="BTV345" s="430"/>
      <c r="BTW345" s="430"/>
      <c r="BTX345" s="430"/>
      <c r="BTY345" s="430"/>
      <c r="BTZ345" s="430"/>
      <c r="BUA345" s="430"/>
      <c r="BUB345" s="430"/>
      <c r="BUC345" s="430"/>
      <c r="BUD345" s="430"/>
      <c r="BUE345" s="430"/>
      <c r="BUF345" s="430"/>
      <c r="BUG345" s="430"/>
      <c r="BUH345" s="430"/>
      <c r="BUI345" s="430"/>
      <c r="BUJ345" s="430"/>
      <c r="BUK345" s="430"/>
      <c r="BUL345" s="430"/>
      <c r="BUM345" s="430"/>
      <c r="BUN345" s="430"/>
      <c r="BUO345" s="430"/>
      <c r="BUP345" s="430"/>
      <c r="BUQ345" s="430"/>
      <c r="BUR345" s="430"/>
      <c r="BUS345" s="430"/>
      <c r="BUT345" s="430"/>
      <c r="BUU345" s="430"/>
      <c r="BUV345" s="430"/>
      <c r="BUW345" s="430"/>
      <c r="BUX345" s="430"/>
      <c r="BUY345" s="430"/>
      <c r="BUZ345" s="430"/>
      <c r="BVA345" s="430"/>
      <c r="BVB345" s="430"/>
      <c r="BVC345" s="430"/>
      <c r="BVD345" s="430"/>
      <c r="BVE345" s="430"/>
      <c r="BVF345" s="430"/>
      <c r="BVG345" s="430"/>
      <c r="BVH345" s="430"/>
      <c r="BVI345" s="430"/>
      <c r="BVJ345" s="430"/>
      <c r="BVK345" s="430"/>
      <c r="BVL345" s="430"/>
      <c r="BVM345" s="430"/>
      <c r="BVN345" s="430"/>
      <c r="BVO345" s="430"/>
      <c r="BVP345" s="430"/>
      <c r="BVQ345" s="430"/>
      <c r="BVR345" s="430"/>
      <c r="BVS345" s="430"/>
      <c r="BVT345" s="430"/>
      <c r="BVU345" s="430"/>
      <c r="BVV345" s="430"/>
      <c r="BVW345" s="430"/>
      <c r="BVX345" s="430"/>
      <c r="BVY345" s="430"/>
      <c r="BVZ345" s="430"/>
      <c r="BWA345" s="430"/>
      <c r="BWB345" s="430"/>
      <c r="BWC345" s="430"/>
      <c r="BWD345" s="430"/>
      <c r="BWE345" s="430"/>
      <c r="BWF345" s="430"/>
      <c r="BWG345" s="430"/>
      <c r="BWH345" s="430"/>
      <c r="BWI345" s="430"/>
      <c r="BWJ345" s="430"/>
      <c r="BWK345" s="430"/>
      <c r="BWL345" s="430"/>
      <c r="BWM345" s="430"/>
      <c r="BWN345" s="430"/>
      <c r="BWO345" s="430"/>
      <c r="BWP345" s="430"/>
      <c r="BWQ345" s="430"/>
      <c r="BWR345" s="430"/>
      <c r="BWS345" s="430"/>
      <c r="BWT345" s="430"/>
      <c r="BWU345" s="430"/>
      <c r="BWV345" s="430"/>
      <c r="BWW345" s="430"/>
      <c r="BWX345" s="430"/>
      <c r="BWY345" s="430"/>
      <c r="BWZ345" s="430"/>
      <c r="BXA345" s="430"/>
      <c r="BXB345" s="430"/>
      <c r="BXC345" s="430"/>
      <c r="BXD345" s="430"/>
      <c r="BXE345" s="430"/>
      <c r="BXF345" s="430"/>
      <c r="BXG345" s="430"/>
      <c r="BXH345" s="430"/>
      <c r="BXI345" s="430"/>
      <c r="BXJ345" s="430"/>
      <c r="BXK345" s="430"/>
      <c r="BXL345" s="430"/>
      <c r="BXM345" s="430"/>
      <c r="BXN345" s="430"/>
      <c r="BXO345" s="430"/>
      <c r="BXP345" s="430"/>
      <c r="BXQ345" s="430"/>
      <c r="BXR345" s="430"/>
      <c r="BXS345" s="430"/>
      <c r="BXT345" s="430"/>
      <c r="BXU345" s="430"/>
      <c r="BXV345" s="430"/>
      <c r="BXW345" s="430"/>
      <c r="BXX345" s="430"/>
      <c r="BXY345" s="430"/>
      <c r="BXZ345" s="430"/>
      <c r="BYA345" s="430"/>
      <c r="BYB345" s="430"/>
      <c r="BYC345" s="430"/>
      <c r="BYD345" s="430"/>
      <c r="BYE345" s="430"/>
      <c r="BYF345" s="430"/>
      <c r="BYG345" s="430"/>
      <c r="BYH345" s="430"/>
      <c r="BYI345" s="430"/>
      <c r="BYJ345" s="430"/>
      <c r="BYK345" s="430"/>
      <c r="BYL345" s="430"/>
      <c r="BYM345" s="430"/>
      <c r="BYN345" s="430"/>
      <c r="BYO345" s="430"/>
      <c r="BYP345" s="430"/>
      <c r="BYQ345" s="430"/>
      <c r="BYR345" s="430"/>
      <c r="BYS345" s="430"/>
      <c r="BYT345" s="430"/>
      <c r="BYU345" s="430"/>
      <c r="BYV345" s="430"/>
      <c r="BYW345" s="430"/>
      <c r="BYX345" s="430"/>
      <c r="BYY345" s="430"/>
      <c r="BYZ345" s="430"/>
      <c r="BZA345" s="430"/>
      <c r="BZB345" s="430"/>
      <c r="BZC345" s="430"/>
      <c r="BZD345" s="430"/>
      <c r="BZE345" s="430"/>
      <c r="BZF345" s="430"/>
      <c r="BZG345" s="430"/>
      <c r="BZH345" s="430"/>
      <c r="BZI345" s="430"/>
      <c r="BZJ345" s="430"/>
      <c r="BZK345" s="430"/>
      <c r="BZL345" s="430"/>
      <c r="BZM345" s="430"/>
      <c r="BZN345" s="430"/>
      <c r="BZO345" s="430"/>
      <c r="BZP345" s="430"/>
      <c r="BZQ345" s="430"/>
      <c r="BZR345" s="430"/>
      <c r="BZS345" s="430"/>
      <c r="BZT345" s="430"/>
      <c r="BZU345" s="430"/>
      <c r="BZV345" s="430"/>
      <c r="BZW345" s="430"/>
      <c r="BZX345" s="430"/>
      <c r="BZY345" s="430"/>
      <c r="BZZ345" s="430"/>
      <c r="CAA345" s="430"/>
      <c r="CAB345" s="430"/>
      <c r="CAC345" s="430"/>
      <c r="CAD345" s="430"/>
      <c r="CAE345" s="430"/>
      <c r="CAF345" s="430"/>
      <c r="CAG345" s="430"/>
      <c r="CAH345" s="430"/>
      <c r="CAI345" s="430"/>
      <c r="CAJ345" s="430"/>
      <c r="CAK345" s="430"/>
      <c r="CAL345" s="430"/>
      <c r="CAM345" s="430"/>
      <c r="CAN345" s="430"/>
      <c r="CAO345" s="430"/>
      <c r="CAP345" s="430"/>
      <c r="CAQ345" s="430"/>
      <c r="CAR345" s="430"/>
      <c r="CAS345" s="430"/>
      <c r="CAT345" s="430"/>
      <c r="CAU345" s="430"/>
      <c r="CAV345" s="430"/>
      <c r="CAW345" s="430"/>
      <c r="CAX345" s="430"/>
      <c r="CAY345" s="430"/>
      <c r="CAZ345" s="430"/>
      <c r="CBA345" s="430"/>
      <c r="CBB345" s="430"/>
      <c r="CBC345" s="430"/>
      <c r="CBD345" s="430"/>
      <c r="CBE345" s="430"/>
      <c r="CBF345" s="430"/>
      <c r="CBG345" s="430"/>
      <c r="CBH345" s="430"/>
      <c r="CBI345" s="430"/>
      <c r="CBJ345" s="430"/>
      <c r="CBK345" s="430"/>
      <c r="CBL345" s="430"/>
      <c r="CBM345" s="430"/>
      <c r="CBN345" s="430"/>
      <c r="CBO345" s="430"/>
      <c r="CBP345" s="430"/>
      <c r="CBQ345" s="430"/>
      <c r="CBR345" s="430"/>
      <c r="CBS345" s="430"/>
      <c r="CBT345" s="430"/>
      <c r="CBU345" s="430"/>
      <c r="CBV345" s="430"/>
      <c r="CBW345" s="430"/>
      <c r="CBX345" s="430"/>
      <c r="CBY345" s="430"/>
      <c r="CBZ345" s="430"/>
      <c r="CCA345" s="430"/>
      <c r="CCB345" s="430"/>
      <c r="CCC345" s="430"/>
      <c r="CCD345" s="430"/>
      <c r="CCE345" s="430"/>
      <c r="CCF345" s="430"/>
      <c r="CCG345" s="430"/>
      <c r="CCH345" s="430"/>
      <c r="CCI345" s="430"/>
      <c r="CCJ345" s="430"/>
      <c r="CCK345" s="430"/>
      <c r="CCL345" s="430"/>
      <c r="CCM345" s="430"/>
      <c r="CCN345" s="430"/>
      <c r="CCO345" s="430"/>
      <c r="CCP345" s="430"/>
      <c r="CCQ345" s="430"/>
      <c r="CCR345" s="430"/>
      <c r="CCS345" s="430"/>
      <c r="CCT345" s="430"/>
      <c r="CCU345" s="430"/>
      <c r="CCV345" s="430"/>
      <c r="CCW345" s="430"/>
      <c r="CCX345" s="430"/>
      <c r="CCY345" s="430"/>
      <c r="CCZ345" s="430"/>
      <c r="CDA345" s="430"/>
      <c r="CDB345" s="430"/>
      <c r="CDC345" s="430"/>
      <c r="CDD345" s="430"/>
      <c r="CDE345" s="430"/>
      <c r="CDF345" s="430"/>
      <c r="CDG345" s="430"/>
      <c r="CDH345" s="430"/>
      <c r="CDI345" s="430"/>
      <c r="CDJ345" s="430"/>
      <c r="CDK345" s="430"/>
      <c r="CDL345" s="430"/>
      <c r="CDM345" s="430"/>
      <c r="CDN345" s="430"/>
      <c r="CDO345" s="430"/>
      <c r="CDP345" s="430"/>
      <c r="CDQ345" s="430"/>
      <c r="CDR345" s="430"/>
      <c r="CDS345" s="430"/>
      <c r="CDT345" s="430"/>
      <c r="CDU345" s="430"/>
      <c r="CDV345" s="430"/>
      <c r="CDW345" s="430"/>
      <c r="CDX345" s="430"/>
      <c r="CDY345" s="430"/>
      <c r="CDZ345" s="430"/>
      <c r="CEA345" s="430"/>
      <c r="CEB345" s="430"/>
      <c r="CEC345" s="430"/>
      <c r="CED345" s="430"/>
      <c r="CEE345" s="430"/>
      <c r="CEF345" s="430"/>
      <c r="CEG345" s="430"/>
      <c r="CEH345" s="430"/>
      <c r="CEI345" s="430"/>
      <c r="CEJ345" s="430"/>
      <c r="CEK345" s="430"/>
      <c r="CEL345" s="430"/>
      <c r="CEM345" s="430"/>
      <c r="CEN345" s="430"/>
      <c r="CEO345" s="430"/>
      <c r="CEP345" s="430"/>
      <c r="CEQ345" s="430"/>
      <c r="CER345" s="430"/>
      <c r="CES345" s="430"/>
      <c r="CET345" s="430"/>
      <c r="CEU345" s="430"/>
      <c r="CEV345" s="430"/>
      <c r="CEW345" s="430"/>
      <c r="CEX345" s="430"/>
      <c r="CEY345" s="430"/>
      <c r="CEZ345" s="430"/>
      <c r="CFA345" s="430"/>
      <c r="CFB345" s="430"/>
      <c r="CFC345" s="430"/>
      <c r="CFD345" s="430"/>
      <c r="CFE345" s="430"/>
      <c r="CFF345" s="430"/>
      <c r="CFG345" s="430"/>
      <c r="CFH345" s="430"/>
      <c r="CFI345" s="430"/>
      <c r="CFJ345" s="430"/>
      <c r="CFK345" s="430"/>
      <c r="CFL345" s="430"/>
      <c r="CFM345" s="430"/>
      <c r="CFN345" s="430"/>
      <c r="CFO345" s="430"/>
      <c r="CFP345" s="430"/>
      <c r="CFQ345" s="430"/>
      <c r="CFR345" s="430"/>
      <c r="CFS345" s="430"/>
      <c r="CFT345" s="430"/>
      <c r="CFU345" s="430"/>
      <c r="CFV345" s="430"/>
      <c r="CFW345" s="430"/>
      <c r="CFX345" s="430"/>
      <c r="CFY345" s="430"/>
      <c r="CFZ345" s="430"/>
      <c r="CGA345" s="430"/>
      <c r="CGB345" s="430"/>
      <c r="CGC345" s="430"/>
      <c r="CGD345" s="430"/>
      <c r="CGE345" s="430"/>
      <c r="CGF345" s="430"/>
      <c r="CGG345" s="430"/>
      <c r="CGH345" s="430"/>
      <c r="CGI345" s="430"/>
      <c r="CGJ345" s="430"/>
      <c r="CGK345" s="430"/>
      <c r="CGL345" s="430"/>
      <c r="CGM345" s="430"/>
      <c r="CGN345" s="430"/>
      <c r="CGO345" s="430"/>
      <c r="CGP345" s="430"/>
      <c r="CGQ345" s="430"/>
      <c r="CGR345" s="430"/>
      <c r="CGS345" s="430"/>
      <c r="CGT345" s="430"/>
      <c r="CGU345" s="430"/>
      <c r="CGV345" s="430"/>
      <c r="CGW345" s="430"/>
      <c r="CGX345" s="430"/>
      <c r="CGY345" s="430"/>
      <c r="CGZ345" s="430"/>
      <c r="CHA345" s="430"/>
      <c r="CHB345" s="430"/>
      <c r="CHC345" s="430"/>
      <c r="CHD345" s="430"/>
      <c r="CHE345" s="430"/>
      <c r="CHF345" s="430"/>
      <c r="CHG345" s="430"/>
      <c r="CHH345" s="430"/>
      <c r="CHI345" s="430"/>
      <c r="CHJ345" s="430"/>
      <c r="CHK345" s="430"/>
      <c r="CHL345" s="430"/>
      <c r="CHM345" s="430"/>
      <c r="CHN345" s="430"/>
      <c r="CHO345" s="430"/>
      <c r="CHP345" s="430"/>
      <c r="CHQ345" s="430"/>
      <c r="CHR345" s="430"/>
      <c r="CHS345" s="430"/>
      <c r="CHT345" s="430"/>
      <c r="CHU345" s="430"/>
      <c r="CHV345" s="430"/>
      <c r="CHW345" s="430"/>
      <c r="CHX345" s="430"/>
      <c r="CHY345" s="430"/>
      <c r="CHZ345" s="430"/>
      <c r="CIA345" s="430"/>
      <c r="CIB345" s="430"/>
      <c r="CIC345" s="430"/>
      <c r="CID345" s="430"/>
      <c r="CIE345" s="430"/>
      <c r="CIF345" s="430"/>
      <c r="CIG345" s="430"/>
      <c r="CIH345" s="430"/>
      <c r="CII345" s="430"/>
      <c r="CIJ345" s="430"/>
      <c r="CIK345" s="430"/>
      <c r="CIL345" s="430"/>
      <c r="CIM345" s="430"/>
      <c r="CIN345" s="430"/>
      <c r="CIO345" s="430"/>
      <c r="CIP345" s="430"/>
      <c r="CIQ345" s="430"/>
      <c r="CIR345" s="430"/>
      <c r="CIS345" s="430"/>
      <c r="CIT345" s="430"/>
      <c r="CIU345" s="430"/>
      <c r="CIV345" s="430"/>
      <c r="CIW345" s="430"/>
      <c r="CIX345" s="430"/>
      <c r="CIY345" s="430"/>
      <c r="CIZ345" s="430"/>
      <c r="CJA345" s="430"/>
      <c r="CJB345" s="430"/>
      <c r="CJC345" s="430"/>
      <c r="CJD345" s="430"/>
      <c r="CJE345" s="430"/>
      <c r="CJF345" s="430"/>
      <c r="CJG345" s="430"/>
      <c r="CJH345" s="430"/>
      <c r="CJI345" s="430"/>
      <c r="CJJ345" s="430"/>
      <c r="CJK345" s="430"/>
      <c r="CJL345" s="430"/>
      <c r="CJM345" s="430"/>
      <c r="CJN345" s="430"/>
      <c r="CJO345" s="430"/>
      <c r="CJP345" s="430"/>
      <c r="CJQ345" s="430"/>
      <c r="CJR345" s="430"/>
      <c r="CJS345" s="430"/>
      <c r="CJT345" s="430"/>
      <c r="CJU345" s="430"/>
      <c r="CJV345" s="430"/>
      <c r="CJW345" s="430"/>
      <c r="CJX345" s="430"/>
      <c r="CJY345" s="430"/>
      <c r="CJZ345" s="430"/>
      <c r="CKA345" s="430"/>
      <c r="CKB345" s="430"/>
      <c r="CKC345" s="430"/>
      <c r="CKD345" s="430"/>
      <c r="CKE345" s="430"/>
      <c r="CKF345" s="430"/>
      <c r="CKG345" s="430"/>
      <c r="CKH345" s="430"/>
      <c r="CKI345" s="430"/>
      <c r="CKJ345" s="430"/>
      <c r="CKK345" s="430"/>
      <c r="CKL345" s="430"/>
      <c r="CKM345" s="430"/>
      <c r="CKN345" s="430"/>
      <c r="CKO345" s="430"/>
      <c r="CKP345" s="430"/>
      <c r="CKQ345" s="430"/>
      <c r="CKR345" s="430"/>
      <c r="CKS345" s="430"/>
      <c r="CKT345" s="430"/>
      <c r="CKU345" s="430"/>
      <c r="CKV345" s="430"/>
      <c r="CKW345" s="430"/>
      <c r="CKX345" s="430"/>
      <c r="CKY345" s="430"/>
      <c r="CKZ345" s="430"/>
      <c r="CLA345" s="430"/>
      <c r="CLB345" s="430"/>
      <c r="CLC345" s="430"/>
      <c r="CLD345" s="430"/>
      <c r="CLE345" s="430"/>
      <c r="CLF345" s="430"/>
      <c r="CLG345" s="430"/>
      <c r="CLH345" s="430"/>
      <c r="CLI345" s="430"/>
      <c r="CLJ345" s="430"/>
      <c r="CLK345" s="430"/>
      <c r="CLL345" s="430"/>
      <c r="CLM345" s="430"/>
      <c r="CLN345" s="430"/>
      <c r="CLO345" s="430"/>
      <c r="CLP345" s="430"/>
      <c r="CLQ345" s="430"/>
      <c r="CLR345" s="430"/>
      <c r="CLS345" s="430"/>
      <c r="CLT345" s="430"/>
      <c r="CLU345" s="430"/>
      <c r="CLV345" s="430"/>
      <c r="CLW345" s="430"/>
      <c r="CLX345" s="430"/>
      <c r="CLY345" s="430"/>
      <c r="CLZ345" s="430"/>
      <c r="CMA345" s="430"/>
      <c r="CMB345" s="430"/>
      <c r="CMC345" s="430"/>
      <c r="CMD345" s="430"/>
      <c r="CME345" s="430"/>
      <c r="CMF345" s="430"/>
      <c r="CMG345" s="430"/>
      <c r="CMH345" s="430"/>
      <c r="CMI345" s="430"/>
      <c r="CMJ345" s="430"/>
      <c r="CMK345" s="430"/>
      <c r="CML345" s="430"/>
      <c r="CMM345" s="430"/>
      <c r="CMN345" s="430"/>
      <c r="CMO345" s="430"/>
      <c r="CMP345" s="430"/>
      <c r="CMQ345" s="430"/>
      <c r="CMR345" s="430"/>
      <c r="CMS345" s="430"/>
      <c r="CMT345" s="430"/>
      <c r="CMU345" s="430"/>
      <c r="CMV345" s="430"/>
      <c r="CMW345" s="430"/>
      <c r="CMX345" s="430"/>
      <c r="CMY345" s="430"/>
      <c r="CMZ345" s="430"/>
      <c r="CNA345" s="430"/>
      <c r="CNB345" s="430"/>
      <c r="CNC345" s="430"/>
      <c r="CND345" s="430"/>
      <c r="CNE345" s="430"/>
      <c r="CNF345" s="430"/>
      <c r="CNG345" s="430"/>
      <c r="CNH345" s="430"/>
      <c r="CNI345" s="430"/>
      <c r="CNJ345" s="430"/>
      <c r="CNK345" s="430"/>
      <c r="CNL345" s="430"/>
      <c r="CNM345" s="430"/>
      <c r="CNN345" s="430"/>
      <c r="CNO345" s="430"/>
      <c r="CNP345" s="430"/>
      <c r="CNQ345" s="430"/>
      <c r="CNR345" s="430"/>
      <c r="CNS345" s="430"/>
      <c r="CNT345" s="430"/>
      <c r="CNU345" s="430"/>
      <c r="CNV345" s="430"/>
      <c r="CNW345" s="430"/>
      <c r="CNX345" s="430"/>
      <c r="CNY345" s="430"/>
      <c r="CNZ345" s="430"/>
      <c r="COA345" s="430"/>
      <c r="COB345" s="430"/>
      <c r="COC345" s="430"/>
      <c r="COD345" s="430"/>
      <c r="COE345" s="430"/>
      <c r="COF345" s="430"/>
      <c r="COG345" s="430"/>
      <c r="COH345" s="430"/>
      <c r="COI345" s="430"/>
      <c r="COJ345" s="430"/>
      <c r="COK345" s="430"/>
      <c r="COL345" s="430"/>
      <c r="COM345" s="430"/>
      <c r="CON345" s="430"/>
      <c r="COO345" s="430"/>
      <c r="COP345" s="430"/>
      <c r="COQ345" s="430"/>
      <c r="COR345" s="430"/>
      <c r="COS345" s="430"/>
      <c r="COT345" s="430"/>
      <c r="COU345" s="430"/>
      <c r="COV345" s="430"/>
      <c r="COW345" s="430"/>
      <c r="COX345" s="430"/>
      <c r="COY345" s="430"/>
      <c r="COZ345" s="430"/>
      <c r="CPA345" s="430"/>
      <c r="CPB345" s="430"/>
      <c r="CPC345" s="430"/>
      <c r="CPD345" s="430"/>
      <c r="CPE345" s="430"/>
      <c r="CPF345" s="430"/>
      <c r="CPG345" s="430"/>
      <c r="CPH345" s="430"/>
      <c r="CPI345" s="430"/>
      <c r="CPJ345" s="430"/>
      <c r="CPK345" s="430"/>
      <c r="CPL345" s="430"/>
      <c r="CPM345" s="430"/>
      <c r="CPN345" s="430"/>
      <c r="CPO345" s="430"/>
      <c r="CPP345" s="430"/>
      <c r="CPQ345" s="430"/>
      <c r="CPR345" s="430"/>
      <c r="CPS345" s="430"/>
      <c r="CPT345" s="430"/>
      <c r="CPU345" s="430"/>
      <c r="CPV345" s="430"/>
      <c r="CPW345" s="430"/>
      <c r="CPX345" s="430"/>
      <c r="CPY345" s="430"/>
      <c r="CPZ345" s="430"/>
      <c r="CQA345" s="430"/>
      <c r="CQB345" s="430"/>
      <c r="CQC345" s="430"/>
      <c r="CQD345" s="430"/>
      <c r="CQE345" s="430"/>
      <c r="CQF345" s="430"/>
      <c r="CQG345" s="430"/>
      <c r="CQH345" s="430"/>
      <c r="CQI345" s="430"/>
      <c r="CQJ345" s="430"/>
      <c r="CQK345" s="430"/>
      <c r="CQL345" s="430"/>
      <c r="CQM345" s="430"/>
      <c r="CQN345" s="430"/>
      <c r="CQO345" s="430"/>
      <c r="CQP345" s="430"/>
      <c r="CQQ345" s="430"/>
      <c r="CQR345" s="430"/>
      <c r="CQS345" s="430"/>
      <c r="CQT345" s="430"/>
      <c r="CQU345" s="430"/>
      <c r="CQV345" s="430"/>
      <c r="CQW345" s="430"/>
      <c r="CQX345" s="430"/>
      <c r="CQY345" s="430"/>
      <c r="CQZ345" s="430"/>
      <c r="CRA345" s="430"/>
      <c r="CRB345" s="430"/>
      <c r="CRC345" s="430"/>
      <c r="CRD345" s="430"/>
      <c r="CRE345" s="430"/>
      <c r="CRF345" s="430"/>
      <c r="CRG345" s="430"/>
      <c r="CRH345" s="430"/>
      <c r="CRI345" s="430"/>
      <c r="CRJ345" s="430"/>
      <c r="CRK345" s="430"/>
      <c r="CRL345" s="430"/>
      <c r="CRM345" s="430"/>
      <c r="CRN345" s="430"/>
      <c r="CRO345" s="430"/>
      <c r="CRP345" s="430"/>
      <c r="CRQ345" s="430"/>
      <c r="CRR345" s="430"/>
      <c r="CRS345" s="430"/>
      <c r="CRT345" s="430"/>
      <c r="CRU345" s="430"/>
      <c r="CRV345" s="430"/>
      <c r="CRW345" s="430"/>
      <c r="CRX345" s="430"/>
      <c r="CRY345" s="430"/>
      <c r="CRZ345" s="430"/>
      <c r="CSA345" s="430"/>
      <c r="CSB345" s="430"/>
      <c r="CSC345" s="430"/>
      <c r="CSD345" s="430"/>
      <c r="CSE345" s="430"/>
      <c r="CSF345" s="430"/>
      <c r="CSG345" s="430"/>
      <c r="CSH345" s="430"/>
      <c r="CSI345" s="430"/>
      <c r="CSJ345" s="430"/>
      <c r="CSK345" s="430"/>
      <c r="CSL345" s="430"/>
      <c r="CSM345" s="430"/>
      <c r="CSN345" s="430"/>
      <c r="CSO345" s="430"/>
      <c r="CSP345" s="430"/>
      <c r="CSQ345" s="430"/>
      <c r="CSR345" s="430"/>
      <c r="CSS345" s="430"/>
      <c r="CST345" s="430"/>
      <c r="CSU345" s="430"/>
      <c r="CSV345" s="430"/>
      <c r="CSW345" s="430"/>
      <c r="CSX345" s="430"/>
      <c r="CSY345" s="430"/>
      <c r="CSZ345" s="430"/>
      <c r="CTA345" s="430"/>
      <c r="CTB345" s="430"/>
      <c r="CTC345" s="430"/>
      <c r="CTD345" s="430"/>
      <c r="CTE345" s="430"/>
      <c r="CTF345" s="430"/>
      <c r="CTG345" s="430"/>
      <c r="CTH345" s="430"/>
      <c r="CTI345" s="430"/>
      <c r="CTJ345" s="430"/>
      <c r="CTK345" s="430"/>
      <c r="CTL345" s="430"/>
      <c r="CTM345" s="430"/>
      <c r="CTN345" s="430"/>
      <c r="CTO345" s="430"/>
      <c r="CTP345" s="430"/>
      <c r="CTQ345" s="430"/>
      <c r="CTR345" s="430"/>
      <c r="CTS345" s="430"/>
      <c r="CTT345" s="430"/>
      <c r="CTU345" s="430"/>
      <c r="CTV345" s="430"/>
      <c r="CTW345" s="430"/>
      <c r="CTX345" s="430"/>
      <c r="CTY345" s="430"/>
      <c r="CTZ345" s="430"/>
      <c r="CUA345" s="430"/>
      <c r="CUB345" s="430"/>
      <c r="CUC345" s="430"/>
      <c r="CUD345" s="430"/>
      <c r="CUE345" s="430"/>
      <c r="CUF345" s="430"/>
      <c r="CUG345" s="430"/>
      <c r="CUH345" s="430"/>
      <c r="CUI345" s="430"/>
      <c r="CUJ345" s="430"/>
      <c r="CUK345" s="430"/>
      <c r="CUL345" s="430"/>
      <c r="CUM345" s="430"/>
      <c r="CUN345" s="430"/>
      <c r="CUO345" s="430"/>
      <c r="CUP345" s="430"/>
      <c r="CUQ345" s="430"/>
      <c r="CUR345" s="430"/>
      <c r="CUS345" s="430"/>
      <c r="CUT345" s="430"/>
      <c r="CUU345" s="430"/>
      <c r="CUV345" s="430"/>
      <c r="CUW345" s="430"/>
      <c r="CUX345" s="430"/>
      <c r="CUY345" s="430"/>
      <c r="CUZ345" s="430"/>
      <c r="CVA345" s="430"/>
      <c r="CVB345" s="430"/>
      <c r="CVC345" s="430"/>
      <c r="CVD345" s="430"/>
      <c r="CVE345" s="430"/>
      <c r="CVF345" s="430"/>
      <c r="CVG345" s="430"/>
      <c r="CVH345" s="430"/>
      <c r="CVI345" s="430"/>
      <c r="CVJ345" s="430"/>
      <c r="CVK345" s="430"/>
      <c r="CVL345" s="430"/>
      <c r="CVM345" s="430"/>
      <c r="CVN345" s="430"/>
      <c r="CVO345" s="430"/>
      <c r="CVP345" s="430"/>
      <c r="CVQ345" s="430"/>
      <c r="CVR345" s="430"/>
      <c r="CVS345" s="430"/>
      <c r="CVT345" s="430"/>
      <c r="CVU345" s="430"/>
      <c r="CVV345" s="430"/>
      <c r="CVW345" s="430"/>
      <c r="CVX345" s="430"/>
      <c r="CVY345" s="430"/>
      <c r="CVZ345" s="430"/>
      <c r="CWA345" s="430"/>
      <c r="CWB345" s="430"/>
      <c r="CWC345" s="430"/>
      <c r="CWD345" s="430"/>
      <c r="CWE345" s="430"/>
      <c r="CWF345" s="430"/>
      <c r="CWG345" s="430"/>
      <c r="CWH345" s="430"/>
      <c r="CWI345" s="430"/>
      <c r="CWJ345" s="430"/>
      <c r="CWK345" s="430"/>
      <c r="CWL345" s="430"/>
      <c r="CWM345" s="430"/>
      <c r="CWN345" s="430"/>
      <c r="CWO345" s="430"/>
      <c r="CWP345" s="430"/>
      <c r="CWQ345" s="430"/>
      <c r="CWR345" s="430"/>
      <c r="CWS345" s="430"/>
      <c r="CWT345" s="430"/>
      <c r="CWU345" s="430"/>
      <c r="CWV345" s="430"/>
      <c r="CWW345" s="430"/>
      <c r="CWX345" s="430"/>
      <c r="CWY345" s="430"/>
      <c r="CWZ345" s="430"/>
      <c r="CXA345" s="430"/>
      <c r="CXB345" s="430"/>
      <c r="CXC345" s="430"/>
      <c r="CXD345" s="430"/>
      <c r="CXE345" s="430"/>
      <c r="CXF345" s="430"/>
      <c r="CXG345" s="430"/>
      <c r="CXH345" s="430"/>
      <c r="CXI345" s="430"/>
      <c r="CXJ345" s="430"/>
      <c r="CXK345" s="430"/>
      <c r="CXL345" s="430"/>
      <c r="CXM345" s="430"/>
      <c r="CXN345" s="430"/>
      <c r="CXO345" s="430"/>
      <c r="CXP345" s="430"/>
      <c r="CXQ345" s="430"/>
      <c r="CXR345" s="430"/>
      <c r="CXS345" s="430"/>
      <c r="CXT345" s="430"/>
      <c r="CXU345" s="430"/>
      <c r="CXV345" s="430"/>
      <c r="CXW345" s="430"/>
      <c r="CXX345" s="430"/>
      <c r="CXY345" s="430"/>
      <c r="CXZ345" s="430"/>
      <c r="CYA345" s="430"/>
      <c r="CYB345" s="430"/>
      <c r="CYC345" s="430"/>
      <c r="CYD345" s="430"/>
      <c r="CYE345" s="430"/>
      <c r="CYF345" s="430"/>
      <c r="CYG345" s="430"/>
      <c r="CYH345" s="430"/>
      <c r="CYI345" s="430"/>
      <c r="CYJ345" s="430"/>
      <c r="CYK345" s="430"/>
      <c r="CYL345" s="430"/>
      <c r="CYM345" s="430"/>
      <c r="CYN345" s="430"/>
      <c r="CYO345" s="430"/>
      <c r="CYP345" s="430"/>
      <c r="CYQ345" s="430"/>
      <c r="CYR345" s="430"/>
      <c r="CYS345" s="430"/>
      <c r="CYT345" s="430"/>
      <c r="CYU345" s="430"/>
      <c r="CYV345" s="430"/>
      <c r="CYW345" s="430"/>
      <c r="CYX345" s="430"/>
      <c r="CYY345" s="430"/>
      <c r="CYZ345" s="430"/>
      <c r="CZA345" s="430"/>
      <c r="CZB345" s="430"/>
      <c r="CZC345" s="430"/>
      <c r="CZD345" s="430"/>
      <c r="CZE345" s="430"/>
      <c r="CZF345" s="430"/>
      <c r="CZG345" s="430"/>
      <c r="CZH345" s="430"/>
      <c r="CZI345" s="430"/>
      <c r="CZJ345" s="430"/>
      <c r="CZK345" s="430"/>
      <c r="CZL345" s="430"/>
      <c r="CZM345" s="430"/>
      <c r="CZN345" s="430"/>
      <c r="CZO345" s="430"/>
      <c r="CZP345" s="430"/>
      <c r="CZQ345" s="430"/>
      <c r="CZR345" s="430"/>
      <c r="CZS345" s="430"/>
      <c r="CZT345" s="430"/>
      <c r="CZU345" s="430"/>
      <c r="CZV345" s="430"/>
      <c r="CZW345" s="430"/>
      <c r="CZX345" s="430"/>
      <c r="CZY345" s="430"/>
      <c r="CZZ345" s="430"/>
      <c r="DAA345" s="430"/>
      <c r="DAB345" s="430"/>
      <c r="DAC345" s="430"/>
      <c r="DAD345" s="430"/>
      <c r="DAE345" s="430"/>
      <c r="DAF345" s="430"/>
      <c r="DAG345" s="430"/>
      <c r="DAH345" s="430"/>
      <c r="DAI345" s="430"/>
      <c r="DAJ345" s="430"/>
      <c r="DAK345" s="430"/>
      <c r="DAL345" s="430"/>
      <c r="DAM345" s="430"/>
      <c r="DAN345" s="430"/>
      <c r="DAO345" s="430"/>
      <c r="DAP345" s="430"/>
      <c r="DAQ345" s="430"/>
      <c r="DAR345" s="430"/>
      <c r="DAS345" s="430"/>
      <c r="DAT345" s="430"/>
      <c r="DAU345" s="430"/>
      <c r="DAV345" s="430"/>
      <c r="DAW345" s="430"/>
      <c r="DAX345" s="430"/>
      <c r="DAY345" s="430"/>
      <c r="DAZ345" s="430"/>
      <c r="DBA345" s="430"/>
      <c r="DBB345" s="430"/>
      <c r="DBC345" s="430"/>
      <c r="DBD345" s="430"/>
      <c r="DBE345" s="430"/>
      <c r="DBF345" s="430"/>
      <c r="DBG345" s="430"/>
      <c r="DBH345" s="430"/>
      <c r="DBI345" s="430"/>
      <c r="DBJ345" s="430"/>
      <c r="DBK345" s="430"/>
      <c r="DBL345" s="430"/>
      <c r="DBM345" s="430"/>
      <c r="DBN345" s="430"/>
      <c r="DBO345" s="430"/>
      <c r="DBP345" s="430"/>
      <c r="DBQ345" s="430"/>
      <c r="DBR345" s="430"/>
      <c r="DBS345" s="430"/>
      <c r="DBT345" s="430"/>
      <c r="DBU345" s="430"/>
      <c r="DBV345" s="430"/>
      <c r="DBW345" s="430"/>
      <c r="DBX345" s="430"/>
      <c r="DBY345" s="430"/>
      <c r="DBZ345" s="430"/>
      <c r="DCA345" s="430"/>
      <c r="DCB345" s="430"/>
      <c r="DCC345" s="430"/>
      <c r="DCD345" s="430"/>
      <c r="DCE345" s="430"/>
      <c r="DCF345" s="430"/>
      <c r="DCG345" s="430"/>
      <c r="DCH345" s="430"/>
      <c r="DCI345" s="430"/>
      <c r="DCJ345" s="430"/>
      <c r="DCK345" s="430"/>
      <c r="DCL345" s="430"/>
      <c r="DCM345" s="430"/>
      <c r="DCN345" s="430"/>
      <c r="DCO345" s="430"/>
      <c r="DCP345" s="430"/>
      <c r="DCQ345" s="430"/>
      <c r="DCR345" s="430"/>
      <c r="DCS345" s="430"/>
      <c r="DCT345" s="430"/>
      <c r="DCU345" s="430"/>
      <c r="DCV345" s="430"/>
      <c r="DCW345" s="430"/>
      <c r="DCX345" s="430"/>
      <c r="DCY345" s="430"/>
      <c r="DCZ345" s="430"/>
      <c r="DDA345" s="430"/>
      <c r="DDB345" s="430"/>
      <c r="DDC345" s="430"/>
      <c r="DDD345" s="430"/>
      <c r="DDE345" s="430"/>
      <c r="DDF345" s="430"/>
      <c r="DDG345" s="430"/>
      <c r="DDH345" s="430"/>
      <c r="DDI345" s="430"/>
      <c r="DDJ345" s="430"/>
      <c r="DDK345" s="430"/>
      <c r="DDL345" s="430"/>
      <c r="DDM345" s="430"/>
      <c r="DDN345" s="430"/>
      <c r="DDO345" s="430"/>
      <c r="DDP345" s="430"/>
      <c r="DDQ345" s="430"/>
      <c r="DDR345" s="430"/>
      <c r="DDS345" s="430"/>
      <c r="DDT345" s="430"/>
      <c r="DDU345" s="430"/>
      <c r="DDV345" s="430"/>
      <c r="DDW345" s="430"/>
      <c r="DDX345" s="430"/>
      <c r="DDY345" s="430"/>
      <c r="DDZ345" s="430"/>
      <c r="DEA345" s="430"/>
      <c r="DEB345" s="430"/>
      <c r="DEC345" s="430"/>
      <c r="DED345" s="430"/>
      <c r="DEE345" s="430"/>
      <c r="DEF345" s="430"/>
      <c r="DEG345" s="430"/>
      <c r="DEH345" s="430"/>
      <c r="DEI345" s="430"/>
      <c r="DEJ345" s="430"/>
      <c r="DEK345" s="430"/>
      <c r="DEL345" s="430"/>
      <c r="DEM345" s="430"/>
      <c r="DEN345" s="430"/>
      <c r="DEO345" s="430"/>
      <c r="DEP345" s="430"/>
      <c r="DEQ345" s="430"/>
      <c r="DER345" s="430"/>
      <c r="DES345" s="430"/>
      <c r="DET345" s="430"/>
      <c r="DEU345" s="430"/>
      <c r="DEV345" s="430"/>
      <c r="DEW345" s="430"/>
      <c r="DEX345" s="430"/>
      <c r="DEY345" s="430"/>
      <c r="DEZ345" s="430"/>
      <c r="DFA345" s="430"/>
      <c r="DFB345" s="430"/>
      <c r="DFC345" s="430"/>
      <c r="DFD345" s="430"/>
      <c r="DFE345" s="430"/>
      <c r="DFF345" s="430"/>
      <c r="DFG345" s="430"/>
      <c r="DFH345" s="430"/>
      <c r="DFI345" s="430"/>
      <c r="DFJ345" s="430"/>
      <c r="DFK345" s="430"/>
      <c r="DFL345" s="430"/>
      <c r="DFM345" s="430"/>
      <c r="DFN345" s="430"/>
      <c r="DFO345" s="430"/>
      <c r="DFP345" s="430"/>
      <c r="DFQ345" s="430"/>
      <c r="DFR345" s="430"/>
      <c r="DFS345" s="430"/>
      <c r="DFT345" s="430"/>
      <c r="DFU345" s="430"/>
      <c r="DFV345" s="430"/>
      <c r="DFW345" s="430"/>
      <c r="DFX345" s="430"/>
      <c r="DFY345" s="430"/>
      <c r="DFZ345" s="430"/>
      <c r="DGA345" s="430"/>
      <c r="DGB345" s="430"/>
      <c r="DGC345" s="430"/>
      <c r="DGD345" s="430"/>
      <c r="DGE345" s="430"/>
      <c r="DGF345" s="430"/>
      <c r="DGG345" s="430"/>
      <c r="DGH345" s="430"/>
      <c r="DGI345" s="430"/>
      <c r="DGJ345" s="430"/>
      <c r="DGK345" s="430"/>
      <c r="DGL345" s="430"/>
      <c r="DGM345" s="430"/>
      <c r="DGN345" s="430"/>
      <c r="DGO345" s="430"/>
      <c r="DGP345" s="430"/>
      <c r="DGQ345" s="430"/>
      <c r="DGR345" s="430"/>
      <c r="DGS345" s="430"/>
      <c r="DGT345" s="430"/>
      <c r="DGU345" s="430"/>
      <c r="DGV345" s="430"/>
      <c r="DGW345" s="430"/>
      <c r="DGX345" s="430"/>
      <c r="DGY345" s="430"/>
      <c r="DGZ345" s="430"/>
      <c r="DHA345" s="430"/>
      <c r="DHB345" s="430"/>
      <c r="DHC345" s="430"/>
      <c r="DHD345" s="430"/>
      <c r="DHE345" s="430"/>
      <c r="DHF345" s="430"/>
      <c r="DHG345" s="430"/>
      <c r="DHH345" s="430"/>
      <c r="DHI345" s="430"/>
      <c r="DHJ345" s="430"/>
      <c r="DHK345" s="430"/>
      <c r="DHL345" s="430"/>
      <c r="DHM345" s="430"/>
      <c r="DHN345" s="430"/>
      <c r="DHO345" s="430"/>
      <c r="DHP345" s="430"/>
      <c r="DHQ345" s="430"/>
      <c r="DHR345" s="430"/>
      <c r="DHS345" s="430"/>
      <c r="DHT345" s="430"/>
      <c r="DHU345" s="430"/>
      <c r="DHV345" s="430"/>
      <c r="DHW345" s="430"/>
      <c r="DHX345" s="430"/>
      <c r="DHY345" s="430"/>
      <c r="DHZ345" s="430"/>
      <c r="DIA345" s="430"/>
      <c r="DIB345" s="430"/>
      <c r="DIC345" s="430"/>
      <c r="DID345" s="430"/>
      <c r="DIE345" s="430"/>
      <c r="DIF345" s="430"/>
      <c r="DIG345" s="430"/>
      <c r="DIH345" s="430"/>
      <c r="DII345" s="430"/>
      <c r="DIJ345" s="430"/>
      <c r="DIK345" s="430"/>
      <c r="DIL345" s="430"/>
      <c r="DIM345" s="430"/>
      <c r="DIN345" s="430"/>
      <c r="DIO345" s="430"/>
      <c r="DIP345" s="430"/>
      <c r="DIQ345" s="430"/>
      <c r="DIR345" s="430"/>
      <c r="DIS345" s="430"/>
      <c r="DIT345" s="430"/>
      <c r="DIU345" s="430"/>
      <c r="DIV345" s="430"/>
      <c r="DIW345" s="430"/>
      <c r="DIX345" s="430"/>
      <c r="DIY345" s="430"/>
      <c r="DIZ345" s="430"/>
      <c r="DJA345" s="430"/>
      <c r="DJB345" s="430"/>
      <c r="DJC345" s="430"/>
      <c r="DJD345" s="430"/>
      <c r="DJE345" s="430"/>
      <c r="DJF345" s="430"/>
      <c r="DJG345" s="430"/>
      <c r="DJH345" s="430"/>
      <c r="DJI345" s="430"/>
      <c r="DJJ345" s="430"/>
      <c r="DJK345" s="430"/>
      <c r="DJL345" s="430"/>
      <c r="DJM345" s="430"/>
      <c r="DJN345" s="430"/>
      <c r="DJO345" s="430"/>
      <c r="DJP345" s="430"/>
      <c r="DJQ345" s="430"/>
      <c r="DJR345" s="430"/>
      <c r="DJS345" s="430"/>
      <c r="DJT345" s="430"/>
      <c r="DJU345" s="430"/>
      <c r="DJV345" s="430"/>
      <c r="DJW345" s="430"/>
      <c r="DJX345" s="430"/>
      <c r="DJY345" s="430"/>
      <c r="DJZ345" s="430"/>
      <c r="DKA345" s="430"/>
      <c r="DKB345" s="430"/>
      <c r="DKC345" s="430"/>
      <c r="DKD345" s="430"/>
      <c r="DKE345" s="430"/>
      <c r="DKF345" s="430"/>
      <c r="DKG345" s="430"/>
      <c r="DKH345" s="430"/>
      <c r="DKI345" s="430"/>
      <c r="DKJ345" s="430"/>
      <c r="DKK345" s="430"/>
      <c r="DKL345" s="430"/>
      <c r="DKM345" s="430"/>
      <c r="DKN345" s="430"/>
      <c r="DKO345" s="430"/>
      <c r="DKP345" s="430"/>
      <c r="DKQ345" s="430"/>
      <c r="DKR345" s="430"/>
      <c r="DKS345" s="430"/>
      <c r="DKT345" s="430"/>
      <c r="DKU345" s="430"/>
      <c r="DKV345" s="430"/>
      <c r="DKW345" s="430"/>
      <c r="DKX345" s="430"/>
      <c r="DKY345" s="430"/>
      <c r="DKZ345" s="430"/>
      <c r="DLA345" s="430"/>
      <c r="DLB345" s="430"/>
      <c r="DLC345" s="430"/>
      <c r="DLD345" s="430"/>
      <c r="DLE345" s="430"/>
      <c r="DLF345" s="430"/>
      <c r="DLG345" s="430"/>
      <c r="DLH345" s="430"/>
      <c r="DLI345" s="430"/>
      <c r="DLJ345" s="430"/>
      <c r="DLK345" s="430"/>
      <c r="DLL345" s="430"/>
      <c r="DLM345" s="430"/>
      <c r="DLN345" s="430"/>
      <c r="DLO345" s="430"/>
      <c r="DLP345" s="430"/>
      <c r="DLQ345" s="430"/>
      <c r="DLR345" s="430"/>
      <c r="DLS345" s="430"/>
      <c r="DLT345" s="430"/>
      <c r="DLU345" s="430"/>
      <c r="DLV345" s="430"/>
      <c r="DLW345" s="430"/>
      <c r="DLX345" s="430"/>
      <c r="DLY345" s="430"/>
      <c r="DLZ345" s="430"/>
      <c r="DMA345" s="430"/>
      <c r="DMB345" s="430"/>
      <c r="DMC345" s="430"/>
      <c r="DMD345" s="430"/>
      <c r="DME345" s="430"/>
      <c r="DMF345" s="430"/>
      <c r="DMG345" s="430"/>
      <c r="DMH345" s="430"/>
      <c r="DMI345" s="430"/>
      <c r="DMJ345" s="430"/>
      <c r="DMK345" s="430"/>
      <c r="DML345" s="430"/>
      <c r="DMM345" s="430"/>
      <c r="DMN345" s="430"/>
      <c r="DMO345" s="430"/>
      <c r="DMP345" s="430"/>
      <c r="DMQ345" s="430"/>
      <c r="DMR345" s="430"/>
      <c r="DMS345" s="430"/>
      <c r="DMT345" s="430"/>
      <c r="DMU345" s="430"/>
      <c r="DMV345" s="430"/>
      <c r="DMW345" s="430"/>
      <c r="DMX345" s="430"/>
      <c r="DMY345" s="430"/>
      <c r="DMZ345" s="430"/>
      <c r="DNA345" s="430"/>
      <c r="DNB345" s="430"/>
      <c r="DNC345" s="430"/>
      <c r="DND345" s="430"/>
      <c r="DNE345" s="430"/>
      <c r="DNF345" s="430"/>
      <c r="DNG345" s="430"/>
      <c r="DNH345" s="430"/>
      <c r="DNI345" s="430"/>
      <c r="DNJ345" s="430"/>
      <c r="DNK345" s="430"/>
      <c r="DNL345" s="430"/>
      <c r="DNM345" s="430"/>
      <c r="DNN345" s="430"/>
      <c r="DNO345" s="430"/>
      <c r="DNP345" s="430"/>
      <c r="DNQ345" s="430"/>
      <c r="DNR345" s="430"/>
      <c r="DNS345" s="430"/>
      <c r="DNT345" s="430"/>
      <c r="DNU345" s="430"/>
      <c r="DNV345" s="430"/>
      <c r="DNW345" s="430"/>
      <c r="DNX345" s="430"/>
      <c r="DNY345" s="430"/>
      <c r="DNZ345" s="430"/>
      <c r="DOA345" s="430"/>
      <c r="DOB345" s="430"/>
      <c r="DOC345" s="430"/>
      <c r="DOD345" s="430"/>
      <c r="DOE345" s="430"/>
      <c r="DOF345" s="430"/>
      <c r="DOG345" s="430"/>
      <c r="DOH345" s="430"/>
      <c r="DOI345" s="430"/>
      <c r="DOJ345" s="430"/>
      <c r="DOK345" s="430"/>
      <c r="DOL345" s="430"/>
      <c r="DOM345" s="430"/>
      <c r="DON345" s="430"/>
      <c r="DOO345" s="430"/>
      <c r="DOP345" s="430"/>
      <c r="DOQ345" s="430"/>
      <c r="DOR345" s="430"/>
      <c r="DOS345" s="430"/>
      <c r="DOT345" s="430"/>
      <c r="DOU345" s="430"/>
      <c r="DOV345" s="430"/>
      <c r="DOW345" s="430"/>
      <c r="DOX345" s="430"/>
      <c r="DOY345" s="430"/>
      <c r="DOZ345" s="430"/>
      <c r="DPA345" s="430"/>
      <c r="DPB345" s="430"/>
      <c r="DPC345" s="430"/>
      <c r="DPD345" s="430"/>
      <c r="DPE345" s="430"/>
      <c r="DPF345" s="430"/>
      <c r="DPG345" s="430"/>
      <c r="DPH345" s="430"/>
      <c r="DPI345" s="430"/>
      <c r="DPJ345" s="430"/>
      <c r="DPK345" s="430"/>
      <c r="DPL345" s="430"/>
      <c r="DPM345" s="430"/>
      <c r="DPN345" s="430"/>
      <c r="DPO345" s="430"/>
      <c r="DPP345" s="430"/>
      <c r="DPQ345" s="430"/>
      <c r="DPR345" s="430"/>
      <c r="DPS345" s="430"/>
      <c r="DPT345" s="430"/>
      <c r="DPU345" s="430"/>
      <c r="DPV345" s="430"/>
      <c r="DPW345" s="430"/>
      <c r="DPX345" s="430"/>
      <c r="DPY345" s="430"/>
      <c r="DPZ345" s="430"/>
      <c r="DQA345" s="430"/>
      <c r="DQB345" s="430"/>
      <c r="DQC345" s="430"/>
      <c r="DQD345" s="430"/>
      <c r="DQE345" s="430"/>
      <c r="DQF345" s="430"/>
      <c r="DQG345" s="430"/>
      <c r="DQH345" s="430"/>
      <c r="DQI345" s="430"/>
      <c r="DQJ345" s="430"/>
      <c r="DQK345" s="430"/>
      <c r="DQL345" s="430"/>
      <c r="DQM345" s="430"/>
      <c r="DQN345" s="430"/>
      <c r="DQO345" s="430"/>
      <c r="DQP345" s="430"/>
      <c r="DQQ345" s="430"/>
      <c r="DQR345" s="430"/>
      <c r="DQS345" s="430"/>
      <c r="DQT345" s="430"/>
      <c r="DQU345" s="430"/>
      <c r="DQV345" s="430"/>
      <c r="DQW345" s="430"/>
      <c r="DQX345" s="430"/>
      <c r="DQY345" s="430"/>
      <c r="DQZ345" s="430"/>
      <c r="DRA345" s="430"/>
      <c r="DRB345" s="430"/>
      <c r="DRC345" s="430"/>
      <c r="DRD345" s="430"/>
      <c r="DRE345" s="430"/>
      <c r="DRF345" s="430"/>
      <c r="DRG345" s="430"/>
      <c r="DRH345" s="430"/>
      <c r="DRI345" s="430"/>
      <c r="DRJ345" s="430"/>
      <c r="DRK345" s="430"/>
      <c r="DRL345" s="430"/>
      <c r="DRM345" s="430"/>
      <c r="DRN345" s="430"/>
      <c r="DRO345" s="430"/>
      <c r="DRP345" s="430"/>
      <c r="DRQ345" s="430"/>
      <c r="DRR345" s="430"/>
      <c r="DRS345" s="430"/>
      <c r="DRT345" s="430"/>
      <c r="DRU345" s="430"/>
      <c r="DRV345" s="430"/>
      <c r="DRW345" s="430"/>
      <c r="DRX345" s="430"/>
      <c r="DRY345" s="430"/>
      <c r="DRZ345" s="430"/>
      <c r="DSA345" s="430"/>
      <c r="DSB345" s="430"/>
      <c r="DSC345" s="430"/>
      <c r="DSD345" s="430"/>
      <c r="DSE345" s="430"/>
      <c r="DSF345" s="430"/>
      <c r="DSG345" s="430"/>
      <c r="DSH345" s="430"/>
      <c r="DSI345" s="430"/>
      <c r="DSJ345" s="430"/>
      <c r="DSK345" s="430"/>
      <c r="DSL345" s="430"/>
      <c r="DSM345" s="430"/>
      <c r="DSN345" s="430"/>
      <c r="DSO345" s="430"/>
      <c r="DSP345" s="430"/>
      <c r="DSQ345" s="430"/>
      <c r="DSR345" s="430"/>
      <c r="DSS345" s="430"/>
      <c r="DST345" s="430"/>
      <c r="DSU345" s="430"/>
      <c r="DSV345" s="430"/>
      <c r="DSW345" s="430"/>
      <c r="DSX345" s="430"/>
      <c r="DSY345" s="430"/>
      <c r="DSZ345" s="430"/>
      <c r="DTA345" s="430"/>
      <c r="DTB345" s="430"/>
      <c r="DTC345" s="430"/>
      <c r="DTD345" s="430"/>
      <c r="DTE345" s="430"/>
      <c r="DTF345" s="430"/>
      <c r="DTG345" s="430"/>
      <c r="DTH345" s="430"/>
      <c r="DTI345" s="430"/>
      <c r="DTJ345" s="430"/>
      <c r="DTK345" s="430"/>
      <c r="DTL345" s="430"/>
      <c r="DTM345" s="430"/>
      <c r="DTN345" s="430"/>
      <c r="DTO345" s="430"/>
      <c r="DTP345" s="430"/>
      <c r="DTQ345" s="430"/>
      <c r="DTR345" s="430"/>
      <c r="DTS345" s="430"/>
      <c r="DTT345" s="430"/>
      <c r="DTU345" s="430"/>
      <c r="DTV345" s="430"/>
      <c r="DTW345" s="430"/>
      <c r="DTX345" s="430"/>
      <c r="DTY345" s="430"/>
      <c r="DTZ345" s="430"/>
      <c r="DUA345" s="430"/>
      <c r="DUB345" s="430"/>
      <c r="DUC345" s="430"/>
      <c r="DUD345" s="430"/>
      <c r="DUE345" s="430"/>
      <c r="DUF345" s="430"/>
      <c r="DUG345" s="430"/>
      <c r="DUH345" s="430"/>
      <c r="DUI345" s="430"/>
      <c r="DUJ345" s="430"/>
      <c r="DUK345" s="430"/>
      <c r="DUL345" s="430"/>
      <c r="DUM345" s="430"/>
      <c r="DUN345" s="430"/>
      <c r="DUO345" s="430"/>
      <c r="DUP345" s="430"/>
      <c r="DUQ345" s="430"/>
      <c r="DUR345" s="430"/>
      <c r="DUS345" s="430"/>
      <c r="DUT345" s="430"/>
      <c r="DUU345" s="430"/>
      <c r="DUV345" s="430"/>
      <c r="DUW345" s="430"/>
      <c r="DUX345" s="430"/>
      <c r="DUY345" s="430"/>
      <c r="DUZ345" s="430"/>
      <c r="DVA345" s="430"/>
      <c r="DVB345" s="430"/>
      <c r="DVC345" s="430"/>
      <c r="DVD345" s="430"/>
      <c r="DVE345" s="430"/>
      <c r="DVF345" s="430"/>
      <c r="DVG345" s="430"/>
      <c r="DVH345" s="430"/>
      <c r="DVI345" s="430"/>
      <c r="DVJ345" s="430"/>
      <c r="DVK345" s="430"/>
      <c r="DVL345" s="430"/>
      <c r="DVM345" s="430"/>
      <c r="DVN345" s="430"/>
      <c r="DVO345" s="430"/>
      <c r="DVP345" s="430"/>
      <c r="DVQ345" s="430"/>
      <c r="DVR345" s="430"/>
      <c r="DVS345" s="430"/>
      <c r="DVT345" s="430"/>
      <c r="DVU345" s="430"/>
      <c r="DVV345" s="430"/>
      <c r="DVW345" s="430"/>
      <c r="DVX345" s="430"/>
      <c r="DVY345" s="430"/>
      <c r="DVZ345" s="430"/>
      <c r="DWA345" s="430"/>
      <c r="DWB345" s="430"/>
      <c r="DWC345" s="430"/>
      <c r="DWD345" s="430"/>
      <c r="DWE345" s="430"/>
      <c r="DWF345" s="430"/>
      <c r="DWG345" s="430"/>
      <c r="DWH345" s="430"/>
      <c r="DWI345" s="430"/>
      <c r="DWJ345" s="430"/>
      <c r="DWK345" s="430"/>
      <c r="DWL345" s="430"/>
      <c r="DWM345" s="430"/>
      <c r="DWN345" s="430"/>
      <c r="DWO345" s="430"/>
      <c r="DWP345" s="430"/>
      <c r="DWQ345" s="430"/>
      <c r="DWR345" s="430"/>
      <c r="DWS345" s="430"/>
      <c r="DWT345" s="430"/>
      <c r="DWU345" s="430"/>
      <c r="DWV345" s="430"/>
      <c r="DWW345" s="430"/>
      <c r="DWX345" s="430"/>
      <c r="DWY345" s="430"/>
      <c r="DWZ345" s="430"/>
      <c r="DXA345" s="430"/>
      <c r="DXB345" s="430"/>
      <c r="DXC345" s="430"/>
      <c r="DXD345" s="430"/>
      <c r="DXE345" s="430"/>
      <c r="DXF345" s="430"/>
      <c r="DXG345" s="430"/>
      <c r="DXH345" s="430"/>
      <c r="DXI345" s="430"/>
      <c r="DXJ345" s="430"/>
      <c r="DXK345" s="430"/>
      <c r="DXL345" s="430"/>
      <c r="DXM345" s="430"/>
      <c r="DXN345" s="430"/>
      <c r="DXO345" s="430"/>
      <c r="DXP345" s="430"/>
      <c r="DXQ345" s="430"/>
      <c r="DXR345" s="430"/>
      <c r="DXS345" s="430"/>
      <c r="DXT345" s="430"/>
      <c r="DXU345" s="430"/>
      <c r="DXV345" s="430"/>
      <c r="DXW345" s="430"/>
      <c r="DXX345" s="430"/>
      <c r="DXY345" s="430"/>
      <c r="DXZ345" s="430"/>
      <c r="DYA345" s="430"/>
      <c r="DYB345" s="430"/>
      <c r="DYC345" s="430"/>
      <c r="DYD345" s="430"/>
      <c r="DYE345" s="430"/>
      <c r="DYF345" s="430"/>
      <c r="DYG345" s="430"/>
      <c r="DYH345" s="430"/>
      <c r="DYI345" s="430"/>
      <c r="DYJ345" s="430"/>
      <c r="DYK345" s="430"/>
      <c r="DYL345" s="430"/>
      <c r="DYM345" s="430"/>
      <c r="DYN345" s="430"/>
      <c r="DYO345" s="430"/>
      <c r="DYP345" s="430"/>
      <c r="DYQ345" s="430"/>
      <c r="DYR345" s="430"/>
      <c r="DYS345" s="430"/>
      <c r="DYT345" s="430"/>
      <c r="DYU345" s="430"/>
      <c r="DYV345" s="430"/>
      <c r="DYW345" s="430"/>
      <c r="DYX345" s="430"/>
      <c r="DYY345" s="430"/>
      <c r="DYZ345" s="430"/>
      <c r="DZA345" s="430"/>
      <c r="DZB345" s="430"/>
      <c r="DZC345" s="430"/>
      <c r="DZD345" s="430"/>
      <c r="DZE345" s="430"/>
      <c r="DZF345" s="430"/>
      <c r="DZG345" s="430"/>
      <c r="DZH345" s="430"/>
      <c r="DZI345" s="430"/>
      <c r="DZJ345" s="430"/>
      <c r="DZK345" s="430"/>
      <c r="DZL345" s="430"/>
      <c r="DZM345" s="430"/>
      <c r="DZN345" s="430"/>
      <c r="DZO345" s="430"/>
      <c r="DZP345" s="430"/>
      <c r="DZQ345" s="430"/>
      <c r="DZR345" s="430"/>
      <c r="DZS345" s="430"/>
      <c r="DZT345" s="430"/>
      <c r="DZU345" s="430"/>
      <c r="DZV345" s="430"/>
      <c r="DZW345" s="430"/>
      <c r="DZX345" s="430"/>
      <c r="DZY345" s="430"/>
      <c r="DZZ345" s="430"/>
      <c r="EAA345" s="430"/>
      <c r="EAB345" s="430"/>
      <c r="EAC345" s="430"/>
      <c r="EAD345" s="430"/>
      <c r="EAE345" s="430"/>
      <c r="EAF345" s="430"/>
      <c r="EAG345" s="430"/>
      <c r="EAH345" s="430"/>
      <c r="EAI345" s="430"/>
      <c r="EAJ345" s="430"/>
      <c r="EAK345" s="430"/>
      <c r="EAL345" s="430"/>
      <c r="EAM345" s="430"/>
      <c r="EAN345" s="430"/>
      <c r="EAO345" s="430"/>
      <c r="EAP345" s="430"/>
      <c r="EAQ345" s="430"/>
      <c r="EAR345" s="430"/>
      <c r="EAS345" s="430"/>
      <c r="EAT345" s="430"/>
      <c r="EAU345" s="430"/>
      <c r="EAV345" s="430"/>
      <c r="EAW345" s="430"/>
      <c r="EAX345" s="430"/>
      <c r="EAY345" s="430"/>
      <c r="EAZ345" s="430"/>
      <c r="EBA345" s="430"/>
      <c r="EBB345" s="430"/>
      <c r="EBC345" s="430"/>
      <c r="EBD345" s="430"/>
      <c r="EBE345" s="430"/>
      <c r="EBF345" s="430"/>
      <c r="EBG345" s="430"/>
      <c r="EBH345" s="430"/>
      <c r="EBI345" s="430"/>
      <c r="EBJ345" s="430"/>
      <c r="EBK345" s="430"/>
      <c r="EBL345" s="430"/>
      <c r="EBM345" s="430"/>
      <c r="EBN345" s="430"/>
      <c r="EBO345" s="430"/>
      <c r="EBP345" s="430"/>
      <c r="EBQ345" s="430"/>
      <c r="EBR345" s="430"/>
      <c r="EBS345" s="430"/>
      <c r="EBT345" s="430"/>
      <c r="EBU345" s="430"/>
      <c r="EBV345" s="430"/>
      <c r="EBW345" s="430"/>
      <c r="EBX345" s="430"/>
      <c r="EBY345" s="430"/>
      <c r="EBZ345" s="430"/>
      <c r="ECA345" s="430"/>
      <c r="ECB345" s="430"/>
      <c r="ECC345" s="430"/>
      <c r="ECD345" s="430"/>
      <c r="ECE345" s="430"/>
      <c r="ECF345" s="430"/>
      <c r="ECG345" s="430"/>
      <c r="ECH345" s="430"/>
      <c r="ECI345" s="430"/>
      <c r="ECJ345" s="430"/>
      <c r="ECK345" s="430"/>
      <c r="ECL345" s="430"/>
      <c r="ECM345" s="430"/>
      <c r="ECN345" s="430"/>
      <c r="ECO345" s="430"/>
      <c r="ECP345" s="430"/>
      <c r="ECQ345" s="430"/>
      <c r="ECR345" s="430"/>
      <c r="ECS345" s="430"/>
      <c r="ECT345" s="430"/>
      <c r="ECU345" s="430"/>
      <c r="ECV345" s="430"/>
      <c r="ECW345" s="430"/>
      <c r="ECX345" s="430"/>
      <c r="ECY345" s="430"/>
      <c r="ECZ345" s="430"/>
      <c r="EDA345" s="430"/>
      <c r="EDB345" s="430"/>
      <c r="EDC345" s="430"/>
      <c r="EDD345" s="430"/>
      <c r="EDE345" s="430"/>
      <c r="EDF345" s="430"/>
      <c r="EDG345" s="430"/>
      <c r="EDH345" s="430"/>
      <c r="EDI345" s="430"/>
      <c r="EDJ345" s="430"/>
      <c r="EDK345" s="430"/>
      <c r="EDL345" s="430"/>
      <c r="EDM345" s="430"/>
      <c r="EDN345" s="430"/>
      <c r="EDO345" s="430"/>
      <c r="EDP345" s="430"/>
      <c r="EDQ345" s="430"/>
      <c r="EDR345" s="430"/>
      <c r="EDS345" s="430"/>
      <c r="EDT345" s="430"/>
      <c r="EDU345" s="430"/>
      <c r="EDV345" s="430"/>
      <c r="EDW345" s="430"/>
      <c r="EDX345" s="430"/>
      <c r="EDY345" s="430"/>
      <c r="EDZ345" s="430"/>
      <c r="EEA345" s="430"/>
      <c r="EEB345" s="430"/>
      <c r="EEC345" s="430"/>
      <c r="EED345" s="430"/>
      <c r="EEE345" s="430"/>
      <c r="EEF345" s="430"/>
      <c r="EEG345" s="430"/>
      <c r="EEH345" s="430"/>
      <c r="EEI345" s="430"/>
      <c r="EEJ345" s="430"/>
      <c r="EEK345" s="430"/>
      <c r="EEL345" s="430"/>
      <c r="EEM345" s="430"/>
      <c r="EEN345" s="430"/>
      <c r="EEO345" s="430"/>
      <c r="EEP345" s="430"/>
      <c r="EEQ345" s="430"/>
      <c r="EER345" s="430"/>
      <c r="EES345" s="430"/>
      <c r="EET345" s="430"/>
      <c r="EEU345" s="430"/>
      <c r="EEV345" s="430"/>
      <c r="EEW345" s="430"/>
      <c r="EEX345" s="430"/>
      <c r="EEY345" s="430"/>
      <c r="EEZ345" s="430"/>
      <c r="EFA345" s="430"/>
      <c r="EFB345" s="430"/>
      <c r="EFC345" s="430"/>
      <c r="EFD345" s="430"/>
      <c r="EFE345" s="430"/>
      <c r="EFF345" s="430"/>
      <c r="EFG345" s="430"/>
      <c r="EFH345" s="430"/>
      <c r="EFI345" s="430"/>
      <c r="EFJ345" s="430"/>
      <c r="EFK345" s="430"/>
      <c r="EFL345" s="430"/>
      <c r="EFM345" s="430"/>
      <c r="EFN345" s="430"/>
      <c r="EFO345" s="430"/>
      <c r="EFP345" s="430"/>
      <c r="EFQ345" s="430"/>
      <c r="EFR345" s="430"/>
      <c r="EFS345" s="430"/>
      <c r="EFT345" s="430"/>
      <c r="EFU345" s="430"/>
      <c r="EFV345" s="430"/>
      <c r="EFW345" s="430"/>
      <c r="EFX345" s="430"/>
      <c r="EFY345" s="430"/>
      <c r="EFZ345" s="430"/>
      <c r="EGA345" s="430"/>
      <c r="EGB345" s="430"/>
      <c r="EGC345" s="430"/>
      <c r="EGD345" s="430"/>
      <c r="EGE345" s="430"/>
      <c r="EGF345" s="430"/>
      <c r="EGG345" s="430"/>
      <c r="EGH345" s="430"/>
      <c r="EGI345" s="430"/>
      <c r="EGJ345" s="430"/>
      <c r="EGK345" s="430"/>
      <c r="EGL345" s="430"/>
      <c r="EGM345" s="430"/>
      <c r="EGN345" s="430"/>
      <c r="EGO345" s="430"/>
      <c r="EGP345" s="430"/>
      <c r="EGQ345" s="430"/>
      <c r="EGR345" s="430"/>
      <c r="EGS345" s="430"/>
      <c r="EGT345" s="430"/>
      <c r="EGU345" s="430"/>
      <c r="EGV345" s="430"/>
      <c r="EGW345" s="430"/>
      <c r="EGX345" s="430"/>
      <c r="EGY345" s="430"/>
      <c r="EGZ345" s="430"/>
      <c r="EHA345" s="430"/>
      <c r="EHB345" s="430"/>
      <c r="EHC345" s="430"/>
      <c r="EHD345" s="430"/>
      <c r="EHE345" s="430"/>
      <c r="EHF345" s="430"/>
      <c r="EHG345" s="430"/>
      <c r="EHH345" s="430"/>
      <c r="EHI345" s="430"/>
      <c r="EHJ345" s="430"/>
      <c r="EHK345" s="430"/>
      <c r="EHL345" s="430"/>
      <c r="EHM345" s="430"/>
      <c r="EHN345" s="430"/>
      <c r="EHO345" s="430"/>
      <c r="EHP345" s="430"/>
      <c r="EHQ345" s="430"/>
      <c r="EHR345" s="430"/>
      <c r="EHS345" s="430"/>
      <c r="EHT345" s="430"/>
      <c r="EHU345" s="430"/>
      <c r="EHV345" s="430"/>
      <c r="EHW345" s="430"/>
      <c r="EHX345" s="430"/>
      <c r="EHY345" s="430"/>
      <c r="EHZ345" s="430"/>
      <c r="EIA345" s="430"/>
      <c r="EIB345" s="430"/>
      <c r="EIC345" s="430"/>
      <c r="EID345" s="430"/>
      <c r="EIE345" s="430"/>
      <c r="EIF345" s="430"/>
      <c r="EIG345" s="430"/>
      <c r="EIH345" s="430"/>
      <c r="EII345" s="430"/>
      <c r="EIJ345" s="430"/>
      <c r="EIK345" s="430"/>
      <c r="EIL345" s="430"/>
      <c r="EIM345" s="430"/>
      <c r="EIN345" s="430"/>
      <c r="EIO345" s="430"/>
      <c r="EIP345" s="430"/>
      <c r="EIQ345" s="430"/>
      <c r="EIR345" s="430"/>
      <c r="EIS345" s="430"/>
      <c r="EIT345" s="430"/>
      <c r="EIU345" s="430"/>
      <c r="EIV345" s="430"/>
      <c r="EIW345" s="430"/>
      <c r="EIX345" s="430"/>
      <c r="EIY345" s="430"/>
      <c r="EIZ345" s="430"/>
      <c r="EJA345" s="430"/>
      <c r="EJB345" s="430"/>
      <c r="EJC345" s="430"/>
      <c r="EJD345" s="430"/>
      <c r="EJE345" s="430"/>
      <c r="EJF345" s="430"/>
      <c r="EJG345" s="430"/>
      <c r="EJH345" s="430"/>
      <c r="EJI345" s="430"/>
      <c r="EJJ345" s="430"/>
      <c r="EJK345" s="430"/>
      <c r="EJL345" s="430"/>
      <c r="EJM345" s="430"/>
      <c r="EJN345" s="430"/>
      <c r="EJO345" s="430"/>
      <c r="EJP345" s="430"/>
      <c r="EJQ345" s="430"/>
      <c r="EJR345" s="430"/>
      <c r="EJS345" s="430"/>
      <c r="EJT345" s="430"/>
      <c r="EJU345" s="430"/>
      <c r="EJV345" s="430"/>
      <c r="EJW345" s="430"/>
      <c r="EJX345" s="430"/>
      <c r="EJY345" s="430"/>
      <c r="EJZ345" s="430"/>
      <c r="EKA345" s="430"/>
      <c r="EKB345" s="430"/>
      <c r="EKC345" s="430"/>
      <c r="EKD345" s="430"/>
      <c r="EKE345" s="430"/>
      <c r="EKF345" s="430"/>
      <c r="EKG345" s="430"/>
      <c r="EKH345" s="430"/>
      <c r="EKI345" s="430"/>
      <c r="EKJ345" s="430"/>
      <c r="EKK345" s="430"/>
      <c r="EKL345" s="430"/>
      <c r="EKM345" s="430"/>
      <c r="EKN345" s="430"/>
      <c r="EKO345" s="430"/>
      <c r="EKP345" s="430"/>
      <c r="EKQ345" s="430"/>
      <c r="EKR345" s="430"/>
      <c r="EKS345" s="430"/>
      <c r="EKT345" s="430"/>
      <c r="EKU345" s="430"/>
      <c r="EKV345" s="430"/>
      <c r="EKW345" s="430"/>
      <c r="EKX345" s="430"/>
      <c r="EKY345" s="430"/>
      <c r="EKZ345" s="430"/>
      <c r="ELA345" s="430"/>
      <c r="ELB345" s="430"/>
      <c r="ELC345" s="430"/>
      <c r="ELD345" s="430"/>
      <c r="ELE345" s="430"/>
      <c r="ELF345" s="430"/>
      <c r="ELG345" s="430"/>
      <c r="ELH345" s="430"/>
      <c r="ELI345" s="430"/>
      <c r="ELJ345" s="430"/>
      <c r="ELK345" s="430"/>
      <c r="ELL345" s="430"/>
      <c r="ELM345" s="430"/>
      <c r="ELN345" s="430"/>
      <c r="ELO345" s="430"/>
      <c r="ELP345" s="430"/>
      <c r="ELQ345" s="430"/>
      <c r="ELR345" s="430"/>
      <c r="ELS345" s="430"/>
      <c r="ELT345" s="430"/>
      <c r="ELU345" s="430"/>
      <c r="ELV345" s="430"/>
      <c r="ELW345" s="430"/>
      <c r="ELX345" s="430"/>
      <c r="ELY345" s="430"/>
      <c r="ELZ345" s="430"/>
      <c r="EMA345" s="430"/>
      <c r="EMB345" s="430"/>
      <c r="EMC345" s="430"/>
      <c r="EMD345" s="430"/>
      <c r="EME345" s="430"/>
      <c r="EMF345" s="430"/>
      <c r="EMG345" s="430"/>
      <c r="EMH345" s="430"/>
      <c r="EMI345" s="430"/>
      <c r="EMJ345" s="430"/>
      <c r="EMK345" s="430"/>
      <c r="EML345" s="430"/>
      <c r="EMM345" s="430"/>
      <c r="EMN345" s="430"/>
      <c r="EMO345" s="430"/>
      <c r="EMP345" s="430"/>
      <c r="EMQ345" s="430"/>
      <c r="EMR345" s="430"/>
      <c r="EMS345" s="430"/>
      <c r="EMT345" s="430"/>
      <c r="EMU345" s="430"/>
      <c r="EMV345" s="430"/>
      <c r="EMW345" s="430"/>
      <c r="EMX345" s="430"/>
      <c r="EMY345" s="430"/>
      <c r="EMZ345" s="430"/>
      <c r="ENA345" s="430"/>
      <c r="ENB345" s="430"/>
      <c r="ENC345" s="430"/>
      <c r="END345" s="430"/>
      <c r="ENE345" s="430"/>
      <c r="ENF345" s="430"/>
      <c r="ENG345" s="430"/>
      <c r="ENH345" s="430"/>
      <c r="ENI345" s="430"/>
      <c r="ENJ345" s="430"/>
      <c r="ENK345" s="430"/>
      <c r="ENL345" s="430"/>
      <c r="ENM345" s="430"/>
      <c r="ENN345" s="430"/>
      <c r="ENO345" s="430"/>
      <c r="ENP345" s="430"/>
      <c r="ENQ345" s="430"/>
      <c r="ENR345" s="430"/>
      <c r="ENS345" s="430"/>
      <c r="ENT345" s="430"/>
      <c r="ENU345" s="430"/>
      <c r="ENV345" s="430"/>
      <c r="ENW345" s="430"/>
      <c r="ENX345" s="430"/>
      <c r="ENY345" s="430"/>
      <c r="ENZ345" s="430"/>
      <c r="EOA345" s="430"/>
      <c r="EOB345" s="430"/>
      <c r="EOC345" s="430"/>
      <c r="EOD345" s="430"/>
      <c r="EOE345" s="430"/>
      <c r="EOF345" s="430"/>
      <c r="EOG345" s="430"/>
      <c r="EOH345" s="430"/>
      <c r="EOI345" s="430"/>
      <c r="EOJ345" s="430"/>
      <c r="EOK345" s="430"/>
      <c r="EOL345" s="430"/>
      <c r="EOM345" s="430"/>
      <c r="EON345" s="430"/>
      <c r="EOO345" s="430"/>
      <c r="EOP345" s="430"/>
      <c r="EOQ345" s="430"/>
      <c r="EOR345" s="430"/>
      <c r="EOS345" s="430"/>
      <c r="EOT345" s="430"/>
      <c r="EOU345" s="430"/>
      <c r="EOV345" s="430"/>
      <c r="EOW345" s="430"/>
      <c r="EOX345" s="430"/>
      <c r="EOY345" s="430"/>
      <c r="EOZ345" s="430"/>
      <c r="EPA345" s="430"/>
      <c r="EPB345" s="430"/>
      <c r="EPC345" s="430"/>
      <c r="EPD345" s="430"/>
      <c r="EPE345" s="430"/>
      <c r="EPF345" s="430"/>
      <c r="EPG345" s="430"/>
      <c r="EPH345" s="430"/>
      <c r="EPI345" s="430"/>
      <c r="EPJ345" s="430"/>
      <c r="EPK345" s="430"/>
      <c r="EPL345" s="430"/>
      <c r="EPM345" s="430"/>
      <c r="EPN345" s="430"/>
      <c r="EPO345" s="430"/>
      <c r="EPP345" s="430"/>
      <c r="EPQ345" s="430"/>
      <c r="EPR345" s="430"/>
      <c r="EPS345" s="430"/>
      <c r="EPT345" s="430"/>
      <c r="EPU345" s="430"/>
      <c r="EPV345" s="430"/>
      <c r="EPW345" s="430"/>
      <c r="EPX345" s="430"/>
      <c r="EPY345" s="430"/>
      <c r="EPZ345" s="430"/>
      <c r="EQA345" s="430"/>
      <c r="EQB345" s="430"/>
      <c r="EQC345" s="430"/>
      <c r="EQD345" s="430"/>
      <c r="EQE345" s="430"/>
      <c r="EQF345" s="430"/>
      <c r="EQG345" s="430"/>
      <c r="EQH345" s="430"/>
      <c r="EQI345" s="430"/>
      <c r="EQJ345" s="430"/>
      <c r="EQK345" s="430"/>
      <c r="EQL345" s="430"/>
      <c r="EQM345" s="430"/>
      <c r="EQN345" s="430"/>
      <c r="EQO345" s="430"/>
      <c r="EQP345" s="430"/>
      <c r="EQQ345" s="430"/>
      <c r="EQR345" s="430"/>
      <c r="EQS345" s="430"/>
      <c r="EQT345" s="430"/>
      <c r="EQU345" s="430"/>
      <c r="EQV345" s="430"/>
      <c r="EQW345" s="430"/>
      <c r="EQX345" s="430"/>
      <c r="EQY345" s="430"/>
      <c r="EQZ345" s="430"/>
      <c r="ERA345" s="430"/>
      <c r="ERB345" s="430"/>
      <c r="ERC345" s="430"/>
      <c r="ERD345" s="430"/>
      <c r="ERE345" s="430"/>
      <c r="ERF345" s="430"/>
      <c r="ERG345" s="430"/>
      <c r="ERH345" s="430"/>
      <c r="ERI345" s="430"/>
      <c r="ERJ345" s="430"/>
      <c r="ERK345" s="430"/>
      <c r="ERL345" s="430"/>
      <c r="ERM345" s="430"/>
      <c r="ERN345" s="430"/>
      <c r="ERO345" s="430"/>
      <c r="ERP345" s="430"/>
      <c r="ERQ345" s="430"/>
      <c r="ERR345" s="430"/>
      <c r="ERS345" s="430"/>
      <c r="ERT345" s="430"/>
      <c r="ERU345" s="430"/>
      <c r="ERV345" s="430"/>
      <c r="ERW345" s="430"/>
      <c r="ERX345" s="430"/>
      <c r="ERY345" s="430"/>
      <c r="ERZ345" s="430"/>
      <c r="ESA345" s="430"/>
      <c r="ESB345" s="430"/>
      <c r="ESC345" s="430"/>
      <c r="ESD345" s="430"/>
      <c r="ESE345" s="430"/>
      <c r="ESF345" s="430"/>
      <c r="ESG345" s="430"/>
      <c r="ESH345" s="430"/>
      <c r="ESI345" s="430"/>
      <c r="ESJ345" s="430"/>
      <c r="ESK345" s="430"/>
      <c r="ESL345" s="430"/>
      <c r="ESM345" s="430"/>
      <c r="ESN345" s="430"/>
      <c r="ESO345" s="430"/>
      <c r="ESP345" s="430"/>
      <c r="ESQ345" s="430"/>
      <c r="ESR345" s="430"/>
      <c r="ESS345" s="430"/>
      <c r="EST345" s="430"/>
      <c r="ESU345" s="430"/>
      <c r="ESV345" s="430"/>
      <c r="ESW345" s="430"/>
      <c r="ESX345" s="430"/>
      <c r="ESY345" s="430"/>
      <c r="ESZ345" s="430"/>
      <c r="ETA345" s="430"/>
      <c r="ETB345" s="430"/>
      <c r="ETC345" s="430"/>
      <c r="ETD345" s="430"/>
      <c r="ETE345" s="430"/>
      <c r="ETF345" s="430"/>
      <c r="ETG345" s="430"/>
      <c r="ETH345" s="430"/>
      <c r="ETI345" s="430"/>
      <c r="ETJ345" s="430"/>
      <c r="ETK345" s="430"/>
      <c r="ETL345" s="430"/>
      <c r="ETM345" s="430"/>
      <c r="ETN345" s="430"/>
      <c r="ETO345" s="430"/>
      <c r="ETP345" s="430"/>
      <c r="ETQ345" s="430"/>
      <c r="ETR345" s="430"/>
      <c r="ETS345" s="430"/>
      <c r="ETT345" s="430"/>
      <c r="ETU345" s="430"/>
      <c r="ETV345" s="430"/>
      <c r="ETW345" s="430"/>
      <c r="ETX345" s="430"/>
      <c r="ETY345" s="430"/>
      <c r="ETZ345" s="430"/>
      <c r="EUA345" s="430"/>
      <c r="EUB345" s="430"/>
      <c r="EUC345" s="430"/>
      <c r="EUD345" s="430"/>
      <c r="EUE345" s="430"/>
      <c r="EUF345" s="430"/>
      <c r="EUG345" s="430"/>
      <c r="EUH345" s="430"/>
      <c r="EUI345" s="430"/>
      <c r="EUJ345" s="430"/>
      <c r="EUK345" s="430"/>
      <c r="EUL345" s="430"/>
      <c r="EUM345" s="430"/>
      <c r="EUN345" s="430"/>
      <c r="EUO345" s="430"/>
      <c r="EUP345" s="430"/>
      <c r="EUQ345" s="430"/>
      <c r="EUR345" s="430"/>
      <c r="EUS345" s="430"/>
      <c r="EUT345" s="430"/>
      <c r="EUU345" s="430"/>
      <c r="EUV345" s="430"/>
      <c r="EUW345" s="430"/>
      <c r="EUX345" s="430"/>
      <c r="EUY345" s="430"/>
      <c r="EUZ345" s="430"/>
      <c r="EVA345" s="430"/>
      <c r="EVB345" s="430"/>
      <c r="EVC345" s="430"/>
      <c r="EVD345" s="430"/>
      <c r="EVE345" s="430"/>
      <c r="EVF345" s="430"/>
      <c r="EVG345" s="430"/>
      <c r="EVH345" s="430"/>
      <c r="EVI345" s="430"/>
      <c r="EVJ345" s="430"/>
      <c r="EVK345" s="430"/>
      <c r="EVL345" s="430"/>
      <c r="EVM345" s="430"/>
      <c r="EVN345" s="430"/>
      <c r="EVO345" s="430"/>
      <c r="EVP345" s="430"/>
      <c r="EVQ345" s="430"/>
      <c r="EVR345" s="430"/>
      <c r="EVS345" s="430"/>
      <c r="EVT345" s="430"/>
      <c r="EVU345" s="430"/>
      <c r="EVV345" s="430"/>
      <c r="EVW345" s="430"/>
      <c r="EVX345" s="430"/>
      <c r="EVY345" s="430"/>
      <c r="EVZ345" s="430"/>
      <c r="EWA345" s="430"/>
      <c r="EWB345" s="430"/>
      <c r="EWC345" s="430"/>
      <c r="EWD345" s="430"/>
      <c r="EWE345" s="430"/>
      <c r="EWF345" s="430"/>
      <c r="EWG345" s="430"/>
      <c r="EWH345" s="430"/>
      <c r="EWI345" s="430"/>
      <c r="EWJ345" s="430"/>
      <c r="EWK345" s="430"/>
      <c r="EWL345" s="430"/>
      <c r="EWM345" s="430"/>
      <c r="EWN345" s="430"/>
      <c r="EWO345" s="430"/>
      <c r="EWP345" s="430"/>
      <c r="EWQ345" s="430"/>
      <c r="EWR345" s="430"/>
      <c r="EWS345" s="430"/>
      <c r="EWT345" s="430"/>
      <c r="EWU345" s="430"/>
      <c r="EWV345" s="430"/>
      <c r="EWW345" s="430"/>
      <c r="EWX345" s="430"/>
      <c r="EWY345" s="430"/>
      <c r="EWZ345" s="430"/>
      <c r="EXA345" s="430"/>
      <c r="EXB345" s="430"/>
      <c r="EXC345" s="430"/>
      <c r="EXD345" s="430"/>
      <c r="EXE345" s="430"/>
      <c r="EXF345" s="430"/>
      <c r="EXG345" s="430"/>
      <c r="EXH345" s="430"/>
      <c r="EXI345" s="430"/>
      <c r="EXJ345" s="430"/>
      <c r="EXK345" s="430"/>
      <c r="EXL345" s="430"/>
      <c r="EXM345" s="430"/>
      <c r="EXN345" s="430"/>
      <c r="EXO345" s="430"/>
      <c r="EXP345" s="430"/>
      <c r="EXQ345" s="430"/>
      <c r="EXR345" s="430"/>
      <c r="EXS345" s="430"/>
      <c r="EXT345" s="430"/>
      <c r="EXU345" s="430"/>
      <c r="EXV345" s="430"/>
      <c r="EXW345" s="430"/>
      <c r="EXX345" s="430"/>
      <c r="EXY345" s="430"/>
      <c r="EXZ345" s="430"/>
      <c r="EYA345" s="430"/>
      <c r="EYB345" s="430"/>
      <c r="EYC345" s="430"/>
      <c r="EYD345" s="430"/>
      <c r="EYE345" s="430"/>
      <c r="EYF345" s="430"/>
      <c r="EYG345" s="430"/>
      <c r="EYH345" s="430"/>
      <c r="EYI345" s="430"/>
      <c r="EYJ345" s="430"/>
      <c r="EYK345" s="430"/>
      <c r="EYL345" s="430"/>
      <c r="EYM345" s="430"/>
      <c r="EYN345" s="430"/>
      <c r="EYO345" s="430"/>
      <c r="EYP345" s="430"/>
      <c r="EYQ345" s="430"/>
      <c r="EYR345" s="430"/>
      <c r="EYS345" s="430"/>
      <c r="EYT345" s="430"/>
      <c r="EYU345" s="430"/>
      <c r="EYV345" s="430"/>
      <c r="EYW345" s="430"/>
      <c r="EYX345" s="430"/>
      <c r="EYY345" s="430"/>
      <c r="EYZ345" s="430"/>
      <c r="EZA345" s="430"/>
      <c r="EZB345" s="430"/>
      <c r="EZC345" s="430"/>
      <c r="EZD345" s="430"/>
      <c r="EZE345" s="430"/>
      <c r="EZF345" s="430"/>
      <c r="EZG345" s="430"/>
      <c r="EZH345" s="430"/>
      <c r="EZI345" s="430"/>
      <c r="EZJ345" s="430"/>
      <c r="EZK345" s="430"/>
      <c r="EZL345" s="430"/>
      <c r="EZM345" s="430"/>
      <c r="EZN345" s="430"/>
      <c r="EZO345" s="430"/>
      <c r="EZP345" s="430"/>
      <c r="EZQ345" s="430"/>
      <c r="EZR345" s="430"/>
      <c r="EZS345" s="430"/>
      <c r="EZT345" s="430"/>
      <c r="EZU345" s="430"/>
      <c r="EZV345" s="430"/>
      <c r="EZW345" s="430"/>
      <c r="EZX345" s="430"/>
      <c r="EZY345" s="430"/>
      <c r="EZZ345" s="430"/>
      <c r="FAA345" s="430"/>
      <c r="FAB345" s="430"/>
      <c r="FAC345" s="430"/>
      <c r="FAD345" s="430"/>
      <c r="FAE345" s="430"/>
      <c r="FAF345" s="430"/>
      <c r="FAG345" s="430"/>
      <c r="FAH345" s="430"/>
      <c r="FAI345" s="430"/>
      <c r="FAJ345" s="430"/>
      <c r="FAK345" s="430"/>
      <c r="FAL345" s="430"/>
      <c r="FAM345" s="430"/>
      <c r="FAN345" s="430"/>
      <c r="FAO345" s="430"/>
      <c r="FAP345" s="430"/>
      <c r="FAQ345" s="430"/>
      <c r="FAR345" s="430"/>
      <c r="FAS345" s="430"/>
      <c r="FAT345" s="430"/>
      <c r="FAU345" s="430"/>
      <c r="FAV345" s="430"/>
      <c r="FAW345" s="430"/>
      <c r="FAX345" s="430"/>
      <c r="FAY345" s="430"/>
      <c r="FAZ345" s="430"/>
      <c r="FBA345" s="430"/>
      <c r="FBB345" s="430"/>
      <c r="FBC345" s="430"/>
      <c r="FBD345" s="430"/>
      <c r="FBE345" s="430"/>
      <c r="FBF345" s="430"/>
      <c r="FBG345" s="430"/>
      <c r="FBH345" s="430"/>
      <c r="FBI345" s="430"/>
      <c r="FBJ345" s="430"/>
      <c r="FBK345" s="430"/>
      <c r="FBL345" s="430"/>
      <c r="FBM345" s="430"/>
      <c r="FBN345" s="430"/>
      <c r="FBO345" s="430"/>
      <c r="FBP345" s="430"/>
      <c r="FBQ345" s="430"/>
      <c r="FBR345" s="430"/>
      <c r="FBS345" s="430"/>
      <c r="FBT345" s="430"/>
      <c r="FBU345" s="430"/>
      <c r="FBV345" s="430"/>
      <c r="FBW345" s="430"/>
      <c r="FBX345" s="430"/>
      <c r="FBY345" s="430"/>
      <c r="FBZ345" s="430"/>
      <c r="FCA345" s="430"/>
      <c r="FCB345" s="430"/>
      <c r="FCC345" s="430"/>
      <c r="FCD345" s="430"/>
      <c r="FCE345" s="430"/>
      <c r="FCF345" s="430"/>
      <c r="FCG345" s="430"/>
      <c r="FCH345" s="430"/>
      <c r="FCI345" s="430"/>
      <c r="FCJ345" s="430"/>
      <c r="FCK345" s="430"/>
      <c r="FCL345" s="430"/>
      <c r="FCM345" s="430"/>
      <c r="FCN345" s="430"/>
      <c r="FCO345" s="430"/>
      <c r="FCP345" s="430"/>
      <c r="FCQ345" s="430"/>
      <c r="FCR345" s="430"/>
      <c r="FCS345" s="430"/>
      <c r="FCT345" s="430"/>
      <c r="FCU345" s="430"/>
      <c r="FCV345" s="430"/>
      <c r="FCW345" s="430"/>
      <c r="FCX345" s="430"/>
      <c r="FCY345" s="430"/>
      <c r="FCZ345" s="430"/>
      <c r="FDA345" s="430"/>
      <c r="FDB345" s="430"/>
      <c r="FDC345" s="430"/>
      <c r="FDD345" s="430"/>
      <c r="FDE345" s="430"/>
      <c r="FDF345" s="430"/>
      <c r="FDG345" s="430"/>
      <c r="FDH345" s="430"/>
      <c r="FDI345" s="430"/>
      <c r="FDJ345" s="430"/>
      <c r="FDK345" s="430"/>
      <c r="FDL345" s="430"/>
      <c r="FDM345" s="430"/>
      <c r="FDN345" s="430"/>
      <c r="FDO345" s="430"/>
      <c r="FDP345" s="430"/>
      <c r="FDQ345" s="430"/>
      <c r="FDR345" s="430"/>
      <c r="FDS345" s="430"/>
      <c r="FDT345" s="430"/>
      <c r="FDU345" s="430"/>
      <c r="FDV345" s="430"/>
      <c r="FDW345" s="430"/>
      <c r="FDX345" s="430"/>
      <c r="FDY345" s="430"/>
      <c r="FDZ345" s="430"/>
      <c r="FEA345" s="430"/>
      <c r="FEB345" s="430"/>
      <c r="FEC345" s="430"/>
      <c r="FED345" s="430"/>
      <c r="FEE345" s="430"/>
      <c r="FEF345" s="430"/>
      <c r="FEG345" s="430"/>
      <c r="FEH345" s="430"/>
      <c r="FEI345" s="430"/>
      <c r="FEJ345" s="430"/>
      <c r="FEK345" s="430"/>
      <c r="FEL345" s="430"/>
      <c r="FEM345" s="430"/>
      <c r="FEN345" s="430"/>
      <c r="FEO345" s="430"/>
      <c r="FEP345" s="430"/>
      <c r="FEQ345" s="430"/>
      <c r="FER345" s="430"/>
      <c r="FES345" s="430"/>
      <c r="FET345" s="430"/>
      <c r="FEU345" s="430"/>
      <c r="FEV345" s="430"/>
      <c r="FEW345" s="430"/>
      <c r="FEX345" s="430"/>
      <c r="FEY345" s="430"/>
      <c r="FEZ345" s="430"/>
      <c r="FFA345" s="430"/>
      <c r="FFB345" s="430"/>
      <c r="FFC345" s="430"/>
      <c r="FFD345" s="430"/>
      <c r="FFE345" s="430"/>
      <c r="FFF345" s="430"/>
      <c r="FFG345" s="430"/>
      <c r="FFH345" s="430"/>
      <c r="FFI345" s="430"/>
      <c r="FFJ345" s="430"/>
      <c r="FFK345" s="430"/>
      <c r="FFL345" s="430"/>
      <c r="FFM345" s="430"/>
      <c r="FFN345" s="430"/>
      <c r="FFO345" s="430"/>
      <c r="FFP345" s="430"/>
      <c r="FFQ345" s="430"/>
      <c r="FFR345" s="430"/>
      <c r="FFS345" s="430"/>
      <c r="FFT345" s="430"/>
      <c r="FFU345" s="430"/>
      <c r="FFV345" s="430"/>
      <c r="FFW345" s="430"/>
      <c r="FFX345" s="430"/>
      <c r="FFY345" s="430"/>
      <c r="FFZ345" s="430"/>
      <c r="FGA345" s="430"/>
      <c r="FGB345" s="430"/>
      <c r="FGC345" s="430"/>
      <c r="FGD345" s="430"/>
      <c r="FGE345" s="430"/>
      <c r="FGF345" s="430"/>
      <c r="FGG345" s="430"/>
      <c r="FGH345" s="430"/>
      <c r="FGI345" s="430"/>
      <c r="FGJ345" s="430"/>
      <c r="FGK345" s="430"/>
      <c r="FGL345" s="430"/>
      <c r="FGM345" s="430"/>
      <c r="FGN345" s="430"/>
      <c r="FGO345" s="430"/>
      <c r="FGP345" s="430"/>
      <c r="FGQ345" s="430"/>
      <c r="FGR345" s="430"/>
      <c r="FGS345" s="430"/>
      <c r="FGT345" s="430"/>
      <c r="FGU345" s="430"/>
      <c r="FGV345" s="430"/>
      <c r="FGW345" s="430"/>
      <c r="FGX345" s="430"/>
      <c r="FGY345" s="430"/>
      <c r="FGZ345" s="430"/>
      <c r="FHA345" s="430"/>
      <c r="FHB345" s="430"/>
      <c r="FHC345" s="430"/>
      <c r="FHD345" s="430"/>
      <c r="FHE345" s="430"/>
      <c r="FHF345" s="430"/>
      <c r="FHG345" s="430"/>
      <c r="FHH345" s="430"/>
      <c r="FHI345" s="430"/>
      <c r="FHJ345" s="430"/>
      <c r="FHK345" s="430"/>
      <c r="FHL345" s="430"/>
      <c r="FHM345" s="430"/>
      <c r="FHN345" s="430"/>
      <c r="FHO345" s="430"/>
      <c r="FHP345" s="430"/>
      <c r="FHQ345" s="430"/>
      <c r="FHR345" s="430"/>
      <c r="FHS345" s="430"/>
      <c r="FHT345" s="430"/>
      <c r="FHU345" s="430"/>
      <c r="FHV345" s="430"/>
      <c r="FHW345" s="430"/>
      <c r="FHX345" s="430"/>
      <c r="FHY345" s="430"/>
      <c r="FHZ345" s="430"/>
      <c r="FIA345" s="430"/>
      <c r="FIB345" s="430"/>
      <c r="FIC345" s="430"/>
      <c r="FID345" s="430"/>
      <c r="FIE345" s="430"/>
      <c r="FIF345" s="430"/>
      <c r="FIG345" s="430"/>
      <c r="FIH345" s="430"/>
      <c r="FII345" s="430"/>
      <c r="FIJ345" s="430"/>
      <c r="FIK345" s="430"/>
      <c r="FIL345" s="430"/>
      <c r="FIM345" s="430"/>
      <c r="FIN345" s="430"/>
      <c r="FIO345" s="430"/>
      <c r="FIP345" s="430"/>
      <c r="FIQ345" s="430"/>
      <c r="FIR345" s="430"/>
      <c r="FIS345" s="430"/>
      <c r="FIT345" s="430"/>
      <c r="FIU345" s="430"/>
      <c r="FIV345" s="430"/>
      <c r="FIW345" s="430"/>
      <c r="FIX345" s="430"/>
      <c r="FIY345" s="430"/>
      <c r="FIZ345" s="430"/>
      <c r="FJA345" s="430"/>
      <c r="FJB345" s="430"/>
      <c r="FJC345" s="430"/>
      <c r="FJD345" s="430"/>
      <c r="FJE345" s="430"/>
      <c r="FJF345" s="430"/>
      <c r="FJG345" s="430"/>
      <c r="FJH345" s="430"/>
      <c r="FJI345" s="430"/>
      <c r="FJJ345" s="430"/>
      <c r="FJK345" s="430"/>
      <c r="FJL345" s="430"/>
      <c r="FJM345" s="430"/>
      <c r="FJN345" s="430"/>
      <c r="FJO345" s="430"/>
      <c r="FJP345" s="430"/>
      <c r="FJQ345" s="430"/>
      <c r="FJR345" s="430"/>
      <c r="FJS345" s="430"/>
      <c r="FJT345" s="430"/>
      <c r="FJU345" s="430"/>
      <c r="FJV345" s="430"/>
      <c r="FJW345" s="430"/>
      <c r="FJX345" s="430"/>
      <c r="FJY345" s="430"/>
      <c r="FJZ345" s="430"/>
      <c r="FKA345" s="430"/>
      <c r="FKB345" s="430"/>
      <c r="FKC345" s="430"/>
      <c r="FKD345" s="430"/>
      <c r="FKE345" s="430"/>
      <c r="FKF345" s="430"/>
      <c r="FKG345" s="430"/>
      <c r="FKH345" s="430"/>
      <c r="FKI345" s="430"/>
      <c r="FKJ345" s="430"/>
      <c r="FKK345" s="430"/>
      <c r="FKL345" s="430"/>
      <c r="FKM345" s="430"/>
      <c r="FKN345" s="430"/>
      <c r="FKO345" s="430"/>
      <c r="FKP345" s="430"/>
      <c r="FKQ345" s="430"/>
      <c r="FKR345" s="430"/>
      <c r="FKS345" s="430"/>
      <c r="FKT345" s="430"/>
      <c r="FKU345" s="430"/>
      <c r="FKV345" s="430"/>
      <c r="FKW345" s="430"/>
      <c r="FKX345" s="430"/>
      <c r="FKY345" s="430"/>
      <c r="FKZ345" s="430"/>
      <c r="FLA345" s="430"/>
      <c r="FLB345" s="430"/>
      <c r="FLC345" s="430"/>
      <c r="FLD345" s="430"/>
      <c r="FLE345" s="430"/>
      <c r="FLF345" s="430"/>
      <c r="FLG345" s="430"/>
      <c r="FLH345" s="430"/>
      <c r="FLI345" s="430"/>
      <c r="FLJ345" s="430"/>
      <c r="FLK345" s="430"/>
      <c r="FLL345" s="430"/>
      <c r="FLM345" s="430"/>
      <c r="FLN345" s="430"/>
      <c r="FLO345" s="430"/>
      <c r="FLP345" s="430"/>
      <c r="FLQ345" s="430"/>
      <c r="FLR345" s="430"/>
      <c r="FLS345" s="430"/>
      <c r="FLT345" s="430"/>
      <c r="FLU345" s="430"/>
      <c r="FLV345" s="430"/>
      <c r="FLW345" s="430"/>
      <c r="FLX345" s="430"/>
      <c r="FLY345" s="430"/>
      <c r="FLZ345" s="430"/>
      <c r="FMA345" s="430"/>
      <c r="FMB345" s="430"/>
      <c r="FMC345" s="430"/>
      <c r="FMD345" s="430"/>
      <c r="FME345" s="430"/>
      <c r="FMF345" s="430"/>
      <c r="FMG345" s="430"/>
      <c r="FMH345" s="430"/>
      <c r="FMI345" s="430"/>
      <c r="FMJ345" s="430"/>
      <c r="FMK345" s="430"/>
      <c r="FML345" s="430"/>
      <c r="FMM345" s="430"/>
      <c r="FMN345" s="430"/>
      <c r="FMO345" s="430"/>
      <c r="FMP345" s="430"/>
      <c r="FMQ345" s="430"/>
      <c r="FMR345" s="430"/>
      <c r="FMS345" s="430"/>
      <c r="FMT345" s="430"/>
      <c r="FMU345" s="430"/>
      <c r="FMV345" s="430"/>
      <c r="FMW345" s="430"/>
      <c r="FMX345" s="430"/>
      <c r="FMY345" s="430"/>
      <c r="FMZ345" s="430"/>
      <c r="FNA345" s="430"/>
      <c r="FNB345" s="430"/>
      <c r="FNC345" s="430"/>
      <c r="FND345" s="430"/>
      <c r="FNE345" s="430"/>
      <c r="FNF345" s="430"/>
      <c r="FNG345" s="430"/>
      <c r="FNH345" s="430"/>
      <c r="FNI345" s="430"/>
      <c r="FNJ345" s="430"/>
      <c r="FNK345" s="430"/>
      <c r="FNL345" s="430"/>
      <c r="FNM345" s="430"/>
      <c r="FNN345" s="430"/>
      <c r="FNO345" s="430"/>
      <c r="FNP345" s="430"/>
      <c r="FNQ345" s="430"/>
      <c r="FNR345" s="430"/>
      <c r="FNS345" s="430"/>
      <c r="FNT345" s="430"/>
      <c r="FNU345" s="430"/>
      <c r="FNV345" s="430"/>
      <c r="FNW345" s="430"/>
      <c r="FNX345" s="430"/>
      <c r="FNY345" s="430"/>
      <c r="FNZ345" s="430"/>
      <c r="FOA345" s="430"/>
      <c r="FOB345" s="430"/>
      <c r="FOC345" s="430"/>
      <c r="FOD345" s="430"/>
      <c r="FOE345" s="430"/>
      <c r="FOF345" s="430"/>
      <c r="FOG345" s="430"/>
      <c r="FOH345" s="430"/>
      <c r="FOI345" s="430"/>
      <c r="FOJ345" s="430"/>
      <c r="FOK345" s="430"/>
      <c r="FOL345" s="430"/>
      <c r="FOM345" s="430"/>
      <c r="FON345" s="430"/>
      <c r="FOO345" s="430"/>
      <c r="FOP345" s="430"/>
      <c r="FOQ345" s="430"/>
      <c r="FOR345" s="430"/>
      <c r="FOS345" s="430"/>
      <c r="FOT345" s="430"/>
      <c r="FOU345" s="430"/>
      <c r="FOV345" s="430"/>
      <c r="FOW345" s="430"/>
      <c r="FOX345" s="430"/>
      <c r="FOY345" s="430"/>
      <c r="FOZ345" s="430"/>
      <c r="FPA345" s="430"/>
      <c r="FPB345" s="430"/>
      <c r="FPC345" s="430"/>
      <c r="FPD345" s="430"/>
      <c r="FPE345" s="430"/>
      <c r="FPF345" s="430"/>
      <c r="FPG345" s="430"/>
      <c r="FPH345" s="430"/>
      <c r="FPI345" s="430"/>
      <c r="FPJ345" s="430"/>
      <c r="FPK345" s="430"/>
      <c r="FPL345" s="430"/>
      <c r="FPM345" s="430"/>
      <c r="FPN345" s="430"/>
      <c r="FPO345" s="430"/>
      <c r="FPP345" s="430"/>
      <c r="FPQ345" s="430"/>
      <c r="FPR345" s="430"/>
      <c r="FPS345" s="430"/>
      <c r="FPT345" s="430"/>
      <c r="FPU345" s="430"/>
      <c r="FPV345" s="430"/>
      <c r="FPW345" s="430"/>
      <c r="FPX345" s="430"/>
      <c r="FPY345" s="430"/>
      <c r="FPZ345" s="430"/>
      <c r="FQA345" s="430"/>
      <c r="FQB345" s="430"/>
      <c r="FQC345" s="430"/>
      <c r="FQD345" s="430"/>
      <c r="FQE345" s="430"/>
      <c r="FQF345" s="430"/>
      <c r="FQG345" s="430"/>
      <c r="FQH345" s="430"/>
      <c r="FQI345" s="430"/>
      <c r="FQJ345" s="430"/>
      <c r="FQK345" s="430"/>
      <c r="FQL345" s="430"/>
      <c r="FQM345" s="430"/>
      <c r="FQN345" s="430"/>
      <c r="FQO345" s="430"/>
      <c r="FQP345" s="430"/>
      <c r="FQQ345" s="430"/>
      <c r="FQR345" s="430"/>
      <c r="FQS345" s="430"/>
      <c r="FQT345" s="430"/>
      <c r="FQU345" s="430"/>
      <c r="FQV345" s="430"/>
      <c r="FQW345" s="430"/>
      <c r="FQX345" s="430"/>
      <c r="FQY345" s="430"/>
      <c r="FQZ345" s="430"/>
      <c r="FRA345" s="430"/>
      <c r="FRB345" s="430"/>
      <c r="FRC345" s="430"/>
      <c r="FRD345" s="430"/>
      <c r="FRE345" s="430"/>
      <c r="FRF345" s="430"/>
      <c r="FRG345" s="430"/>
      <c r="FRH345" s="430"/>
      <c r="FRI345" s="430"/>
      <c r="FRJ345" s="430"/>
      <c r="FRK345" s="430"/>
      <c r="FRL345" s="430"/>
      <c r="FRM345" s="430"/>
      <c r="FRN345" s="430"/>
      <c r="FRO345" s="430"/>
      <c r="FRP345" s="430"/>
      <c r="FRQ345" s="430"/>
      <c r="FRR345" s="430"/>
      <c r="FRS345" s="430"/>
      <c r="FRT345" s="430"/>
      <c r="FRU345" s="430"/>
      <c r="FRV345" s="430"/>
      <c r="FRW345" s="430"/>
      <c r="FRX345" s="430"/>
      <c r="FRY345" s="430"/>
      <c r="FRZ345" s="430"/>
      <c r="FSA345" s="430"/>
      <c r="FSB345" s="430"/>
      <c r="FSC345" s="430"/>
      <c r="FSD345" s="430"/>
      <c r="FSE345" s="430"/>
      <c r="FSF345" s="430"/>
      <c r="FSG345" s="430"/>
      <c r="FSH345" s="430"/>
      <c r="FSI345" s="430"/>
      <c r="FSJ345" s="430"/>
      <c r="FSK345" s="430"/>
      <c r="FSL345" s="430"/>
      <c r="FSM345" s="430"/>
      <c r="FSN345" s="430"/>
      <c r="FSO345" s="430"/>
      <c r="FSP345" s="430"/>
      <c r="FSQ345" s="430"/>
      <c r="FSR345" s="430"/>
      <c r="FSS345" s="430"/>
      <c r="FST345" s="430"/>
      <c r="FSU345" s="430"/>
      <c r="FSV345" s="430"/>
      <c r="FSW345" s="430"/>
      <c r="FSX345" s="430"/>
      <c r="FSY345" s="430"/>
      <c r="FSZ345" s="430"/>
      <c r="FTA345" s="430"/>
      <c r="FTB345" s="430"/>
      <c r="FTC345" s="430"/>
      <c r="FTD345" s="430"/>
      <c r="FTE345" s="430"/>
      <c r="FTF345" s="430"/>
      <c r="FTG345" s="430"/>
      <c r="FTH345" s="430"/>
      <c r="FTI345" s="430"/>
      <c r="FTJ345" s="430"/>
      <c r="FTK345" s="430"/>
      <c r="FTL345" s="430"/>
      <c r="FTM345" s="430"/>
      <c r="FTN345" s="430"/>
      <c r="FTO345" s="430"/>
      <c r="FTP345" s="430"/>
      <c r="FTQ345" s="430"/>
      <c r="FTR345" s="430"/>
      <c r="FTS345" s="430"/>
      <c r="FTT345" s="430"/>
      <c r="FTU345" s="430"/>
      <c r="FTV345" s="430"/>
      <c r="FTW345" s="430"/>
      <c r="FTX345" s="430"/>
      <c r="FTY345" s="430"/>
      <c r="FTZ345" s="430"/>
      <c r="FUA345" s="430"/>
      <c r="FUB345" s="430"/>
      <c r="FUC345" s="430"/>
      <c r="FUD345" s="430"/>
      <c r="FUE345" s="430"/>
      <c r="FUF345" s="430"/>
      <c r="FUG345" s="430"/>
      <c r="FUH345" s="430"/>
      <c r="FUI345" s="430"/>
      <c r="FUJ345" s="430"/>
      <c r="FUK345" s="430"/>
      <c r="FUL345" s="430"/>
      <c r="FUM345" s="430"/>
      <c r="FUN345" s="430"/>
      <c r="FUO345" s="430"/>
      <c r="FUP345" s="430"/>
      <c r="FUQ345" s="430"/>
      <c r="FUR345" s="430"/>
      <c r="FUS345" s="430"/>
      <c r="FUT345" s="430"/>
      <c r="FUU345" s="430"/>
      <c r="FUV345" s="430"/>
      <c r="FUW345" s="430"/>
      <c r="FUX345" s="430"/>
      <c r="FUY345" s="430"/>
      <c r="FUZ345" s="430"/>
      <c r="FVA345" s="430"/>
      <c r="FVB345" s="430"/>
      <c r="FVC345" s="430"/>
      <c r="FVD345" s="430"/>
      <c r="FVE345" s="430"/>
      <c r="FVF345" s="430"/>
      <c r="FVG345" s="430"/>
      <c r="FVH345" s="430"/>
      <c r="FVI345" s="430"/>
      <c r="FVJ345" s="430"/>
      <c r="FVK345" s="430"/>
      <c r="FVL345" s="430"/>
      <c r="FVM345" s="430"/>
      <c r="FVN345" s="430"/>
      <c r="FVO345" s="430"/>
      <c r="FVP345" s="430"/>
      <c r="FVQ345" s="430"/>
      <c r="FVR345" s="430"/>
      <c r="FVS345" s="430"/>
      <c r="FVT345" s="430"/>
      <c r="FVU345" s="430"/>
      <c r="FVV345" s="430"/>
      <c r="FVW345" s="430"/>
      <c r="FVX345" s="430"/>
      <c r="FVY345" s="430"/>
      <c r="FVZ345" s="430"/>
      <c r="FWA345" s="430"/>
      <c r="FWB345" s="430"/>
      <c r="FWC345" s="430"/>
      <c r="FWD345" s="430"/>
      <c r="FWE345" s="430"/>
      <c r="FWF345" s="430"/>
      <c r="FWG345" s="430"/>
      <c r="FWH345" s="430"/>
      <c r="FWI345" s="430"/>
      <c r="FWJ345" s="430"/>
      <c r="FWK345" s="430"/>
      <c r="FWL345" s="430"/>
      <c r="FWM345" s="430"/>
      <c r="FWN345" s="430"/>
      <c r="FWO345" s="430"/>
      <c r="FWP345" s="430"/>
      <c r="FWQ345" s="430"/>
      <c r="FWR345" s="430"/>
      <c r="FWS345" s="430"/>
      <c r="FWT345" s="430"/>
      <c r="FWU345" s="430"/>
      <c r="FWV345" s="430"/>
      <c r="FWW345" s="430"/>
      <c r="FWX345" s="430"/>
      <c r="FWY345" s="430"/>
      <c r="FWZ345" s="430"/>
      <c r="FXA345" s="430"/>
      <c r="FXB345" s="430"/>
      <c r="FXC345" s="430"/>
      <c r="FXD345" s="430"/>
      <c r="FXE345" s="430"/>
      <c r="FXF345" s="430"/>
      <c r="FXG345" s="430"/>
      <c r="FXH345" s="430"/>
      <c r="FXI345" s="430"/>
      <c r="FXJ345" s="430"/>
      <c r="FXK345" s="430"/>
      <c r="FXL345" s="430"/>
      <c r="FXM345" s="430"/>
      <c r="FXN345" s="430"/>
      <c r="FXO345" s="430"/>
      <c r="FXP345" s="430"/>
      <c r="FXQ345" s="430"/>
      <c r="FXR345" s="430"/>
      <c r="FXS345" s="430"/>
      <c r="FXT345" s="430"/>
      <c r="FXU345" s="430"/>
      <c r="FXV345" s="430"/>
      <c r="FXW345" s="430"/>
      <c r="FXX345" s="430"/>
      <c r="FXY345" s="430"/>
      <c r="FXZ345" s="430"/>
      <c r="FYA345" s="430"/>
      <c r="FYB345" s="430"/>
      <c r="FYC345" s="430"/>
      <c r="FYD345" s="430"/>
      <c r="FYE345" s="430"/>
      <c r="FYF345" s="430"/>
      <c r="FYG345" s="430"/>
      <c r="FYH345" s="430"/>
      <c r="FYI345" s="430"/>
      <c r="FYJ345" s="430"/>
      <c r="FYK345" s="430"/>
      <c r="FYL345" s="430"/>
      <c r="FYM345" s="430"/>
      <c r="FYN345" s="430"/>
      <c r="FYO345" s="430"/>
      <c r="FYP345" s="430"/>
      <c r="FYQ345" s="430"/>
      <c r="FYR345" s="430"/>
      <c r="FYS345" s="430"/>
      <c r="FYT345" s="430"/>
      <c r="FYU345" s="430"/>
      <c r="FYV345" s="430"/>
      <c r="FYW345" s="430"/>
      <c r="FYX345" s="430"/>
      <c r="FYY345" s="430"/>
      <c r="FYZ345" s="430"/>
      <c r="FZA345" s="430"/>
      <c r="FZB345" s="430"/>
      <c r="FZC345" s="430"/>
      <c r="FZD345" s="430"/>
      <c r="FZE345" s="430"/>
      <c r="FZF345" s="430"/>
      <c r="FZG345" s="430"/>
      <c r="FZH345" s="430"/>
      <c r="FZI345" s="430"/>
      <c r="FZJ345" s="430"/>
      <c r="FZK345" s="430"/>
      <c r="FZL345" s="430"/>
      <c r="FZM345" s="430"/>
      <c r="FZN345" s="430"/>
      <c r="FZO345" s="430"/>
      <c r="FZP345" s="430"/>
      <c r="FZQ345" s="430"/>
      <c r="FZR345" s="430"/>
      <c r="FZS345" s="430"/>
      <c r="FZT345" s="430"/>
      <c r="FZU345" s="430"/>
      <c r="FZV345" s="430"/>
      <c r="FZW345" s="430"/>
      <c r="FZX345" s="430"/>
      <c r="FZY345" s="430"/>
      <c r="FZZ345" s="430"/>
      <c r="GAA345" s="430"/>
      <c r="GAB345" s="430"/>
      <c r="GAC345" s="430"/>
      <c r="GAD345" s="430"/>
      <c r="GAE345" s="430"/>
      <c r="GAF345" s="430"/>
      <c r="GAG345" s="430"/>
      <c r="GAH345" s="430"/>
      <c r="GAI345" s="430"/>
      <c r="GAJ345" s="430"/>
      <c r="GAK345" s="430"/>
      <c r="GAL345" s="430"/>
      <c r="GAM345" s="430"/>
      <c r="GAN345" s="430"/>
      <c r="GAO345" s="430"/>
      <c r="GAP345" s="430"/>
      <c r="GAQ345" s="430"/>
      <c r="GAR345" s="430"/>
      <c r="GAS345" s="430"/>
      <c r="GAT345" s="430"/>
      <c r="GAU345" s="430"/>
      <c r="GAV345" s="430"/>
      <c r="GAW345" s="430"/>
      <c r="GAX345" s="430"/>
      <c r="GAY345" s="430"/>
      <c r="GAZ345" s="430"/>
      <c r="GBA345" s="430"/>
      <c r="GBB345" s="430"/>
      <c r="GBC345" s="430"/>
      <c r="GBD345" s="430"/>
      <c r="GBE345" s="430"/>
      <c r="GBF345" s="430"/>
      <c r="GBG345" s="430"/>
      <c r="GBH345" s="430"/>
      <c r="GBI345" s="430"/>
      <c r="GBJ345" s="430"/>
      <c r="GBK345" s="430"/>
      <c r="GBL345" s="430"/>
      <c r="GBM345" s="430"/>
      <c r="GBN345" s="430"/>
      <c r="GBO345" s="430"/>
      <c r="GBP345" s="430"/>
      <c r="GBQ345" s="430"/>
      <c r="GBR345" s="430"/>
      <c r="GBS345" s="430"/>
      <c r="GBT345" s="430"/>
      <c r="GBU345" s="430"/>
      <c r="GBV345" s="430"/>
      <c r="GBW345" s="430"/>
      <c r="GBX345" s="430"/>
      <c r="GBY345" s="430"/>
      <c r="GBZ345" s="430"/>
      <c r="GCA345" s="430"/>
      <c r="GCB345" s="430"/>
      <c r="GCC345" s="430"/>
      <c r="GCD345" s="430"/>
      <c r="GCE345" s="430"/>
      <c r="GCF345" s="430"/>
      <c r="GCG345" s="430"/>
      <c r="GCH345" s="430"/>
      <c r="GCI345" s="430"/>
      <c r="GCJ345" s="430"/>
      <c r="GCK345" s="430"/>
      <c r="GCL345" s="430"/>
      <c r="GCM345" s="430"/>
      <c r="GCN345" s="430"/>
      <c r="GCO345" s="430"/>
      <c r="GCP345" s="430"/>
      <c r="GCQ345" s="430"/>
      <c r="GCR345" s="430"/>
      <c r="GCS345" s="430"/>
      <c r="GCT345" s="430"/>
      <c r="GCU345" s="430"/>
      <c r="GCV345" s="430"/>
      <c r="GCW345" s="430"/>
      <c r="GCX345" s="430"/>
      <c r="GCY345" s="430"/>
      <c r="GCZ345" s="430"/>
      <c r="GDA345" s="430"/>
      <c r="GDB345" s="430"/>
      <c r="GDC345" s="430"/>
      <c r="GDD345" s="430"/>
      <c r="GDE345" s="430"/>
      <c r="GDF345" s="430"/>
      <c r="GDG345" s="430"/>
      <c r="GDH345" s="430"/>
      <c r="GDI345" s="430"/>
      <c r="GDJ345" s="430"/>
      <c r="GDK345" s="430"/>
      <c r="GDL345" s="430"/>
      <c r="GDM345" s="430"/>
      <c r="GDN345" s="430"/>
      <c r="GDO345" s="430"/>
      <c r="GDP345" s="430"/>
      <c r="GDQ345" s="430"/>
      <c r="GDR345" s="430"/>
      <c r="GDS345" s="430"/>
      <c r="GDT345" s="430"/>
      <c r="GDU345" s="430"/>
      <c r="GDV345" s="430"/>
      <c r="GDW345" s="430"/>
      <c r="GDX345" s="430"/>
      <c r="GDY345" s="430"/>
      <c r="GDZ345" s="430"/>
      <c r="GEA345" s="430"/>
      <c r="GEB345" s="430"/>
      <c r="GEC345" s="430"/>
      <c r="GED345" s="430"/>
      <c r="GEE345" s="430"/>
      <c r="GEF345" s="430"/>
      <c r="GEG345" s="430"/>
      <c r="GEH345" s="430"/>
      <c r="GEI345" s="430"/>
      <c r="GEJ345" s="430"/>
      <c r="GEK345" s="430"/>
      <c r="GEL345" s="430"/>
      <c r="GEM345" s="430"/>
      <c r="GEN345" s="430"/>
      <c r="GEO345" s="430"/>
      <c r="GEP345" s="430"/>
      <c r="GEQ345" s="430"/>
      <c r="GER345" s="430"/>
      <c r="GES345" s="430"/>
      <c r="GET345" s="430"/>
      <c r="GEU345" s="430"/>
      <c r="GEV345" s="430"/>
      <c r="GEW345" s="430"/>
      <c r="GEX345" s="430"/>
      <c r="GEY345" s="430"/>
      <c r="GEZ345" s="430"/>
      <c r="GFA345" s="430"/>
      <c r="GFB345" s="430"/>
      <c r="GFC345" s="430"/>
      <c r="GFD345" s="430"/>
      <c r="GFE345" s="430"/>
      <c r="GFF345" s="430"/>
      <c r="GFG345" s="430"/>
      <c r="GFH345" s="430"/>
      <c r="GFI345" s="430"/>
      <c r="GFJ345" s="430"/>
      <c r="GFK345" s="430"/>
      <c r="GFL345" s="430"/>
      <c r="GFM345" s="430"/>
      <c r="GFN345" s="430"/>
      <c r="GFO345" s="430"/>
      <c r="GFP345" s="430"/>
      <c r="GFQ345" s="430"/>
      <c r="GFR345" s="430"/>
      <c r="GFS345" s="430"/>
      <c r="GFT345" s="430"/>
      <c r="GFU345" s="430"/>
      <c r="GFV345" s="430"/>
      <c r="GFW345" s="430"/>
      <c r="GFX345" s="430"/>
      <c r="GFY345" s="430"/>
      <c r="GFZ345" s="430"/>
      <c r="GGA345" s="430"/>
      <c r="GGB345" s="430"/>
      <c r="GGC345" s="430"/>
      <c r="GGD345" s="430"/>
      <c r="GGE345" s="430"/>
      <c r="GGF345" s="430"/>
      <c r="GGG345" s="430"/>
      <c r="GGH345" s="430"/>
      <c r="GGI345" s="430"/>
      <c r="GGJ345" s="430"/>
      <c r="GGK345" s="430"/>
      <c r="GGL345" s="430"/>
      <c r="GGM345" s="430"/>
      <c r="GGN345" s="430"/>
      <c r="GGO345" s="430"/>
      <c r="GGP345" s="430"/>
      <c r="GGQ345" s="430"/>
      <c r="GGR345" s="430"/>
      <c r="GGS345" s="430"/>
      <c r="GGT345" s="430"/>
      <c r="GGU345" s="430"/>
      <c r="GGV345" s="430"/>
      <c r="GGW345" s="430"/>
      <c r="GGX345" s="430"/>
      <c r="GGY345" s="430"/>
      <c r="GGZ345" s="430"/>
      <c r="GHA345" s="430"/>
      <c r="GHB345" s="430"/>
      <c r="GHC345" s="430"/>
      <c r="GHD345" s="430"/>
      <c r="GHE345" s="430"/>
      <c r="GHF345" s="430"/>
      <c r="GHG345" s="430"/>
      <c r="GHH345" s="430"/>
      <c r="GHI345" s="430"/>
      <c r="GHJ345" s="430"/>
      <c r="GHK345" s="430"/>
      <c r="GHL345" s="430"/>
      <c r="GHM345" s="430"/>
      <c r="GHN345" s="430"/>
      <c r="GHO345" s="430"/>
      <c r="GHP345" s="430"/>
      <c r="GHQ345" s="430"/>
      <c r="GHR345" s="430"/>
      <c r="GHS345" s="430"/>
      <c r="GHT345" s="430"/>
      <c r="GHU345" s="430"/>
      <c r="GHV345" s="430"/>
      <c r="GHW345" s="430"/>
      <c r="GHX345" s="430"/>
      <c r="GHY345" s="430"/>
      <c r="GHZ345" s="430"/>
      <c r="GIA345" s="430"/>
      <c r="GIB345" s="430"/>
      <c r="GIC345" s="430"/>
      <c r="GID345" s="430"/>
      <c r="GIE345" s="430"/>
      <c r="GIF345" s="430"/>
      <c r="GIG345" s="430"/>
      <c r="GIH345" s="430"/>
      <c r="GII345" s="430"/>
      <c r="GIJ345" s="430"/>
      <c r="GIK345" s="430"/>
      <c r="GIL345" s="430"/>
      <c r="GIM345" s="430"/>
      <c r="GIN345" s="430"/>
      <c r="GIO345" s="430"/>
      <c r="GIP345" s="430"/>
      <c r="GIQ345" s="430"/>
      <c r="GIR345" s="430"/>
      <c r="GIS345" s="430"/>
      <c r="GIT345" s="430"/>
      <c r="GIU345" s="430"/>
      <c r="GIV345" s="430"/>
      <c r="GIW345" s="430"/>
      <c r="GIX345" s="430"/>
      <c r="GIY345" s="430"/>
      <c r="GIZ345" s="430"/>
      <c r="GJA345" s="430"/>
      <c r="GJB345" s="430"/>
      <c r="GJC345" s="430"/>
      <c r="GJD345" s="430"/>
      <c r="GJE345" s="430"/>
      <c r="GJF345" s="430"/>
      <c r="GJG345" s="430"/>
      <c r="GJH345" s="430"/>
      <c r="GJI345" s="430"/>
      <c r="GJJ345" s="430"/>
      <c r="GJK345" s="430"/>
      <c r="GJL345" s="430"/>
      <c r="GJM345" s="430"/>
      <c r="GJN345" s="430"/>
      <c r="GJO345" s="430"/>
      <c r="GJP345" s="430"/>
      <c r="GJQ345" s="430"/>
      <c r="GJR345" s="430"/>
      <c r="GJS345" s="430"/>
      <c r="GJT345" s="430"/>
      <c r="GJU345" s="430"/>
      <c r="GJV345" s="430"/>
      <c r="GJW345" s="430"/>
      <c r="GJX345" s="430"/>
      <c r="GJY345" s="430"/>
      <c r="GJZ345" s="430"/>
      <c r="GKA345" s="430"/>
      <c r="GKB345" s="430"/>
      <c r="GKC345" s="430"/>
      <c r="GKD345" s="430"/>
      <c r="GKE345" s="430"/>
      <c r="GKF345" s="430"/>
      <c r="GKG345" s="430"/>
      <c r="GKH345" s="430"/>
      <c r="GKI345" s="430"/>
      <c r="GKJ345" s="430"/>
      <c r="GKK345" s="430"/>
      <c r="GKL345" s="430"/>
      <c r="GKM345" s="430"/>
      <c r="GKN345" s="430"/>
      <c r="GKO345" s="430"/>
      <c r="GKP345" s="430"/>
      <c r="GKQ345" s="430"/>
      <c r="GKR345" s="430"/>
      <c r="GKS345" s="430"/>
      <c r="GKT345" s="430"/>
      <c r="GKU345" s="430"/>
      <c r="GKV345" s="430"/>
      <c r="GKW345" s="430"/>
      <c r="GKX345" s="430"/>
      <c r="GKY345" s="430"/>
      <c r="GKZ345" s="430"/>
      <c r="GLA345" s="430"/>
      <c r="GLB345" s="430"/>
      <c r="GLC345" s="430"/>
      <c r="GLD345" s="430"/>
      <c r="GLE345" s="430"/>
      <c r="GLF345" s="430"/>
      <c r="GLG345" s="430"/>
      <c r="GLH345" s="430"/>
      <c r="GLI345" s="430"/>
      <c r="GLJ345" s="430"/>
      <c r="GLK345" s="430"/>
      <c r="GLL345" s="430"/>
      <c r="GLM345" s="430"/>
      <c r="GLN345" s="430"/>
      <c r="GLO345" s="430"/>
      <c r="GLP345" s="430"/>
      <c r="GLQ345" s="430"/>
      <c r="GLR345" s="430"/>
      <c r="GLS345" s="430"/>
      <c r="GLT345" s="430"/>
      <c r="GLU345" s="430"/>
      <c r="GLV345" s="430"/>
      <c r="GLW345" s="430"/>
      <c r="GLX345" s="430"/>
      <c r="GLY345" s="430"/>
      <c r="GLZ345" s="430"/>
      <c r="GMA345" s="430"/>
      <c r="GMB345" s="430"/>
      <c r="GMC345" s="430"/>
      <c r="GMD345" s="430"/>
      <c r="GME345" s="430"/>
      <c r="GMF345" s="430"/>
      <c r="GMG345" s="430"/>
      <c r="GMH345" s="430"/>
      <c r="GMI345" s="430"/>
      <c r="GMJ345" s="430"/>
      <c r="GMK345" s="430"/>
      <c r="GML345" s="430"/>
      <c r="GMM345" s="430"/>
      <c r="GMN345" s="430"/>
      <c r="GMO345" s="430"/>
      <c r="GMP345" s="430"/>
      <c r="GMQ345" s="430"/>
      <c r="GMR345" s="430"/>
      <c r="GMS345" s="430"/>
      <c r="GMT345" s="430"/>
      <c r="GMU345" s="430"/>
      <c r="GMV345" s="430"/>
      <c r="GMW345" s="430"/>
      <c r="GMX345" s="430"/>
      <c r="GMY345" s="430"/>
      <c r="GMZ345" s="430"/>
      <c r="GNA345" s="430"/>
      <c r="GNB345" s="430"/>
      <c r="GNC345" s="430"/>
      <c r="GND345" s="430"/>
      <c r="GNE345" s="430"/>
      <c r="GNF345" s="430"/>
      <c r="GNG345" s="430"/>
      <c r="GNH345" s="430"/>
      <c r="GNI345" s="430"/>
      <c r="GNJ345" s="430"/>
      <c r="GNK345" s="430"/>
      <c r="GNL345" s="430"/>
      <c r="GNM345" s="430"/>
      <c r="GNN345" s="430"/>
      <c r="GNO345" s="430"/>
      <c r="GNP345" s="430"/>
      <c r="GNQ345" s="430"/>
      <c r="GNR345" s="430"/>
      <c r="GNS345" s="430"/>
      <c r="GNT345" s="430"/>
      <c r="GNU345" s="430"/>
      <c r="GNV345" s="430"/>
      <c r="GNW345" s="430"/>
      <c r="GNX345" s="430"/>
      <c r="GNY345" s="430"/>
      <c r="GNZ345" s="430"/>
      <c r="GOA345" s="430"/>
      <c r="GOB345" s="430"/>
      <c r="GOC345" s="430"/>
      <c r="GOD345" s="430"/>
      <c r="GOE345" s="430"/>
      <c r="GOF345" s="430"/>
      <c r="GOG345" s="430"/>
      <c r="GOH345" s="430"/>
      <c r="GOI345" s="430"/>
      <c r="GOJ345" s="430"/>
      <c r="GOK345" s="430"/>
      <c r="GOL345" s="430"/>
      <c r="GOM345" s="430"/>
      <c r="GON345" s="430"/>
      <c r="GOO345" s="430"/>
      <c r="GOP345" s="430"/>
      <c r="GOQ345" s="430"/>
      <c r="GOR345" s="430"/>
      <c r="GOS345" s="430"/>
      <c r="GOT345" s="430"/>
      <c r="GOU345" s="430"/>
      <c r="GOV345" s="430"/>
      <c r="GOW345" s="430"/>
      <c r="GOX345" s="430"/>
      <c r="GOY345" s="430"/>
      <c r="GOZ345" s="430"/>
      <c r="GPA345" s="430"/>
      <c r="GPB345" s="430"/>
      <c r="GPC345" s="430"/>
      <c r="GPD345" s="430"/>
      <c r="GPE345" s="430"/>
      <c r="GPF345" s="430"/>
      <c r="GPG345" s="430"/>
      <c r="GPH345" s="430"/>
      <c r="GPI345" s="430"/>
      <c r="GPJ345" s="430"/>
      <c r="GPK345" s="430"/>
      <c r="GPL345" s="430"/>
      <c r="GPM345" s="430"/>
      <c r="GPN345" s="430"/>
      <c r="GPO345" s="430"/>
      <c r="GPP345" s="430"/>
      <c r="GPQ345" s="430"/>
      <c r="GPR345" s="430"/>
      <c r="GPS345" s="430"/>
      <c r="GPT345" s="430"/>
      <c r="GPU345" s="430"/>
      <c r="GPV345" s="430"/>
      <c r="GPW345" s="430"/>
      <c r="GPX345" s="430"/>
      <c r="GPY345" s="430"/>
      <c r="GPZ345" s="430"/>
      <c r="GQA345" s="430"/>
      <c r="GQB345" s="430"/>
      <c r="GQC345" s="430"/>
      <c r="GQD345" s="430"/>
      <c r="GQE345" s="430"/>
      <c r="GQF345" s="430"/>
      <c r="GQG345" s="430"/>
      <c r="GQH345" s="430"/>
      <c r="GQI345" s="430"/>
      <c r="GQJ345" s="430"/>
      <c r="GQK345" s="430"/>
      <c r="GQL345" s="430"/>
      <c r="GQM345" s="430"/>
      <c r="GQN345" s="430"/>
      <c r="GQO345" s="430"/>
      <c r="GQP345" s="430"/>
      <c r="GQQ345" s="430"/>
      <c r="GQR345" s="430"/>
      <c r="GQS345" s="430"/>
      <c r="GQT345" s="430"/>
      <c r="GQU345" s="430"/>
      <c r="GQV345" s="430"/>
      <c r="GQW345" s="430"/>
      <c r="GQX345" s="430"/>
      <c r="GQY345" s="430"/>
      <c r="GQZ345" s="430"/>
      <c r="GRA345" s="430"/>
      <c r="GRB345" s="430"/>
      <c r="GRC345" s="430"/>
      <c r="GRD345" s="430"/>
      <c r="GRE345" s="430"/>
      <c r="GRF345" s="430"/>
      <c r="GRG345" s="430"/>
      <c r="GRH345" s="430"/>
      <c r="GRI345" s="430"/>
      <c r="GRJ345" s="430"/>
      <c r="GRK345" s="430"/>
      <c r="GRL345" s="430"/>
      <c r="GRM345" s="430"/>
      <c r="GRN345" s="430"/>
      <c r="GRO345" s="430"/>
      <c r="GRP345" s="430"/>
      <c r="GRQ345" s="430"/>
      <c r="GRR345" s="430"/>
      <c r="GRS345" s="430"/>
      <c r="GRT345" s="430"/>
      <c r="GRU345" s="430"/>
      <c r="GRV345" s="430"/>
      <c r="GRW345" s="430"/>
      <c r="GRX345" s="430"/>
      <c r="GRY345" s="430"/>
      <c r="GRZ345" s="430"/>
      <c r="GSA345" s="430"/>
      <c r="GSB345" s="430"/>
      <c r="GSC345" s="430"/>
      <c r="GSD345" s="430"/>
      <c r="GSE345" s="430"/>
      <c r="GSF345" s="430"/>
      <c r="GSG345" s="430"/>
      <c r="GSH345" s="430"/>
      <c r="GSI345" s="430"/>
      <c r="GSJ345" s="430"/>
      <c r="GSK345" s="430"/>
      <c r="GSL345" s="430"/>
      <c r="GSM345" s="430"/>
      <c r="GSN345" s="430"/>
      <c r="GSO345" s="430"/>
      <c r="GSP345" s="430"/>
      <c r="GSQ345" s="430"/>
      <c r="GSR345" s="430"/>
      <c r="GSS345" s="430"/>
      <c r="GST345" s="430"/>
      <c r="GSU345" s="430"/>
      <c r="GSV345" s="430"/>
      <c r="GSW345" s="430"/>
      <c r="GSX345" s="430"/>
      <c r="GSY345" s="430"/>
      <c r="GSZ345" s="430"/>
      <c r="GTA345" s="430"/>
      <c r="GTB345" s="430"/>
      <c r="GTC345" s="430"/>
      <c r="GTD345" s="430"/>
      <c r="GTE345" s="430"/>
      <c r="GTF345" s="430"/>
      <c r="GTG345" s="430"/>
      <c r="GTH345" s="430"/>
      <c r="GTI345" s="430"/>
      <c r="GTJ345" s="430"/>
      <c r="GTK345" s="430"/>
      <c r="GTL345" s="430"/>
      <c r="GTM345" s="430"/>
      <c r="GTN345" s="430"/>
      <c r="GTO345" s="430"/>
      <c r="GTP345" s="430"/>
      <c r="GTQ345" s="430"/>
      <c r="GTR345" s="430"/>
      <c r="GTS345" s="430"/>
      <c r="GTT345" s="430"/>
      <c r="GTU345" s="430"/>
      <c r="GTV345" s="430"/>
      <c r="GTW345" s="430"/>
      <c r="GTX345" s="430"/>
      <c r="GTY345" s="430"/>
      <c r="GTZ345" s="430"/>
      <c r="GUA345" s="430"/>
      <c r="GUB345" s="430"/>
      <c r="GUC345" s="430"/>
      <c r="GUD345" s="430"/>
      <c r="GUE345" s="430"/>
      <c r="GUF345" s="430"/>
      <c r="GUG345" s="430"/>
      <c r="GUH345" s="430"/>
      <c r="GUI345" s="430"/>
      <c r="GUJ345" s="430"/>
      <c r="GUK345" s="430"/>
      <c r="GUL345" s="430"/>
      <c r="GUM345" s="430"/>
      <c r="GUN345" s="430"/>
      <c r="GUO345" s="430"/>
      <c r="GUP345" s="430"/>
      <c r="GUQ345" s="430"/>
      <c r="GUR345" s="430"/>
      <c r="GUS345" s="430"/>
      <c r="GUT345" s="430"/>
      <c r="GUU345" s="430"/>
      <c r="GUV345" s="430"/>
      <c r="GUW345" s="430"/>
      <c r="GUX345" s="430"/>
      <c r="GUY345" s="430"/>
      <c r="GUZ345" s="430"/>
      <c r="GVA345" s="430"/>
      <c r="GVB345" s="430"/>
      <c r="GVC345" s="430"/>
      <c r="GVD345" s="430"/>
      <c r="GVE345" s="430"/>
      <c r="GVF345" s="430"/>
      <c r="GVG345" s="430"/>
      <c r="GVH345" s="430"/>
      <c r="GVI345" s="430"/>
      <c r="GVJ345" s="430"/>
      <c r="GVK345" s="430"/>
      <c r="GVL345" s="430"/>
      <c r="GVM345" s="430"/>
      <c r="GVN345" s="430"/>
      <c r="GVO345" s="430"/>
      <c r="GVP345" s="430"/>
      <c r="GVQ345" s="430"/>
      <c r="GVR345" s="430"/>
      <c r="GVS345" s="430"/>
      <c r="GVT345" s="430"/>
      <c r="GVU345" s="430"/>
      <c r="GVV345" s="430"/>
      <c r="GVW345" s="430"/>
      <c r="GVX345" s="430"/>
      <c r="GVY345" s="430"/>
      <c r="GVZ345" s="430"/>
      <c r="GWA345" s="430"/>
      <c r="GWB345" s="430"/>
      <c r="GWC345" s="430"/>
      <c r="GWD345" s="430"/>
      <c r="GWE345" s="430"/>
      <c r="GWF345" s="430"/>
      <c r="GWG345" s="430"/>
      <c r="GWH345" s="430"/>
      <c r="GWI345" s="430"/>
      <c r="GWJ345" s="430"/>
      <c r="GWK345" s="430"/>
      <c r="GWL345" s="430"/>
      <c r="GWM345" s="430"/>
      <c r="GWN345" s="430"/>
      <c r="GWO345" s="430"/>
      <c r="GWP345" s="430"/>
      <c r="GWQ345" s="430"/>
      <c r="GWR345" s="430"/>
      <c r="GWS345" s="430"/>
      <c r="GWT345" s="430"/>
      <c r="GWU345" s="430"/>
      <c r="GWV345" s="430"/>
      <c r="GWW345" s="430"/>
      <c r="GWX345" s="430"/>
      <c r="GWY345" s="430"/>
      <c r="GWZ345" s="430"/>
      <c r="GXA345" s="430"/>
      <c r="GXB345" s="430"/>
      <c r="GXC345" s="430"/>
      <c r="GXD345" s="430"/>
      <c r="GXE345" s="430"/>
      <c r="GXF345" s="430"/>
      <c r="GXG345" s="430"/>
      <c r="GXH345" s="430"/>
      <c r="GXI345" s="430"/>
      <c r="GXJ345" s="430"/>
      <c r="GXK345" s="430"/>
      <c r="GXL345" s="430"/>
      <c r="GXM345" s="430"/>
      <c r="GXN345" s="430"/>
      <c r="GXO345" s="430"/>
      <c r="GXP345" s="430"/>
      <c r="GXQ345" s="430"/>
      <c r="GXR345" s="430"/>
      <c r="GXS345" s="430"/>
      <c r="GXT345" s="430"/>
      <c r="GXU345" s="430"/>
      <c r="GXV345" s="430"/>
      <c r="GXW345" s="430"/>
      <c r="GXX345" s="430"/>
      <c r="GXY345" s="430"/>
      <c r="GXZ345" s="430"/>
      <c r="GYA345" s="430"/>
      <c r="GYB345" s="430"/>
      <c r="GYC345" s="430"/>
      <c r="GYD345" s="430"/>
      <c r="GYE345" s="430"/>
      <c r="GYF345" s="430"/>
      <c r="GYG345" s="430"/>
      <c r="GYH345" s="430"/>
      <c r="GYI345" s="430"/>
      <c r="GYJ345" s="430"/>
      <c r="GYK345" s="430"/>
      <c r="GYL345" s="430"/>
      <c r="GYM345" s="430"/>
      <c r="GYN345" s="430"/>
      <c r="GYO345" s="430"/>
      <c r="GYP345" s="430"/>
      <c r="GYQ345" s="430"/>
      <c r="GYR345" s="430"/>
      <c r="GYS345" s="430"/>
      <c r="GYT345" s="430"/>
      <c r="GYU345" s="430"/>
      <c r="GYV345" s="430"/>
      <c r="GYW345" s="430"/>
      <c r="GYX345" s="430"/>
      <c r="GYY345" s="430"/>
      <c r="GYZ345" s="430"/>
      <c r="GZA345" s="430"/>
      <c r="GZB345" s="430"/>
      <c r="GZC345" s="430"/>
      <c r="GZD345" s="430"/>
      <c r="GZE345" s="430"/>
      <c r="GZF345" s="430"/>
      <c r="GZG345" s="430"/>
      <c r="GZH345" s="430"/>
      <c r="GZI345" s="430"/>
      <c r="GZJ345" s="430"/>
      <c r="GZK345" s="430"/>
      <c r="GZL345" s="430"/>
      <c r="GZM345" s="430"/>
      <c r="GZN345" s="430"/>
      <c r="GZO345" s="430"/>
      <c r="GZP345" s="430"/>
      <c r="GZQ345" s="430"/>
      <c r="GZR345" s="430"/>
      <c r="GZS345" s="430"/>
      <c r="GZT345" s="430"/>
      <c r="GZU345" s="430"/>
      <c r="GZV345" s="430"/>
      <c r="GZW345" s="430"/>
      <c r="GZX345" s="430"/>
      <c r="GZY345" s="430"/>
      <c r="GZZ345" s="430"/>
      <c r="HAA345" s="430"/>
      <c r="HAB345" s="430"/>
      <c r="HAC345" s="430"/>
      <c r="HAD345" s="430"/>
      <c r="HAE345" s="430"/>
      <c r="HAF345" s="430"/>
      <c r="HAG345" s="430"/>
      <c r="HAH345" s="430"/>
      <c r="HAI345" s="430"/>
      <c r="HAJ345" s="430"/>
      <c r="HAK345" s="430"/>
      <c r="HAL345" s="430"/>
      <c r="HAM345" s="430"/>
      <c r="HAN345" s="430"/>
      <c r="HAO345" s="430"/>
      <c r="HAP345" s="430"/>
      <c r="HAQ345" s="430"/>
      <c r="HAR345" s="430"/>
      <c r="HAS345" s="430"/>
      <c r="HAT345" s="430"/>
      <c r="HAU345" s="430"/>
      <c r="HAV345" s="430"/>
      <c r="HAW345" s="430"/>
      <c r="HAX345" s="430"/>
      <c r="HAY345" s="430"/>
      <c r="HAZ345" s="430"/>
      <c r="HBA345" s="430"/>
      <c r="HBB345" s="430"/>
      <c r="HBC345" s="430"/>
      <c r="HBD345" s="430"/>
      <c r="HBE345" s="430"/>
      <c r="HBF345" s="430"/>
      <c r="HBG345" s="430"/>
      <c r="HBH345" s="430"/>
      <c r="HBI345" s="430"/>
      <c r="HBJ345" s="430"/>
      <c r="HBK345" s="430"/>
      <c r="HBL345" s="430"/>
      <c r="HBM345" s="430"/>
      <c r="HBN345" s="430"/>
      <c r="HBO345" s="430"/>
      <c r="HBP345" s="430"/>
      <c r="HBQ345" s="430"/>
      <c r="HBR345" s="430"/>
      <c r="HBS345" s="430"/>
      <c r="HBT345" s="430"/>
      <c r="HBU345" s="430"/>
      <c r="HBV345" s="430"/>
      <c r="HBW345" s="430"/>
      <c r="HBX345" s="430"/>
      <c r="HBY345" s="430"/>
      <c r="HBZ345" s="430"/>
      <c r="HCA345" s="430"/>
      <c r="HCB345" s="430"/>
      <c r="HCC345" s="430"/>
      <c r="HCD345" s="430"/>
      <c r="HCE345" s="430"/>
      <c r="HCF345" s="430"/>
      <c r="HCG345" s="430"/>
      <c r="HCH345" s="430"/>
      <c r="HCI345" s="430"/>
      <c r="HCJ345" s="430"/>
      <c r="HCK345" s="430"/>
      <c r="HCL345" s="430"/>
      <c r="HCM345" s="430"/>
      <c r="HCN345" s="430"/>
      <c r="HCO345" s="430"/>
      <c r="HCP345" s="430"/>
      <c r="HCQ345" s="430"/>
      <c r="HCR345" s="430"/>
      <c r="HCS345" s="430"/>
      <c r="HCT345" s="430"/>
      <c r="HCU345" s="430"/>
      <c r="HCV345" s="430"/>
      <c r="HCW345" s="430"/>
      <c r="HCX345" s="430"/>
      <c r="HCY345" s="430"/>
      <c r="HCZ345" s="430"/>
      <c r="HDA345" s="430"/>
      <c r="HDB345" s="430"/>
      <c r="HDC345" s="430"/>
      <c r="HDD345" s="430"/>
      <c r="HDE345" s="430"/>
      <c r="HDF345" s="430"/>
      <c r="HDG345" s="430"/>
      <c r="HDH345" s="430"/>
      <c r="HDI345" s="430"/>
      <c r="HDJ345" s="430"/>
      <c r="HDK345" s="430"/>
      <c r="HDL345" s="430"/>
      <c r="HDM345" s="430"/>
      <c r="HDN345" s="430"/>
      <c r="HDO345" s="430"/>
      <c r="HDP345" s="430"/>
      <c r="HDQ345" s="430"/>
      <c r="HDR345" s="430"/>
      <c r="HDS345" s="430"/>
      <c r="HDT345" s="430"/>
      <c r="HDU345" s="430"/>
      <c r="HDV345" s="430"/>
      <c r="HDW345" s="430"/>
      <c r="HDX345" s="430"/>
      <c r="HDY345" s="430"/>
      <c r="HDZ345" s="430"/>
      <c r="HEA345" s="430"/>
      <c r="HEB345" s="430"/>
      <c r="HEC345" s="430"/>
      <c r="HED345" s="430"/>
      <c r="HEE345" s="430"/>
      <c r="HEF345" s="430"/>
      <c r="HEG345" s="430"/>
      <c r="HEH345" s="430"/>
      <c r="HEI345" s="430"/>
      <c r="HEJ345" s="430"/>
      <c r="HEK345" s="430"/>
      <c r="HEL345" s="430"/>
      <c r="HEM345" s="430"/>
      <c r="HEN345" s="430"/>
      <c r="HEO345" s="430"/>
      <c r="HEP345" s="430"/>
      <c r="HEQ345" s="430"/>
      <c r="HER345" s="430"/>
      <c r="HES345" s="430"/>
      <c r="HET345" s="430"/>
      <c r="HEU345" s="430"/>
      <c r="HEV345" s="430"/>
      <c r="HEW345" s="430"/>
      <c r="HEX345" s="430"/>
      <c r="HEY345" s="430"/>
      <c r="HEZ345" s="430"/>
      <c r="HFA345" s="430"/>
      <c r="HFB345" s="430"/>
      <c r="HFC345" s="430"/>
      <c r="HFD345" s="430"/>
      <c r="HFE345" s="430"/>
      <c r="HFF345" s="430"/>
      <c r="HFG345" s="430"/>
      <c r="HFH345" s="430"/>
      <c r="HFI345" s="430"/>
      <c r="HFJ345" s="430"/>
      <c r="HFK345" s="430"/>
      <c r="HFL345" s="430"/>
      <c r="HFM345" s="430"/>
      <c r="HFN345" s="430"/>
      <c r="HFO345" s="430"/>
      <c r="HFP345" s="430"/>
      <c r="HFQ345" s="430"/>
      <c r="HFR345" s="430"/>
      <c r="HFS345" s="430"/>
      <c r="HFT345" s="430"/>
      <c r="HFU345" s="430"/>
      <c r="HFV345" s="430"/>
      <c r="HFW345" s="430"/>
      <c r="HFX345" s="430"/>
      <c r="HFY345" s="430"/>
      <c r="HFZ345" s="430"/>
      <c r="HGA345" s="430"/>
      <c r="HGB345" s="430"/>
      <c r="HGC345" s="430"/>
      <c r="HGD345" s="430"/>
      <c r="HGE345" s="430"/>
      <c r="HGF345" s="430"/>
      <c r="HGG345" s="430"/>
      <c r="HGH345" s="430"/>
      <c r="HGI345" s="430"/>
      <c r="HGJ345" s="430"/>
      <c r="HGK345" s="430"/>
      <c r="HGL345" s="430"/>
      <c r="HGM345" s="430"/>
      <c r="HGN345" s="430"/>
      <c r="HGO345" s="430"/>
      <c r="HGP345" s="430"/>
      <c r="HGQ345" s="430"/>
      <c r="HGR345" s="430"/>
      <c r="HGS345" s="430"/>
      <c r="HGT345" s="430"/>
      <c r="HGU345" s="430"/>
      <c r="HGV345" s="430"/>
      <c r="HGW345" s="430"/>
      <c r="HGX345" s="430"/>
      <c r="HGY345" s="430"/>
      <c r="HGZ345" s="430"/>
      <c r="HHA345" s="430"/>
      <c r="HHB345" s="430"/>
      <c r="HHC345" s="430"/>
      <c r="HHD345" s="430"/>
      <c r="HHE345" s="430"/>
      <c r="HHF345" s="430"/>
      <c r="HHG345" s="430"/>
      <c r="HHH345" s="430"/>
      <c r="HHI345" s="430"/>
      <c r="HHJ345" s="430"/>
      <c r="HHK345" s="430"/>
      <c r="HHL345" s="430"/>
      <c r="HHM345" s="430"/>
      <c r="HHN345" s="430"/>
      <c r="HHO345" s="430"/>
      <c r="HHP345" s="430"/>
      <c r="HHQ345" s="430"/>
      <c r="HHR345" s="430"/>
      <c r="HHS345" s="430"/>
      <c r="HHT345" s="430"/>
      <c r="HHU345" s="430"/>
      <c r="HHV345" s="430"/>
      <c r="HHW345" s="430"/>
      <c r="HHX345" s="430"/>
      <c r="HHY345" s="430"/>
      <c r="HHZ345" s="430"/>
      <c r="HIA345" s="430"/>
      <c r="HIB345" s="430"/>
      <c r="HIC345" s="430"/>
      <c r="HID345" s="430"/>
      <c r="HIE345" s="430"/>
      <c r="HIF345" s="430"/>
      <c r="HIG345" s="430"/>
      <c r="HIH345" s="430"/>
      <c r="HII345" s="430"/>
      <c r="HIJ345" s="430"/>
      <c r="HIK345" s="430"/>
      <c r="HIL345" s="430"/>
      <c r="HIM345" s="430"/>
      <c r="HIN345" s="430"/>
      <c r="HIO345" s="430"/>
      <c r="HIP345" s="430"/>
      <c r="HIQ345" s="430"/>
      <c r="HIR345" s="430"/>
      <c r="HIS345" s="430"/>
      <c r="HIT345" s="430"/>
      <c r="HIU345" s="430"/>
      <c r="HIV345" s="430"/>
      <c r="HIW345" s="430"/>
      <c r="HIX345" s="430"/>
      <c r="HIY345" s="430"/>
      <c r="HIZ345" s="430"/>
      <c r="HJA345" s="430"/>
      <c r="HJB345" s="430"/>
      <c r="HJC345" s="430"/>
      <c r="HJD345" s="430"/>
      <c r="HJE345" s="430"/>
      <c r="HJF345" s="430"/>
      <c r="HJG345" s="430"/>
      <c r="HJH345" s="430"/>
      <c r="HJI345" s="430"/>
      <c r="HJJ345" s="430"/>
      <c r="HJK345" s="430"/>
      <c r="HJL345" s="430"/>
      <c r="HJM345" s="430"/>
      <c r="HJN345" s="430"/>
      <c r="HJO345" s="430"/>
      <c r="HJP345" s="430"/>
      <c r="HJQ345" s="430"/>
      <c r="HJR345" s="430"/>
      <c r="HJS345" s="430"/>
      <c r="HJT345" s="430"/>
      <c r="HJU345" s="430"/>
      <c r="HJV345" s="430"/>
      <c r="HJW345" s="430"/>
      <c r="HJX345" s="430"/>
      <c r="HJY345" s="430"/>
      <c r="HJZ345" s="430"/>
      <c r="HKA345" s="430"/>
      <c r="HKB345" s="430"/>
      <c r="HKC345" s="430"/>
      <c r="HKD345" s="430"/>
      <c r="HKE345" s="430"/>
      <c r="HKF345" s="430"/>
      <c r="HKG345" s="430"/>
      <c r="HKH345" s="430"/>
      <c r="HKI345" s="430"/>
      <c r="HKJ345" s="430"/>
      <c r="HKK345" s="430"/>
      <c r="HKL345" s="430"/>
      <c r="HKM345" s="430"/>
      <c r="HKN345" s="430"/>
      <c r="HKO345" s="430"/>
      <c r="HKP345" s="430"/>
      <c r="HKQ345" s="430"/>
      <c r="HKR345" s="430"/>
      <c r="HKS345" s="430"/>
      <c r="HKT345" s="430"/>
      <c r="HKU345" s="430"/>
      <c r="HKV345" s="430"/>
      <c r="HKW345" s="430"/>
      <c r="HKX345" s="430"/>
      <c r="HKY345" s="430"/>
      <c r="HKZ345" s="430"/>
      <c r="HLA345" s="430"/>
      <c r="HLB345" s="430"/>
      <c r="HLC345" s="430"/>
      <c r="HLD345" s="430"/>
      <c r="HLE345" s="430"/>
      <c r="HLF345" s="430"/>
      <c r="HLG345" s="430"/>
      <c r="HLH345" s="430"/>
      <c r="HLI345" s="430"/>
      <c r="HLJ345" s="430"/>
      <c r="HLK345" s="430"/>
      <c r="HLL345" s="430"/>
      <c r="HLM345" s="430"/>
      <c r="HLN345" s="430"/>
      <c r="HLO345" s="430"/>
      <c r="HLP345" s="430"/>
      <c r="HLQ345" s="430"/>
      <c r="HLR345" s="430"/>
      <c r="HLS345" s="430"/>
      <c r="HLT345" s="430"/>
      <c r="HLU345" s="430"/>
      <c r="HLV345" s="430"/>
      <c r="HLW345" s="430"/>
      <c r="HLX345" s="430"/>
      <c r="HLY345" s="430"/>
      <c r="HLZ345" s="430"/>
      <c r="HMA345" s="430"/>
      <c r="HMB345" s="430"/>
      <c r="HMC345" s="430"/>
      <c r="HMD345" s="430"/>
      <c r="HME345" s="430"/>
      <c r="HMF345" s="430"/>
      <c r="HMG345" s="430"/>
      <c r="HMH345" s="430"/>
      <c r="HMI345" s="430"/>
      <c r="HMJ345" s="430"/>
      <c r="HMK345" s="430"/>
      <c r="HML345" s="430"/>
      <c r="HMM345" s="430"/>
      <c r="HMN345" s="430"/>
      <c r="HMO345" s="430"/>
      <c r="HMP345" s="430"/>
      <c r="HMQ345" s="430"/>
      <c r="HMR345" s="430"/>
      <c r="HMS345" s="430"/>
      <c r="HMT345" s="430"/>
      <c r="HMU345" s="430"/>
      <c r="HMV345" s="430"/>
      <c r="HMW345" s="430"/>
      <c r="HMX345" s="430"/>
      <c r="HMY345" s="430"/>
      <c r="HMZ345" s="430"/>
      <c r="HNA345" s="430"/>
      <c r="HNB345" s="430"/>
      <c r="HNC345" s="430"/>
      <c r="HND345" s="430"/>
      <c r="HNE345" s="430"/>
      <c r="HNF345" s="430"/>
      <c r="HNG345" s="430"/>
      <c r="HNH345" s="430"/>
      <c r="HNI345" s="430"/>
      <c r="HNJ345" s="430"/>
      <c r="HNK345" s="430"/>
      <c r="HNL345" s="430"/>
      <c r="HNM345" s="430"/>
      <c r="HNN345" s="430"/>
      <c r="HNO345" s="430"/>
      <c r="HNP345" s="430"/>
      <c r="HNQ345" s="430"/>
      <c r="HNR345" s="430"/>
      <c r="HNS345" s="430"/>
      <c r="HNT345" s="430"/>
      <c r="HNU345" s="430"/>
      <c r="HNV345" s="430"/>
      <c r="HNW345" s="430"/>
      <c r="HNX345" s="430"/>
      <c r="HNY345" s="430"/>
      <c r="HNZ345" s="430"/>
      <c r="HOA345" s="430"/>
      <c r="HOB345" s="430"/>
      <c r="HOC345" s="430"/>
      <c r="HOD345" s="430"/>
      <c r="HOE345" s="430"/>
      <c r="HOF345" s="430"/>
      <c r="HOG345" s="430"/>
      <c r="HOH345" s="430"/>
      <c r="HOI345" s="430"/>
      <c r="HOJ345" s="430"/>
      <c r="HOK345" s="430"/>
      <c r="HOL345" s="430"/>
      <c r="HOM345" s="430"/>
      <c r="HON345" s="430"/>
      <c r="HOO345" s="430"/>
      <c r="HOP345" s="430"/>
      <c r="HOQ345" s="430"/>
      <c r="HOR345" s="430"/>
      <c r="HOS345" s="430"/>
      <c r="HOT345" s="430"/>
      <c r="HOU345" s="430"/>
      <c r="HOV345" s="430"/>
      <c r="HOW345" s="430"/>
      <c r="HOX345" s="430"/>
      <c r="HOY345" s="430"/>
      <c r="HOZ345" s="430"/>
      <c r="HPA345" s="430"/>
      <c r="HPB345" s="430"/>
      <c r="HPC345" s="430"/>
      <c r="HPD345" s="430"/>
      <c r="HPE345" s="430"/>
      <c r="HPF345" s="430"/>
      <c r="HPG345" s="430"/>
      <c r="HPH345" s="430"/>
      <c r="HPI345" s="430"/>
      <c r="HPJ345" s="430"/>
      <c r="HPK345" s="430"/>
      <c r="HPL345" s="430"/>
      <c r="HPM345" s="430"/>
      <c r="HPN345" s="430"/>
      <c r="HPO345" s="430"/>
      <c r="HPP345" s="430"/>
      <c r="HPQ345" s="430"/>
      <c r="HPR345" s="430"/>
      <c r="HPS345" s="430"/>
      <c r="HPT345" s="430"/>
      <c r="HPU345" s="430"/>
      <c r="HPV345" s="430"/>
      <c r="HPW345" s="430"/>
      <c r="HPX345" s="430"/>
      <c r="HPY345" s="430"/>
      <c r="HPZ345" s="430"/>
      <c r="HQA345" s="430"/>
      <c r="HQB345" s="430"/>
      <c r="HQC345" s="430"/>
      <c r="HQD345" s="430"/>
      <c r="HQE345" s="430"/>
      <c r="HQF345" s="430"/>
      <c r="HQG345" s="430"/>
      <c r="HQH345" s="430"/>
      <c r="HQI345" s="430"/>
      <c r="HQJ345" s="430"/>
      <c r="HQK345" s="430"/>
      <c r="HQL345" s="430"/>
      <c r="HQM345" s="430"/>
      <c r="HQN345" s="430"/>
      <c r="HQO345" s="430"/>
      <c r="HQP345" s="430"/>
      <c r="HQQ345" s="430"/>
      <c r="HQR345" s="430"/>
      <c r="HQS345" s="430"/>
      <c r="HQT345" s="430"/>
      <c r="HQU345" s="430"/>
      <c r="HQV345" s="430"/>
      <c r="HQW345" s="430"/>
      <c r="HQX345" s="430"/>
      <c r="HQY345" s="430"/>
      <c r="HQZ345" s="430"/>
      <c r="HRA345" s="430"/>
      <c r="HRB345" s="430"/>
      <c r="HRC345" s="430"/>
      <c r="HRD345" s="430"/>
      <c r="HRE345" s="430"/>
      <c r="HRF345" s="430"/>
      <c r="HRG345" s="430"/>
      <c r="HRH345" s="430"/>
      <c r="HRI345" s="430"/>
      <c r="HRJ345" s="430"/>
      <c r="HRK345" s="430"/>
      <c r="HRL345" s="430"/>
      <c r="HRM345" s="430"/>
      <c r="HRN345" s="430"/>
      <c r="HRO345" s="430"/>
      <c r="HRP345" s="430"/>
      <c r="HRQ345" s="430"/>
      <c r="HRR345" s="430"/>
      <c r="HRS345" s="430"/>
      <c r="HRT345" s="430"/>
      <c r="HRU345" s="430"/>
      <c r="HRV345" s="430"/>
      <c r="HRW345" s="430"/>
      <c r="HRX345" s="430"/>
      <c r="HRY345" s="430"/>
      <c r="HRZ345" s="430"/>
      <c r="HSA345" s="430"/>
      <c r="HSB345" s="430"/>
      <c r="HSC345" s="430"/>
      <c r="HSD345" s="430"/>
      <c r="HSE345" s="430"/>
      <c r="HSF345" s="430"/>
      <c r="HSG345" s="430"/>
      <c r="HSH345" s="430"/>
      <c r="HSI345" s="430"/>
      <c r="HSJ345" s="430"/>
      <c r="HSK345" s="430"/>
      <c r="HSL345" s="430"/>
      <c r="HSM345" s="430"/>
      <c r="HSN345" s="430"/>
      <c r="HSO345" s="430"/>
      <c r="HSP345" s="430"/>
      <c r="HSQ345" s="430"/>
      <c r="HSR345" s="430"/>
      <c r="HSS345" s="430"/>
      <c r="HST345" s="430"/>
      <c r="HSU345" s="430"/>
      <c r="HSV345" s="430"/>
      <c r="HSW345" s="430"/>
      <c r="HSX345" s="430"/>
      <c r="HSY345" s="430"/>
      <c r="HSZ345" s="430"/>
      <c r="HTA345" s="430"/>
      <c r="HTB345" s="430"/>
      <c r="HTC345" s="430"/>
      <c r="HTD345" s="430"/>
      <c r="HTE345" s="430"/>
      <c r="HTF345" s="430"/>
      <c r="HTG345" s="430"/>
      <c r="HTH345" s="430"/>
      <c r="HTI345" s="430"/>
      <c r="HTJ345" s="430"/>
      <c r="HTK345" s="430"/>
      <c r="HTL345" s="430"/>
      <c r="HTM345" s="430"/>
      <c r="HTN345" s="430"/>
      <c r="HTO345" s="430"/>
      <c r="HTP345" s="430"/>
      <c r="HTQ345" s="430"/>
      <c r="HTR345" s="430"/>
      <c r="HTS345" s="430"/>
      <c r="HTT345" s="430"/>
      <c r="HTU345" s="430"/>
      <c r="HTV345" s="430"/>
      <c r="HTW345" s="430"/>
      <c r="HTX345" s="430"/>
      <c r="HTY345" s="430"/>
      <c r="HTZ345" s="430"/>
      <c r="HUA345" s="430"/>
      <c r="HUB345" s="430"/>
      <c r="HUC345" s="430"/>
      <c r="HUD345" s="430"/>
      <c r="HUE345" s="430"/>
      <c r="HUF345" s="430"/>
      <c r="HUG345" s="430"/>
      <c r="HUH345" s="430"/>
      <c r="HUI345" s="430"/>
      <c r="HUJ345" s="430"/>
      <c r="HUK345" s="430"/>
      <c r="HUL345" s="430"/>
      <c r="HUM345" s="430"/>
      <c r="HUN345" s="430"/>
      <c r="HUO345" s="430"/>
      <c r="HUP345" s="430"/>
      <c r="HUQ345" s="430"/>
      <c r="HUR345" s="430"/>
      <c r="HUS345" s="430"/>
      <c r="HUT345" s="430"/>
      <c r="HUU345" s="430"/>
      <c r="HUV345" s="430"/>
      <c r="HUW345" s="430"/>
      <c r="HUX345" s="430"/>
      <c r="HUY345" s="430"/>
      <c r="HUZ345" s="430"/>
      <c r="HVA345" s="430"/>
      <c r="HVB345" s="430"/>
      <c r="HVC345" s="430"/>
      <c r="HVD345" s="430"/>
      <c r="HVE345" s="430"/>
      <c r="HVF345" s="430"/>
      <c r="HVG345" s="430"/>
      <c r="HVH345" s="430"/>
      <c r="HVI345" s="430"/>
      <c r="HVJ345" s="430"/>
      <c r="HVK345" s="430"/>
      <c r="HVL345" s="430"/>
      <c r="HVM345" s="430"/>
      <c r="HVN345" s="430"/>
      <c r="HVO345" s="430"/>
      <c r="HVP345" s="430"/>
      <c r="HVQ345" s="430"/>
      <c r="HVR345" s="430"/>
      <c r="HVS345" s="430"/>
      <c r="HVT345" s="430"/>
      <c r="HVU345" s="430"/>
      <c r="HVV345" s="430"/>
      <c r="HVW345" s="430"/>
      <c r="HVX345" s="430"/>
      <c r="HVY345" s="430"/>
      <c r="HVZ345" s="430"/>
      <c r="HWA345" s="430"/>
      <c r="HWB345" s="430"/>
      <c r="HWC345" s="430"/>
      <c r="HWD345" s="430"/>
      <c r="HWE345" s="430"/>
      <c r="HWF345" s="430"/>
      <c r="HWG345" s="430"/>
      <c r="HWH345" s="430"/>
      <c r="HWI345" s="430"/>
      <c r="HWJ345" s="430"/>
      <c r="HWK345" s="430"/>
      <c r="HWL345" s="430"/>
      <c r="HWM345" s="430"/>
      <c r="HWN345" s="430"/>
      <c r="HWO345" s="430"/>
      <c r="HWP345" s="430"/>
      <c r="HWQ345" s="430"/>
      <c r="HWR345" s="430"/>
      <c r="HWS345" s="430"/>
      <c r="HWT345" s="430"/>
      <c r="HWU345" s="430"/>
      <c r="HWV345" s="430"/>
      <c r="HWW345" s="430"/>
      <c r="HWX345" s="430"/>
      <c r="HWY345" s="430"/>
      <c r="HWZ345" s="430"/>
      <c r="HXA345" s="430"/>
      <c r="HXB345" s="430"/>
      <c r="HXC345" s="430"/>
      <c r="HXD345" s="430"/>
      <c r="HXE345" s="430"/>
      <c r="HXF345" s="430"/>
      <c r="HXG345" s="430"/>
      <c r="HXH345" s="430"/>
      <c r="HXI345" s="430"/>
      <c r="HXJ345" s="430"/>
      <c r="HXK345" s="430"/>
      <c r="HXL345" s="430"/>
      <c r="HXM345" s="430"/>
      <c r="HXN345" s="430"/>
      <c r="HXO345" s="430"/>
      <c r="HXP345" s="430"/>
      <c r="HXQ345" s="430"/>
      <c r="HXR345" s="430"/>
      <c r="HXS345" s="430"/>
      <c r="HXT345" s="430"/>
      <c r="HXU345" s="430"/>
      <c r="HXV345" s="430"/>
      <c r="HXW345" s="430"/>
      <c r="HXX345" s="430"/>
      <c r="HXY345" s="430"/>
      <c r="HXZ345" s="430"/>
      <c r="HYA345" s="430"/>
      <c r="HYB345" s="430"/>
      <c r="HYC345" s="430"/>
      <c r="HYD345" s="430"/>
      <c r="HYE345" s="430"/>
      <c r="HYF345" s="430"/>
      <c r="HYG345" s="430"/>
      <c r="HYH345" s="430"/>
      <c r="HYI345" s="430"/>
      <c r="HYJ345" s="430"/>
      <c r="HYK345" s="430"/>
      <c r="HYL345" s="430"/>
      <c r="HYM345" s="430"/>
      <c r="HYN345" s="430"/>
      <c r="HYO345" s="430"/>
      <c r="HYP345" s="430"/>
      <c r="HYQ345" s="430"/>
      <c r="HYR345" s="430"/>
      <c r="HYS345" s="430"/>
      <c r="HYT345" s="430"/>
      <c r="HYU345" s="430"/>
      <c r="HYV345" s="430"/>
      <c r="HYW345" s="430"/>
      <c r="HYX345" s="430"/>
      <c r="HYY345" s="430"/>
      <c r="HYZ345" s="430"/>
      <c r="HZA345" s="430"/>
      <c r="HZB345" s="430"/>
      <c r="HZC345" s="430"/>
      <c r="HZD345" s="430"/>
      <c r="HZE345" s="430"/>
      <c r="HZF345" s="430"/>
      <c r="HZG345" s="430"/>
      <c r="HZH345" s="430"/>
      <c r="HZI345" s="430"/>
      <c r="HZJ345" s="430"/>
      <c r="HZK345" s="430"/>
      <c r="HZL345" s="430"/>
      <c r="HZM345" s="430"/>
      <c r="HZN345" s="430"/>
      <c r="HZO345" s="430"/>
      <c r="HZP345" s="430"/>
      <c r="HZQ345" s="430"/>
      <c r="HZR345" s="430"/>
      <c r="HZS345" s="430"/>
      <c r="HZT345" s="430"/>
      <c r="HZU345" s="430"/>
      <c r="HZV345" s="430"/>
      <c r="HZW345" s="430"/>
      <c r="HZX345" s="430"/>
      <c r="HZY345" s="430"/>
      <c r="HZZ345" s="430"/>
      <c r="IAA345" s="430"/>
      <c r="IAB345" s="430"/>
      <c r="IAC345" s="430"/>
      <c r="IAD345" s="430"/>
      <c r="IAE345" s="430"/>
      <c r="IAF345" s="430"/>
      <c r="IAG345" s="430"/>
      <c r="IAH345" s="430"/>
      <c r="IAI345" s="430"/>
      <c r="IAJ345" s="430"/>
      <c r="IAK345" s="430"/>
      <c r="IAL345" s="430"/>
      <c r="IAM345" s="430"/>
      <c r="IAN345" s="430"/>
      <c r="IAO345" s="430"/>
      <c r="IAP345" s="430"/>
      <c r="IAQ345" s="430"/>
      <c r="IAR345" s="430"/>
      <c r="IAS345" s="430"/>
      <c r="IAT345" s="430"/>
      <c r="IAU345" s="430"/>
      <c r="IAV345" s="430"/>
      <c r="IAW345" s="430"/>
      <c r="IAX345" s="430"/>
      <c r="IAY345" s="430"/>
      <c r="IAZ345" s="430"/>
      <c r="IBA345" s="430"/>
      <c r="IBB345" s="430"/>
      <c r="IBC345" s="430"/>
      <c r="IBD345" s="430"/>
      <c r="IBE345" s="430"/>
      <c r="IBF345" s="430"/>
      <c r="IBG345" s="430"/>
      <c r="IBH345" s="430"/>
      <c r="IBI345" s="430"/>
      <c r="IBJ345" s="430"/>
      <c r="IBK345" s="430"/>
      <c r="IBL345" s="430"/>
      <c r="IBM345" s="430"/>
      <c r="IBN345" s="430"/>
      <c r="IBO345" s="430"/>
      <c r="IBP345" s="430"/>
      <c r="IBQ345" s="430"/>
      <c r="IBR345" s="430"/>
      <c r="IBS345" s="430"/>
      <c r="IBT345" s="430"/>
      <c r="IBU345" s="430"/>
      <c r="IBV345" s="430"/>
      <c r="IBW345" s="430"/>
      <c r="IBX345" s="430"/>
      <c r="IBY345" s="430"/>
      <c r="IBZ345" s="430"/>
      <c r="ICA345" s="430"/>
      <c r="ICB345" s="430"/>
      <c r="ICC345" s="430"/>
      <c r="ICD345" s="430"/>
      <c r="ICE345" s="430"/>
      <c r="ICF345" s="430"/>
      <c r="ICG345" s="430"/>
      <c r="ICH345" s="430"/>
      <c r="ICI345" s="430"/>
      <c r="ICJ345" s="430"/>
      <c r="ICK345" s="430"/>
      <c r="ICL345" s="430"/>
      <c r="ICM345" s="430"/>
      <c r="ICN345" s="430"/>
      <c r="ICO345" s="430"/>
      <c r="ICP345" s="430"/>
      <c r="ICQ345" s="430"/>
      <c r="ICR345" s="430"/>
      <c r="ICS345" s="430"/>
      <c r="ICT345" s="430"/>
      <c r="ICU345" s="430"/>
      <c r="ICV345" s="430"/>
      <c r="ICW345" s="430"/>
      <c r="ICX345" s="430"/>
      <c r="ICY345" s="430"/>
      <c r="ICZ345" s="430"/>
      <c r="IDA345" s="430"/>
      <c r="IDB345" s="430"/>
      <c r="IDC345" s="430"/>
      <c r="IDD345" s="430"/>
      <c r="IDE345" s="430"/>
      <c r="IDF345" s="430"/>
      <c r="IDG345" s="430"/>
      <c r="IDH345" s="430"/>
      <c r="IDI345" s="430"/>
      <c r="IDJ345" s="430"/>
      <c r="IDK345" s="430"/>
      <c r="IDL345" s="430"/>
      <c r="IDM345" s="430"/>
      <c r="IDN345" s="430"/>
      <c r="IDO345" s="430"/>
      <c r="IDP345" s="430"/>
      <c r="IDQ345" s="430"/>
      <c r="IDR345" s="430"/>
      <c r="IDS345" s="430"/>
      <c r="IDT345" s="430"/>
      <c r="IDU345" s="430"/>
      <c r="IDV345" s="430"/>
      <c r="IDW345" s="430"/>
      <c r="IDX345" s="430"/>
      <c r="IDY345" s="430"/>
      <c r="IDZ345" s="430"/>
      <c r="IEA345" s="430"/>
      <c r="IEB345" s="430"/>
      <c r="IEC345" s="430"/>
      <c r="IED345" s="430"/>
      <c r="IEE345" s="430"/>
      <c r="IEF345" s="430"/>
      <c r="IEG345" s="430"/>
      <c r="IEH345" s="430"/>
      <c r="IEI345" s="430"/>
      <c r="IEJ345" s="430"/>
      <c r="IEK345" s="430"/>
      <c r="IEL345" s="430"/>
      <c r="IEM345" s="430"/>
      <c r="IEN345" s="430"/>
      <c r="IEO345" s="430"/>
      <c r="IEP345" s="430"/>
      <c r="IEQ345" s="430"/>
      <c r="IER345" s="430"/>
      <c r="IES345" s="430"/>
      <c r="IET345" s="430"/>
      <c r="IEU345" s="430"/>
      <c r="IEV345" s="430"/>
      <c r="IEW345" s="430"/>
      <c r="IEX345" s="430"/>
      <c r="IEY345" s="430"/>
      <c r="IEZ345" s="430"/>
      <c r="IFA345" s="430"/>
      <c r="IFB345" s="430"/>
      <c r="IFC345" s="430"/>
      <c r="IFD345" s="430"/>
      <c r="IFE345" s="430"/>
      <c r="IFF345" s="430"/>
      <c r="IFG345" s="430"/>
      <c r="IFH345" s="430"/>
      <c r="IFI345" s="430"/>
      <c r="IFJ345" s="430"/>
      <c r="IFK345" s="430"/>
      <c r="IFL345" s="430"/>
      <c r="IFM345" s="430"/>
      <c r="IFN345" s="430"/>
      <c r="IFO345" s="430"/>
      <c r="IFP345" s="430"/>
      <c r="IFQ345" s="430"/>
      <c r="IFR345" s="430"/>
      <c r="IFS345" s="430"/>
      <c r="IFT345" s="430"/>
      <c r="IFU345" s="430"/>
      <c r="IFV345" s="430"/>
      <c r="IFW345" s="430"/>
      <c r="IFX345" s="430"/>
      <c r="IFY345" s="430"/>
      <c r="IFZ345" s="430"/>
      <c r="IGA345" s="430"/>
      <c r="IGB345" s="430"/>
      <c r="IGC345" s="430"/>
      <c r="IGD345" s="430"/>
      <c r="IGE345" s="430"/>
      <c r="IGF345" s="430"/>
      <c r="IGG345" s="430"/>
      <c r="IGH345" s="430"/>
      <c r="IGI345" s="430"/>
      <c r="IGJ345" s="430"/>
      <c r="IGK345" s="430"/>
      <c r="IGL345" s="430"/>
      <c r="IGM345" s="430"/>
      <c r="IGN345" s="430"/>
      <c r="IGO345" s="430"/>
      <c r="IGP345" s="430"/>
      <c r="IGQ345" s="430"/>
      <c r="IGR345" s="430"/>
      <c r="IGS345" s="430"/>
      <c r="IGT345" s="430"/>
      <c r="IGU345" s="430"/>
      <c r="IGV345" s="430"/>
      <c r="IGW345" s="430"/>
      <c r="IGX345" s="430"/>
      <c r="IGY345" s="430"/>
      <c r="IGZ345" s="430"/>
      <c r="IHA345" s="430"/>
      <c r="IHB345" s="430"/>
      <c r="IHC345" s="430"/>
      <c r="IHD345" s="430"/>
      <c r="IHE345" s="430"/>
      <c r="IHF345" s="430"/>
      <c r="IHG345" s="430"/>
      <c r="IHH345" s="430"/>
      <c r="IHI345" s="430"/>
      <c r="IHJ345" s="430"/>
      <c r="IHK345" s="430"/>
      <c r="IHL345" s="430"/>
      <c r="IHM345" s="430"/>
      <c r="IHN345" s="430"/>
      <c r="IHO345" s="430"/>
      <c r="IHP345" s="430"/>
      <c r="IHQ345" s="430"/>
      <c r="IHR345" s="430"/>
      <c r="IHS345" s="430"/>
      <c r="IHT345" s="430"/>
      <c r="IHU345" s="430"/>
      <c r="IHV345" s="430"/>
      <c r="IHW345" s="430"/>
      <c r="IHX345" s="430"/>
      <c r="IHY345" s="430"/>
      <c r="IHZ345" s="430"/>
      <c r="IIA345" s="430"/>
      <c r="IIB345" s="430"/>
      <c r="IIC345" s="430"/>
      <c r="IID345" s="430"/>
      <c r="IIE345" s="430"/>
      <c r="IIF345" s="430"/>
      <c r="IIG345" s="430"/>
      <c r="IIH345" s="430"/>
      <c r="III345" s="430"/>
      <c r="IIJ345" s="430"/>
      <c r="IIK345" s="430"/>
      <c r="IIL345" s="430"/>
      <c r="IIM345" s="430"/>
      <c r="IIN345" s="430"/>
      <c r="IIO345" s="430"/>
      <c r="IIP345" s="430"/>
      <c r="IIQ345" s="430"/>
      <c r="IIR345" s="430"/>
      <c r="IIS345" s="430"/>
      <c r="IIT345" s="430"/>
      <c r="IIU345" s="430"/>
      <c r="IIV345" s="430"/>
      <c r="IIW345" s="430"/>
      <c r="IIX345" s="430"/>
      <c r="IIY345" s="430"/>
      <c r="IIZ345" s="430"/>
      <c r="IJA345" s="430"/>
      <c r="IJB345" s="430"/>
      <c r="IJC345" s="430"/>
      <c r="IJD345" s="430"/>
      <c r="IJE345" s="430"/>
      <c r="IJF345" s="430"/>
      <c r="IJG345" s="430"/>
      <c r="IJH345" s="430"/>
      <c r="IJI345" s="430"/>
      <c r="IJJ345" s="430"/>
      <c r="IJK345" s="430"/>
      <c r="IJL345" s="430"/>
      <c r="IJM345" s="430"/>
      <c r="IJN345" s="430"/>
      <c r="IJO345" s="430"/>
      <c r="IJP345" s="430"/>
      <c r="IJQ345" s="430"/>
      <c r="IJR345" s="430"/>
      <c r="IJS345" s="430"/>
      <c r="IJT345" s="430"/>
      <c r="IJU345" s="430"/>
      <c r="IJV345" s="430"/>
      <c r="IJW345" s="430"/>
      <c r="IJX345" s="430"/>
      <c r="IJY345" s="430"/>
      <c r="IJZ345" s="430"/>
      <c r="IKA345" s="430"/>
      <c r="IKB345" s="430"/>
      <c r="IKC345" s="430"/>
      <c r="IKD345" s="430"/>
      <c r="IKE345" s="430"/>
      <c r="IKF345" s="430"/>
      <c r="IKG345" s="430"/>
      <c r="IKH345" s="430"/>
      <c r="IKI345" s="430"/>
      <c r="IKJ345" s="430"/>
      <c r="IKK345" s="430"/>
      <c r="IKL345" s="430"/>
      <c r="IKM345" s="430"/>
      <c r="IKN345" s="430"/>
      <c r="IKO345" s="430"/>
      <c r="IKP345" s="430"/>
      <c r="IKQ345" s="430"/>
      <c r="IKR345" s="430"/>
      <c r="IKS345" s="430"/>
      <c r="IKT345" s="430"/>
      <c r="IKU345" s="430"/>
      <c r="IKV345" s="430"/>
      <c r="IKW345" s="430"/>
      <c r="IKX345" s="430"/>
      <c r="IKY345" s="430"/>
      <c r="IKZ345" s="430"/>
      <c r="ILA345" s="430"/>
      <c r="ILB345" s="430"/>
      <c r="ILC345" s="430"/>
      <c r="ILD345" s="430"/>
      <c r="ILE345" s="430"/>
      <c r="ILF345" s="430"/>
      <c r="ILG345" s="430"/>
      <c r="ILH345" s="430"/>
      <c r="ILI345" s="430"/>
      <c r="ILJ345" s="430"/>
      <c r="ILK345" s="430"/>
      <c r="ILL345" s="430"/>
      <c r="ILM345" s="430"/>
      <c r="ILN345" s="430"/>
      <c r="ILO345" s="430"/>
      <c r="ILP345" s="430"/>
      <c r="ILQ345" s="430"/>
      <c r="ILR345" s="430"/>
      <c r="ILS345" s="430"/>
      <c r="ILT345" s="430"/>
      <c r="ILU345" s="430"/>
      <c r="ILV345" s="430"/>
      <c r="ILW345" s="430"/>
      <c r="ILX345" s="430"/>
      <c r="ILY345" s="430"/>
      <c r="ILZ345" s="430"/>
      <c r="IMA345" s="430"/>
      <c r="IMB345" s="430"/>
      <c r="IMC345" s="430"/>
      <c r="IMD345" s="430"/>
      <c r="IME345" s="430"/>
      <c r="IMF345" s="430"/>
      <c r="IMG345" s="430"/>
      <c r="IMH345" s="430"/>
      <c r="IMI345" s="430"/>
      <c r="IMJ345" s="430"/>
      <c r="IMK345" s="430"/>
      <c r="IML345" s="430"/>
      <c r="IMM345" s="430"/>
      <c r="IMN345" s="430"/>
      <c r="IMO345" s="430"/>
      <c r="IMP345" s="430"/>
      <c r="IMQ345" s="430"/>
      <c r="IMR345" s="430"/>
      <c r="IMS345" s="430"/>
      <c r="IMT345" s="430"/>
      <c r="IMU345" s="430"/>
      <c r="IMV345" s="430"/>
      <c r="IMW345" s="430"/>
      <c r="IMX345" s="430"/>
      <c r="IMY345" s="430"/>
      <c r="IMZ345" s="430"/>
      <c r="INA345" s="430"/>
      <c r="INB345" s="430"/>
      <c r="INC345" s="430"/>
      <c r="IND345" s="430"/>
      <c r="INE345" s="430"/>
      <c r="INF345" s="430"/>
      <c r="ING345" s="430"/>
      <c r="INH345" s="430"/>
      <c r="INI345" s="430"/>
      <c r="INJ345" s="430"/>
      <c r="INK345" s="430"/>
      <c r="INL345" s="430"/>
      <c r="INM345" s="430"/>
      <c r="INN345" s="430"/>
      <c r="INO345" s="430"/>
      <c r="INP345" s="430"/>
      <c r="INQ345" s="430"/>
      <c r="INR345" s="430"/>
      <c r="INS345" s="430"/>
      <c r="INT345" s="430"/>
      <c r="INU345" s="430"/>
      <c r="INV345" s="430"/>
      <c r="INW345" s="430"/>
      <c r="INX345" s="430"/>
      <c r="INY345" s="430"/>
      <c r="INZ345" s="430"/>
      <c r="IOA345" s="430"/>
      <c r="IOB345" s="430"/>
      <c r="IOC345" s="430"/>
      <c r="IOD345" s="430"/>
      <c r="IOE345" s="430"/>
      <c r="IOF345" s="430"/>
      <c r="IOG345" s="430"/>
      <c r="IOH345" s="430"/>
      <c r="IOI345" s="430"/>
      <c r="IOJ345" s="430"/>
      <c r="IOK345" s="430"/>
      <c r="IOL345" s="430"/>
      <c r="IOM345" s="430"/>
      <c r="ION345" s="430"/>
      <c r="IOO345" s="430"/>
      <c r="IOP345" s="430"/>
      <c r="IOQ345" s="430"/>
      <c r="IOR345" s="430"/>
      <c r="IOS345" s="430"/>
      <c r="IOT345" s="430"/>
      <c r="IOU345" s="430"/>
      <c r="IOV345" s="430"/>
      <c r="IOW345" s="430"/>
      <c r="IOX345" s="430"/>
      <c r="IOY345" s="430"/>
      <c r="IOZ345" s="430"/>
      <c r="IPA345" s="430"/>
      <c r="IPB345" s="430"/>
      <c r="IPC345" s="430"/>
      <c r="IPD345" s="430"/>
      <c r="IPE345" s="430"/>
      <c r="IPF345" s="430"/>
      <c r="IPG345" s="430"/>
      <c r="IPH345" s="430"/>
      <c r="IPI345" s="430"/>
      <c r="IPJ345" s="430"/>
      <c r="IPK345" s="430"/>
      <c r="IPL345" s="430"/>
      <c r="IPM345" s="430"/>
      <c r="IPN345" s="430"/>
      <c r="IPO345" s="430"/>
      <c r="IPP345" s="430"/>
      <c r="IPQ345" s="430"/>
      <c r="IPR345" s="430"/>
      <c r="IPS345" s="430"/>
      <c r="IPT345" s="430"/>
      <c r="IPU345" s="430"/>
      <c r="IPV345" s="430"/>
      <c r="IPW345" s="430"/>
      <c r="IPX345" s="430"/>
      <c r="IPY345" s="430"/>
      <c r="IPZ345" s="430"/>
      <c r="IQA345" s="430"/>
      <c r="IQB345" s="430"/>
      <c r="IQC345" s="430"/>
      <c r="IQD345" s="430"/>
      <c r="IQE345" s="430"/>
      <c r="IQF345" s="430"/>
      <c r="IQG345" s="430"/>
      <c r="IQH345" s="430"/>
      <c r="IQI345" s="430"/>
      <c r="IQJ345" s="430"/>
      <c r="IQK345" s="430"/>
      <c r="IQL345" s="430"/>
      <c r="IQM345" s="430"/>
      <c r="IQN345" s="430"/>
      <c r="IQO345" s="430"/>
      <c r="IQP345" s="430"/>
      <c r="IQQ345" s="430"/>
      <c r="IQR345" s="430"/>
      <c r="IQS345" s="430"/>
      <c r="IQT345" s="430"/>
      <c r="IQU345" s="430"/>
      <c r="IQV345" s="430"/>
      <c r="IQW345" s="430"/>
      <c r="IQX345" s="430"/>
      <c r="IQY345" s="430"/>
      <c r="IQZ345" s="430"/>
      <c r="IRA345" s="430"/>
      <c r="IRB345" s="430"/>
      <c r="IRC345" s="430"/>
      <c r="IRD345" s="430"/>
      <c r="IRE345" s="430"/>
      <c r="IRF345" s="430"/>
      <c r="IRG345" s="430"/>
      <c r="IRH345" s="430"/>
      <c r="IRI345" s="430"/>
      <c r="IRJ345" s="430"/>
      <c r="IRK345" s="430"/>
      <c r="IRL345" s="430"/>
      <c r="IRM345" s="430"/>
      <c r="IRN345" s="430"/>
      <c r="IRO345" s="430"/>
      <c r="IRP345" s="430"/>
      <c r="IRQ345" s="430"/>
      <c r="IRR345" s="430"/>
      <c r="IRS345" s="430"/>
      <c r="IRT345" s="430"/>
      <c r="IRU345" s="430"/>
      <c r="IRV345" s="430"/>
      <c r="IRW345" s="430"/>
      <c r="IRX345" s="430"/>
      <c r="IRY345" s="430"/>
      <c r="IRZ345" s="430"/>
      <c r="ISA345" s="430"/>
      <c r="ISB345" s="430"/>
      <c r="ISC345" s="430"/>
      <c r="ISD345" s="430"/>
      <c r="ISE345" s="430"/>
      <c r="ISF345" s="430"/>
      <c r="ISG345" s="430"/>
      <c r="ISH345" s="430"/>
      <c r="ISI345" s="430"/>
      <c r="ISJ345" s="430"/>
      <c r="ISK345" s="430"/>
      <c r="ISL345" s="430"/>
      <c r="ISM345" s="430"/>
      <c r="ISN345" s="430"/>
      <c r="ISO345" s="430"/>
      <c r="ISP345" s="430"/>
      <c r="ISQ345" s="430"/>
      <c r="ISR345" s="430"/>
      <c r="ISS345" s="430"/>
      <c r="IST345" s="430"/>
      <c r="ISU345" s="430"/>
      <c r="ISV345" s="430"/>
      <c r="ISW345" s="430"/>
      <c r="ISX345" s="430"/>
      <c r="ISY345" s="430"/>
      <c r="ISZ345" s="430"/>
      <c r="ITA345" s="430"/>
      <c r="ITB345" s="430"/>
      <c r="ITC345" s="430"/>
      <c r="ITD345" s="430"/>
      <c r="ITE345" s="430"/>
      <c r="ITF345" s="430"/>
      <c r="ITG345" s="430"/>
      <c r="ITH345" s="430"/>
      <c r="ITI345" s="430"/>
      <c r="ITJ345" s="430"/>
      <c r="ITK345" s="430"/>
      <c r="ITL345" s="430"/>
      <c r="ITM345" s="430"/>
      <c r="ITN345" s="430"/>
      <c r="ITO345" s="430"/>
      <c r="ITP345" s="430"/>
      <c r="ITQ345" s="430"/>
      <c r="ITR345" s="430"/>
      <c r="ITS345" s="430"/>
      <c r="ITT345" s="430"/>
      <c r="ITU345" s="430"/>
      <c r="ITV345" s="430"/>
      <c r="ITW345" s="430"/>
      <c r="ITX345" s="430"/>
      <c r="ITY345" s="430"/>
      <c r="ITZ345" s="430"/>
      <c r="IUA345" s="430"/>
      <c r="IUB345" s="430"/>
      <c r="IUC345" s="430"/>
      <c r="IUD345" s="430"/>
      <c r="IUE345" s="430"/>
      <c r="IUF345" s="430"/>
      <c r="IUG345" s="430"/>
      <c r="IUH345" s="430"/>
      <c r="IUI345" s="430"/>
      <c r="IUJ345" s="430"/>
      <c r="IUK345" s="430"/>
      <c r="IUL345" s="430"/>
      <c r="IUM345" s="430"/>
      <c r="IUN345" s="430"/>
      <c r="IUO345" s="430"/>
      <c r="IUP345" s="430"/>
      <c r="IUQ345" s="430"/>
      <c r="IUR345" s="430"/>
      <c r="IUS345" s="430"/>
      <c r="IUT345" s="430"/>
      <c r="IUU345" s="430"/>
      <c r="IUV345" s="430"/>
      <c r="IUW345" s="430"/>
      <c r="IUX345" s="430"/>
      <c r="IUY345" s="430"/>
      <c r="IUZ345" s="430"/>
      <c r="IVA345" s="430"/>
      <c r="IVB345" s="430"/>
      <c r="IVC345" s="430"/>
      <c r="IVD345" s="430"/>
      <c r="IVE345" s="430"/>
      <c r="IVF345" s="430"/>
      <c r="IVG345" s="430"/>
      <c r="IVH345" s="430"/>
      <c r="IVI345" s="430"/>
      <c r="IVJ345" s="430"/>
      <c r="IVK345" s="430"/>
      <c r="IVL345" s="430"/>
      <c r="IVM345" s="430"/>
      <c r="IVN345" s="430"/>
      <c r="IVO345" s="430"/>
      <c r="IVP345" s="430"/>
      <c r="IVQ345" s="430"/>
      <c r="IVR345" s="430"/>
      <c r="IVS345" s="430"/>
      <c r="IVT345" s="430"/>
      <c r="IVU345" s="430"/>
      <c r="IVV345" s="430"/>
      <c r="IVW345" s="430"/>
      <c r="IVX345" s="430"/>
      <c r="IVY345" s="430"/>
      <c r="IVZ345" s="430"/>
      <c r="IWA345" s="430"/>
      <c r="IWB345" s="430"/>
      <c r="IWC345" s="430"/>
      <c r="IWD345" s="430"/>
      <c r="IWE345" s="430"/>
      <c r="IWF345" s="430"/>
      <c r="IWG345" s="430"/>
      <c r="IWH345" s="430"/>
      <c r="IWI345" s="430"/>
      <c r="IWJ345" s="430"/>
      <c r="IWK345" s="430"/>
      <c r="IWL345" s="430"/>
      <c r="IWM345" s="430"/>
      <c r="IWN345" s="430"/>
      <c r="IWO345" s="430"/>
      <c r="IWP345" s="430"/>
      <c r="IWQ345" s="430"/>
      <c r="IWR345" s="430"/>
      <c r="IWS345" s="430"/>
      <c r="IWT345" s="430"/>
      <c r="IWU345" s="430"/>
      <c r="IWV345" s="430"/>
      <c r="IWW345" s="430"/>
      <c r="IWX345" s="430"/>
      <c r="IWY345" s="430"/>
      <c r="IWZ345" s="430"/>
      <c r="IXA345" s="430"/>
      <c r="IXB345" s="430"/>
      <c r="IXC345" s="430"/>
      <c r="IXD345" s="430"/>
      <c r="IXE345" s="430"/>
      <c r="IXF345" s="430"/>
      <c r="IXG345" s="430"/>
      <c r="IXH345" s="430"/>
      <c r="IXI345" s="430"/>
      <c r="IXJ345" s="430"/>
      <c r="IXK345" s="430"/>
      <c r="IXL345" s="430"/>
      <c r="IXM345" s="430"/>
      <c r="IXN345" s="430"/>
      <c r="IXO345" s="430"/>
      <c r="IXP345" s="430"/>
      <c r="IXQ345" s="430"/>
      <c r="IXR345" s="430"/>
      <c r="IXS345" s="430"/>
      <c r="IXT345" s="430"/>
      <c r="IXU345" s="430"/>
      <c r="IXV345" s="430"/>
      <c r="IXW345" s="430"/>
      <c r="IXX345" s="430"/>
      <c r="IXY345" s="430"/>
      <c r="IXZ345" s="430"/>
      <c r="IYA345" s="430"/>
      <c r="IYB345" s="430"/>
      <c r="IYC345" s="430"/>
      <c r="IYD345" s="430"/>
      <c r="IYE345" s="430"/>
      <c r="IYF345" s="430"/>
      <c r="IYG345" s="430"/>
      <c r="IYH345" s="430"/>
      <c r="IYI345" s="430"/>
      <c r="IYJ345" s="430"/>
      <c r="IYK345" s="430"/>
      <c r="IYL345" s="430"/>
      <c r="IYM345" s="430"/>
      <c r="IYN345" s="430"/>
      <c r="IYO345" s="430"/>
      <c r="IYP345" s="430"/>
      <c r="IYQ345" s="430"/>
      <c r="IYR345" s="430"/>
      <c r="IYS345" s="430"/>
      <c r="IYT345" s="430"/>
      <c r="IYU345" s="430"/>
      <c r="IYV345" s="430"/>
      <c r="IYW345" s="430"/>
      <c r="IYX345" s="430"/>
      <c r="IYY345" s="430"/>
      <c r="IYZ345" s="430"/>
      <c r="IZA345" s="430"/>
      <c r="IZB345" s="430"/>
      <c r="IZC345" s="430"/>
      <c r="IZD345" s="430"/>
      <c r="IZE345" s="430"/>
      <c r="IZF345" s="430"/>
      <c r="IZG345" s="430"/>
      <c r="IZH345" s="430"/>
      <c r="IZI345" s="430"/>
      <c r="IZJ345" s="430"/>
      <c r="IZK345" s="430"/>
      <c r="IZL345" s="430"/>
      <c r="IZM345" s="430"/>
      <c r="IZN345" s="430"/>
      <c r="IZO345" s="430"/>
      <c r="IZP345" s="430"/>
      <c r="IZQ345" s="430"/>
      <c r="IZR345" s="430"/>
      <c r="IZS345" s="430"/>
      <c r="IZT345" s="430"/>
      <c r="IZU345" s="430"/>
      <c r="IZV345" s="430"/>
      <c r="IZW345" s="430"/>
      <c r="IZX345" s="430"/>
      <c r="IZY345" s="430"/>
      <c r="IZZ345" s="430"/>
      <c r="JAA345" s="430"/>
      <c r="JAB345" s="430"/>
      <c r="JAC345" s="430"/>
      <c r="JAD345" s="430"/>
      <c r="JAE345" s="430"/>
      <c r="JAF345" s="430"/>
      <c r="JAG345" s="430"/>
      <c r="JAH345" s="430"/>
      <c r="JAI345" s="430"/>
      <c r="JAJ345" s="430"/>
      <c r="JAK345" s="430"/>
      <c r="JAL345" s="430"/>
      <c r="JAM345" s="430"/>
      <c r="JAN345" s="430"/>
      <c r="JAO345" s="430"/>
      <c r="JAP345" s="430"/>
      <c r="JAQ345" s="430"/>
      <c r="JAR345" s="430"/>
      <c r="JAS345" s="430"/>
      <c r="JAT345" s="430"/>
      <c r="JAU345" s="430"/>
      <c r="JAV345" s="430"/>
      <c r="JAW345" s="430"/>
      <c r="JAX345" s="430"/>
      <c r="JAY345" s="430"/>
      <c r="JAZ345" s="430"/>
      <c r="JBA345" s="430"/>
      <c r="JBB345" s="430"/>
      <c r="JBC345" s="430"/>
      <c r="JBD345" s="430"/>
      <c r="JBE345" s="430"/>
      <c r="JBF345" s="430"/>
      <c r="JBG345" s="430"/>
      <c r="JBH345" s="430"/>
      <c r="JBI345" s="430"/>
      <c r="JBJ345" s="430"/>
      <c r="JBK345" s="430"/>
      <c r="JBL345" s="430"/>
      <c r="JBM345" s="430"/>
      <c r="JBN345" s="430"/>
      <c r="JBO345" s="430"/>
      <c r="JBP345" s="430"/>
      <c r="JBQ345" s="430"/>
      <c r="JBR345" s="430"/>
      <c r="JBS345" s="430"/>
      <c r="JBT345" s="430"/>
      <c r="JBU345" s="430"/>
      <c r="JBV345" s="430"/>
      <c r="JBW345" s="430"/>
      <c r="JBX345" s="430"/>
      <c r="JBY345" s="430"/>
      <c r="JBZ345" s="430"/>
      <c r="JCA345" s="430"/>
      <c r="JCB345" s="430"/>
      <c r="JCC345" s="430"/>
      <c r="JCD345" s="430"/>
      <c r="JCE345" s="430"/>
      <c r="JCF345" s="430"/>
      <c r="JCG345" s="430"/>
      <c r="JCH345" s="430"/>
      <c r="JCI345" s="430"/>
      <c r="JCJ345" s="430"/>
      <c r="JCK345" s="430"/>
      <c r="JCL345" s="430"/>
      <c r="JCM345" s="430"/>
      <c r="JCN345" s="430"/>
      <c r="JCO345" s="430"/>
      <c r="JCP345" s="430"/>
      <c r="JCQ345" s="430"/>
      <c r="JCR345" s="430"/>
      <c r="JCS345" s="430"/>
      <c r="JCT345" s="430"/>
      <c r="JCU345" s="430"/>
      <c r="JCV345" s="430"/>
      <c r="JCW345" s="430"/>
      <c r="JCX345" s="430"/>
      <c r="JCY345" s="430"/>
      <c r="JCZ345" s="430"/>
      <c r="JDA345" s="430"/>
      <c r="JDB345" s="430"/>
      <c r="JDC345" s="430"/>
      <c r="JDD345" s="430"/>
      <c r="JDE345" s="430"/>
      <c r="JDF345" s="430"/>
      <c r="JDG345" s="430"/>
      <c r="JDH345" s="430"/>
      <c r="JDI345" s="430"/>
      <c r="JDJ345" s="430"/>
      <c r="JDK345" s="430"/>
      <c r="JDL345" s="430"/>
      <c r="JDM345" s="430"/>
      <c r="JDN345" s="430"/>
      <c r="JDO345" s="430"/>
      <c r="JDP345" s="430"/>
      <c r="JDQ345" s="430"/>
      <c r="JDR345" s="430"/>
      <c r="JDS345" s="430"/>
      <c r="JDT345" s="430"/>
      <c r="JDU345" s="430"/>
      <c r="JDV345" s="430"/>
      <c r="JDW345" s="430"/>
      <c r="JDX345" s="430"/>
      <c r="JDY345" s="430"/>
      <c r="JDZ345" s="430"/>
      <c r="JEA345" s="430"/>
      <c r="JEB345" s="430"/>
      <c r="JEC345" s="430"/>
      <c r="JED345" s="430"/>
      <c r="JEE345" s="430"/>
      <c r="JEF345" s="430"/>
      <c r="JEG345" s="430"/>
      <c r="JEH345" s="430"/>
      <c r="JEI345" s="430"/>
      <c r="JEJ345" s="430"/>
      <c r="JEK345" s="430"/>
      <c r="JEL345" s="430"/>
      <c r="JEM345" s="430"/>
      <c r="JEN345" s="430"/>
      <c r="JEO345" s="430"/>
      <c r="JEP345" s="430"/>
      <c r="JEQ345" s="430"/>
      <c r="JER345" s="430"/>
      <c r="JES345" s="430"/>
      <c r="JET345" s="430"/>
      <c r="JEU345" s="430"/>
      <c r="JEV345" s="430"/>
      <c r="JEW345" s="430"/>
      <c r="JEX345" s="430"/>
      <c r="JEY345" s="430"/>
      <c r="JEZ345" s="430"/>
      <c r="JFA345" s="430"/>
      <c r="JFB345" s="430"/>
      <c r="JFC345" s="430"/>
      <c r="JFD345" s="430"/>
      <c r="JFE345" s="430"/>
      <c r="JFF345" s="430"/>
      <c r="JFG345" s="430"/>
      <c r="JFH345" s="430"/>
      <c r="JFI345" s="430"/>
      <c r="JFJ345" s="430"/>
      <c r="JFK345" s="430"/>
      <c r="JFL345" s="430"/>
      <c r="JFM345" s="430"/>
      <c r="JFN345" s="430"/>
      <c r="JFO345" s="430"/>
      <c r="JFP345" s="430"/>
      <c r="JFQ345" s="430"/>
      <c r="JFR345" s="430"/>
      <c r="JFS345" s="430"/>
      <c r="JFT345" s="430"/>
      <c r="JFU345" s="430"/>
      <c r="JFV345" s="430"/>
      <c r="JFW345" s="430"/>
      <c r="JFX345" s="430"/>
      <c r="JFY345" s="430"/>
      <c r="JFZ345" s="430"/>
      <c r="JGA345" s="430"/>
      <c r="JGB345" s="430"/>
      <c r="JGC345" s="430"/>
      <c r="JGD345" s="430"/>
      <c r="JGE345" s="430"/>
      <c r="JGF345" s="430"/>
      <c r="JGG345" s="430"/>
      <c r="JGH345" s="430"/>
      <c r="JGI345" s="430"/>
      <c r="JGJ345" s="430"/>
      <c r="JGK345" s="430"/>
      <c r="JGL345" s="430"/>
      <c r="JGM345" s="430"/>
      <c r="JGN345" s="430"/>
      <c r="JGO345" s="430"/>
      <c r="JGP345" s="430"/>
      <c r="JGQ345" s="430"/>
      <c r="JGR345" s="430"/>
      <c r="JGS345" s="430"/>
      <c r="JGT345" s="430"/>
      <c r="JGU345" s="430"/>
      <c r="JGV345" s="430"/>
      <c r="JGW345" s="430"/>
      <c r="JGX345" s="430"/>
      <c r="JGY345" s="430"/>
      <c r="JGZ345" s="430"/>
      <c r="JHA345" s="430"/>
      <c r="JHB345" s="430"/>
      <c r="JHC345" s="430"/>
      <c r="JHD345" s="430"/>
      <c r="JHE345" s="430"/>
      <c r="JHF345" s="430"/>
      <c r="JHG345" s="430"/>
      <c r="JHH345" s="430"/>
      <c r="JHI345" s="430"/>
      <c r="JHJ345" s="430"/>
      <c r="JHK345" s="430"/>
      <c r="JHL345" s="430"/>
      <c r="JHM345" s="430"/>
      <c r="JHN345" s="430"/>
      <c r="JHO345" s="430"/>
      <c r="JHP345" s="430"/>
      <c r="JHQ345" s="430"/>
      <c r="JHR345" s="430"/>
      <c r="JHS345" s="430"/>
      <c r="JHT345" s="430"/>
      <c r="JHU345" s="430"/>
      <c r="JHV345" s="430"/>
      <c r="JHW345" s="430"/>
      <c r="JHX345" s="430"/>
      <c r="JHY345" s="430"/>
      <c r="JHZ345" s="430"/>
      <c r="JIA345" s="430"/>
      <c r="JIB345" s="430"/>
      <c r="JIC345" s="430"/>
      <c r="JID345" s="430"/>
      <c r="JIE345" s="430"/>
      <c r="JIF345" s="430"/>
      <c r="JIG345" s="430"/>
      <c r="JIH345" s="430"/>
      <c r="JII345" s="430"/>
      <c r="JIJ345" s="430"/>
      <c r="JIK345" s="430"/>
      <c r="JIL345" s="430"/>
      <c r="JIM345" s="430"/>
      <c r="JIN345" s="430"/>
      <c r="JIO345" s="430"/>
      <c r="JIP345" s="430"/>
      <c r="JIQ345" s="430"/>
      <c r="JIR345" s="430"/>
      <c r="JIS345" s="430"/>
      <c r="JIT345" s="430"/>
      <c r="JIU345" s="430"/>
      <c r="JIV345" s="430"/>
      <c r="JIW345" s="430"/>
      <c r="JIX345" s="430"/>
      <c r="JIY345" s="430"/>
      <c r="JIZ345" s="430"/>
      <c r="JJA345" s="430"/>
      <c r="JJB345" s="430"/>
      <c r="JJC345" s="430"/>
      <c r="JJD345" s="430"/>
      <c r="JJE345" s="430"/>
      <c r="JJF345" s="430"/>
      <c r="JJG345" s="430"/>
      <c r="JJH345" s="430"/>
      <c r="JJI345" s="430"/>
      <c r="JJJ345" s="430"/>
      <c r="JJK345" s="430"/>
      <c r="JJL345" s="430"/>
      <c r="JJM345" s="430"/>
      <c r="JJN345" s="430"/>
      <c r="JJO345" s="430"/>
      <c r="JJP345" s="430"/>
      <c r="JJQ345" s="430"/>
      <c r="JJR345" s="430"/>
      <c r="JJS345" s="430"/>
      <c r="JJT345" s="430"/>
      <c r="JJU345" s="430"/>
      <c r="JJV345" s="430"/>
      <c r="JJW345" s="430"/>
      <c r="JJX345" s="430"/>
      <c r="JJY345" s="430"/>
      <c r="JJZ345" s="430"/>
      <c r="JKA345" s="430"/>
      <c r="JKB345" s="430"/>
      <c r="JKC345" s="430"/>
      <c r="JKD345" s="430"/>
      <c r="JKE345" s="430"/>
      <c r="JKF345" s="430"/>
      <c r="JKG345" s="430"/>
      <c r="JKH345" s="430"/>
      <c r="JKI345" s="430"/>
      <c r="JKJ345" s="430"/>
      <c r="JKK345" s="430"/>
      <c r="JKL345" s="430"/>
      <c r="JKM345" s="430"/>
      <c r="JKN345" s="430"/>
      <c r="JKO345" s="430"/>
      <c r="JKP345" s="430"/>
      <c r="JKQ345" s="430"/>
      <c r="JKR345" s="430"/>
      <c r="JKS345" s="430"/>
      <c r="JKT345" s="430"/>
      <c r="JKU345" s="430"/>
      <c r="JKV345" s="430"/>
      <c r="JKW345" s="430"/>
      <c r="JKX345" s="430"/>
      <c r="JKY345" s="430"/>
      <c r="JKZ345" s="430"/>
      <c r="JLA345" s="430"/>
      <c r="JLB345" s="430"/>
      <c r="JLC345" s="430"/>
      <c r="JLD345" s="430"/>
      <c r="JLE345" s="430"/>
      <c r="JLF345" s="430"/>
      <c r="JLG345" s="430"/>
      <c r="JLH345" s="430"/>
      <c r="JLI345" s="430"/>
      <c r="JLJ345" s="430"/>
      <c r="JLK345" s="430"/>
      <c r="JLL345" s="430"/>
      <c r="JLM345" s="430"/>
      <c r="JLN345" s="430"/>
      <c r="JLO345" s="430"/>
      <c r="JLP345" s="430"/>
      <c r="JLQ345" s="430"/>
      <c r="JLR345" s="430"/>
      <c r="JLS345" s="430"/>
      <c r="JLT345" s="430"/>
      <c r="JLU345" s="430"/>
      <c r="JLV345" s="430"/>
      <c r="JLW345" s="430"/>
      <c r="JLX345" s="430"/>
      <c r="JLY345" s="430"/>
      <c r="JLZ345" s="430"/>
      <c r="JMA345" s="430"/>
      <c r="JMB345" s="430"/>
      <c r="JMC345" s="430"/>
      <c r="JMD345" s="430"/>
      <c r="JME345" s="430"/>
      <c r="JMF345" s="430"/>
      <c r="JMG345" s="430"/>
      <c r="JMH345" s="430"/>
      <c r="JMI345" s="430"/>
      <c r="JMJ345" s="430"/>
      <c r="JMK345" s="430"/>
      <c r="JML345" s="430"/>
      <c r="JMM345" s="430"/>
      <c r="JMN345" s="430"/>
      <c r="JMO345" s="430"/>
      <c r="JMP345" s="430"/>
      <c r="JMQ345" s="430"/>
      <c r="JMR345" s="430"/>
      <c r="JMS345" s="430"/>
      <c r="JMT345" s="430"/>
      <c r="JMU345" s="430"/>
      <c r="JMV345" s="430"/>
      <c r="JMW345" s="430"/>
      <c r="JMX345" s="430"/>
      <c r="JMY345" s="430"/>
      <c r="JMZ345" s="430"/>
      <c r="JNA345" s="430"/>
      <c r="JNB345" s="430"/>
      <c r="JNC345" s="430"/>
      <c r="JND345" s="430"/>
      <c r="JNE345" s="430"/>
      <c r="JNF345" s="430"/>
      <c r="JNG345" s="430"/>
      <c r="JNH345" s="430"/>
      <c r="JNI345" s="430"/>
      <c r="JNJ345" s="430"/>
      <c r="JNK345" s="430"/>
      <c r="JNL345" s="430"/>
      <c r="JNM345" s="430"/>
      <c r="JNN345" s="430"/>
      <c r="JNO345" s="430"/>
      <c r="JNP345" s="430"/>
      <c r="JNQ345" s="430"/>
      <c r="JNR345" s="430"/>
      <c r="JNS345" s="430"/>
      <c r="JNT345" s="430"/>
      <c r="JNU345" s="430"/>
      <c r="JNV345" s="430"/>
      <c r="JNW345" s="430"/>
      <c r="JNX345" s="430"/>
      <c r="JNY345" s="430"/>
      <c r="JNZ345" s="430"/>
      <c r="JOA345" s="430"/>
      <c r="JOB345" s="430"/>
      <c r="JOC345" s="430"/>
      <c r="JOD345" s="430"/>
      <c r="JOE345" s="430"/>
      <c r="JOF345" s="430"/>
      <c r="JOG345" s="430"/>
      <c r="JOH345" s="430"/>
      <c r="JOI345" s="430"/>
      <c r="JOJ345" s="430"/>
      <c r="JOK345" s="430"/>
      <c r="JOL345" s="430"/>
      <c r="JOM345" s="430"/>
      <c r="JON345" s="430"/>
      <c r="JOO345" s="430"/>
      <c r="JOP345" s="430"/>
      <c r="JOQ345" s="430"/>
      <c r="JOR345" s="430"/>
      <c r="JOS345" s="430"/>
      <c r="JOT345" s="430"/>
      <c r="JOU345" s="430"/>
      <c r="JOV345" s="430"/>
      <c r="JOW345" s="430"/>
      <c r="JOX345" s="430"/>
      <c r="JOY345" s="430"/>
      <c r="JOZ345" s="430"/>
      <c r="JPA345" s="430"/>
      <c r="JPB345" s="430"/>
      <c r="JPC345" s="430"/>
      <c r="JPD345" s="430"/>
      <c r="JPE345" s="430"/>
      <c r="JPF345" s="430"/>
      <c r="JPG345" s="430"/>
      <c r="JPH345" s="430"/>
      <c r="JPI345" s="430"/>
      <c r="JPJ345" s="430"/>
      <c r="JPK345" s="430"/>
      <c r="JPL345" s="430"/>
      <c r="JPM345" s="430"/>
      <c r="JPN345" s="430"/>
      <c r="JPO345" s="430"/>
      <c r="JPP345" s="430"/>
      <c r="JPQ345" s="430"/>
      <c r="JPR345" s="430"/>
      <c r="JPS345" s="430"/>
      <c r="JPT345" s="430"/>
      <c r="JPU345" s="430"/>
      <c r="JPV345" s="430"/>
      <c r="JPW345" s="430"/>
      <c r="JPX345" s="430"/>
      <c r="JPY345" s="430"/>
      <c r="JPZ345" s="430"/>
      <c r="JQA345" s="430"/>
      <c r="JQB345" s="430"/>
      <c r="JQC345" s="430"/>
      <c r="JQD345" s="430"/>
      <c r="JQE345" s="430"/>
      <c r="JQF345" s="430"/>
      <c r="JQG345" s="430"/>
      <c r="JQH345" s="430"/>
      <c r="JQI345" s="430"/>
      <c r="JQJ345" s="430"/>
      <c r="JQK345" s="430"/>
      <c r="JQL345" s="430"/>
      <c r="JQM345" s="430"/>
      <c r="JQN345" s="430"/>
      <c r="JQO345" s="430"/>
      <c r="JQP345" s="430"/>
      <c r="JQQ345" s="430"/>
      <c r="JQR345" s="430"/>
      <c r="JQS345" s="430"/>
      <c r="JQT345" s="430"/>
      <c r="JQU345" s="430"/>
      <c r="JQV345" s="430"/>
      <c r="JQW345" s="430"/>
      <c r="JQX345" s="430"/>
      <c r="JQY345" s="430"/>
      <c r="JQZ345" s="430"/>
      <c r="JRA345" s="430"/>
      <c r="JRB345" s="430"/>
      <c r="JRC345" s="430"/>
      <c r="JRD345" s="430"/>
      <c r="JRE345" s="430"/>
      <c r="JRF345" s="430"/>
      <c r="JRG345" s="430"/>
      <c r="JRH345" s="430"/>
      <c r="JRI345" s="430"/>
      <c r="JRJ345" s="430"/>
      <c r="JRK345" s="430"/>
      <c r="JRL345" s="430"/>
      <c r="JRM345" s="430"/>
      <c r="JRN345" s="430"/>
      <c r="JRO345" s="430"/>
      <c r="JRP345" s="430"/>
      <c r="JRQ345" s="430"/>
      <c r="JRR345" s="430"/>
      <c r="JRS345" s="430"/>
      <c r="JRT345" s="430"/>
      <c r="JRU345" s="430"/>
      <c r="JRV345" s="430"/>
      <c r="JRW345" s="430"/>
      <c r="JRX345" s="430"/>
      <c r="JRY345" s="430"/>
      <c r="JRZ345" s="430"/>
      <c r="JSA345" s="430"/>
      <c r="JSB345" s="430"/>
      <c r="JSC345" s="430"/>
      <c r="JSD345" s="430"/>
      <c r="JSE345" s="430"/>
      <c r="JSF345" s="430"/>
      <c r="JSG345" s="430"/>
      <c r="JSH345" s="430"/>
      <c r="JSI345" s="430"/>
      <c r="JSJ345" s="430"/>
      <c r="JSK345" s="430"/>
      <c r="JSL345" s="430"/>
      <c r="JSM345" s="430"/>
      <c r="JSN345" s="430"/>
      <c r="JSO345" s="430"/>
      <c r="JSP345" s="430"/>
      <c r="JSQ345" s="430"/>
      <c r="JSR345" s="430"/>
      <c r="JSS345" s="430"/>
      <c r="JST345" s="430"/>
      <c r="JSU345" s="430"/>
      <c r="JSV345" s="430"/>
      <c r="JSW345" s="430"/>
      <c r="JSX345" s="430"/>
      <c r="JSY345" s="430"/>
      <c r="JSZ345" s="430"/>
      <c r="JTA345" s="430"/>
      <c r="JTB345" s="430"/>
      <c r="JTC345" s="430"/>
      <c r="JTD345" s="430"/>
      <c r="JTE345" s="430"/>
      <c r="JTF345" s="430"/>
      <c r="JTG345" s="430"/>
      <c r="JTH345" s="430"/>
      <c r="JTI345" s="430"/>
      <c r="JTJ345" s="430"/>
      <c r="JTK345" s="430"/>
      <c r="JTL345" s="430"/>
      <c r="JTM345" s="430"/>
      <c r="JTN345" s="430"/>
      <c r="JTO345" s="430"/>
      <c r="JTP345" s="430"/>
      <c r="JTQ345" s="430"/>
      <c r="JTR345" s="430"/>
      <c r="JTS345" s="430"/>
      <c r="JTT345" s="430"/>
      <c r="JTU345" s="430"/>
      <c r="JTV345" s="430"/>
      <c r="JTW345" s="430"/>
      <c r="JTX345" s="430"/>
      <c r="JTY345" s="430"/>
      <c r="JTZ345" s="430"/>
      <c r="JUA345" s="430"/>
      <c r="JUB345" s="430"/>
      <c r="JUC345" s="430"/>
      <c r="JUD345" s="430"/>
      <c r="JUE345" s="430"/>
      <c r="JUF345" s="430"/>
      <c r="JUG345" s="430"/>
      <c r="JUH345" s="430"/>
      <c r="JUI345" s="430"/>
      <c r="JUJ345" s="430"/>
      <c r="JUK345" s="430"/>
      <c r="JUL345" s="430"/>
      <c r="JUM345" s="430"/>
      <c r="JUN345" s="430"/>
      <c r="JUO345" s="430"/>
      <c r="JUP345" s="430"/>
      <c r="JUQ345" s="430"/>
      <c r="JUR345" s="430"/>
      <c r="JUS345" s="430"/>
      <c r="JUT345" s="430"/>
      <c r="JUU345" s="430"/>
      <c r="JUV345" s="430"/>
      <c r="JUW345" s="430"/>
      <c r="JUX345" s="430"/>
      <c r="JUY345" s="430"/>
      <c r="JUZ345" s="430"/>
      <c r="JVA345" s="430"/>
      <c r="JVB345" s="430"/>
      <c r="JVC345" s="430"/>
      <c r="JVD345" s="430"/>
      <c r="JVE345" s="430"/>
      <c r="JVF345" s="430"/>
      <c r="JVG345" s="430"/>
      <c r="JVH345" s="430"/>
      <c r="JVI345" s="430"/>
      <c r="JVJ345" s="430"/>
      <c r="JVK345" s="430"/>
      <c r="JVL345" s="430"/>
      <c r="JVM345" s="430"/>
      <c r="JVN345" s="430"/>
      <c r="JVO345" s="430"/>
      <c r="JVP345" s="430"/>
      <c r="JVQ345" s="430"/>
      <c r="JVR345" s="430"/>
      <c r="JVS345" s="430"/>
      <c r="JVT345" s="430"/>
      <c r="JVU345" s="430"/>
      <c r="JVV345" s="430"/>
      <c r="JVW345" s="430"/>
      <c r="JVX345" s="430"/>
      <c r="JVY345" s="430"/>
      <c r="JVZ345" s="430"/>
      <c r="JWA345" s="430"/>
      <c r="JWB345" s="430"/>
      <c r="JWC345" s="430"/>
      <c r="JWD345" s="430"/>
      <c r="JWE345" s="430"/>
      <c r="JWF345" s="430"/>
      <c r="JWG345" s="430"/>
      <c r="JWH345" s="430"/>
      <c r="JWI345" s="430"/>
      <c r="JWJ345" s="430"/>
      <c r="JWK345" s="430"/>
      <c r="JWL345" s="430"/>
      <c r="JWM345" s="430"/>
      <c r="JWN345" s="430"/>
      <c r="JWO345" s="430"/>
      <c r="JWP345" s="430"/>
      <c r="JWQ345" s="430"/>
      <c r="JWR345" s="430"/>
      <c r="JWS345" s="430"/>
      <c r="JWT345" s="430"/>
      <c r="JWU345" s="430"/>
      <c r="JWV345" s="430"/>
      <c r="JWW345" s="430"/>
      <c r="JWX345" s="430"/>
      <c r="JWY345" s="430"/>
      <c r="JWZ345" s="430"/>
      <c r="JXA345" s="430"/>
      <c r="JXB345" s="430"/>
      <c r="JXC345" s="430"/>
      <c r="JXD345" s="430"/>
      <c r="JXE345" s="430"/>
      <c r="JXF345" s="430"/>
      <c r="JXG345" s="430"/>
      <c r="JXH345" s="430"/>
      <c r="JXI345" s="430"/>
      <c r="JXJ345" s="430"/>
      <c r="JXK345" s="430"/>
      <c r="JXL345" s="430"/>
      <c r="JXM345" s="430"/>
      <c r="JXN345" s="430"/>
      <c r="JXO345" s="430"/>
      <c r="JXP345" s="430"/>
      <c r="JXQ345" s="430"/>
      <c r="JXR345" s="430"/>
      <c r="JXS345" s="430"/>
      <c r="JXT345" s="430"/>
      <c r="JXU345" s="430"/>
      <c r="JXV345" s="430"/>
      <c r="JXW345" s="430"/>
      <c r="JXX345" s="430"/>
      <c r="JXY345" s="430"/>
      <c r="JXZ345" s="430"/>
      <c r="JYA345" s="430"/>
      <c r="JYB345" s="430"/>
      <c r="JYC345" s="430"/>
      <c r="JYD345" s="430"/>
      <c r="JYE345" s="430"/>
      <c r="JYF345" s="430"/>
      <c r="JYG345" s="430"/>
      <c r="JYH345" s="430"/>
      <c r="JYI345" s="430"/>
      <c r="JYJ345" s="430"/>
      <c r="JYK345" s="430"/>
      <c r="JYL345" s="430"/>
      <c r="JYM345" s="430"/>
      <c r="JYN345" s="430"/>
      <c r="JYO345" s="430"/>
      <c r="JYP345" s="430"/>
      <c r="JYQ345" s="430"/>
      <c r="JYR345" s="430"/>
      <c r="JYS345" s="430"/>
      <c r="JYT345" s="430"/>
      <c r="JYU345" s="430"/>
      <c r="JYV345" s="430"/>
      <c r="JYW345" s="430"/>
      <c r="JYX345" s="430"/>
      <c r="JYY345" s="430"/>
      <c r="JYZ345" s="430"/>
      <c r="JZA345" s="430"/>
      <c r="JZB345" s="430"/>
      <c r="JZC345" s="430"/>
      <c r="JZD345" s="430"/>
      <c r="JZE345" s="430"/>
      <c r="JZF345" s="430"/>
      <c r="JZG345" s="430"/>
      <c r="JZH345" s="430"/>
      <c r="JZI345" s="430"/>
      <c r="JZJ345" s="430"/>
      <c r="JZK345" s="430"/>
      <c r="JZL345" s="430"/>
      <c r="JZM345" s="430"/>
      <c r="JZN345" s="430"/>
      <c r="JZO345" s="430"/>
      <c r="JZP345" s="430"/>
      <c r="JZQ345" s="430"/>
      <c r="JZR345" s="430"/>
      <c r="JZS345" s="430"/>
      <c r="JZT345" s="430"/>
      <c r="JZU345" s="430"/>
      <c r="JZV345" s="430"/>
      <c r="JZW345" s="430"/>
      <c r="JZX345" s="430"/>
      <c r="JZY345" s="430"/>
      <c r="JZZ345" s="430"/>
      <c r="KAA345" s="430"/>
      <c r="KAB345" s="430"/>
      <c r="KAC345" s="430"/>
      <c r="KAD345" s="430"/>
      <c r="KAE345" s="430"/>
      <c r="KAF345" s="430"/>
      <c r="KAG345" s="430"/>
      <c r="KAH345" s="430"/>
      <c r="KAI345" s="430"/>
      <c r="KAJ345" s="430"/>
      <c r="KAK345" s="430"/>
      <c r="KAL345" s="430"/>
      <c r="KAM345" s="430"/>
      <c r="KAN345" s="430"/>
      <c r="KAO345" s="430"/>
      <c r="KAP345" s="430"/>
      <c r="KAQ345" s="430"/>
      <c r="KAR345" s="430"/>
      <c r="KAS345" s="430"/>
      <c r="KAT345" s="430"/>
      <c r="KAU345" s="430"/>
      <c r="KAV345" s="430"/>
      <c r="KAW345" s="430"/>
      <c r="KAX345" s="430"/>
      <c r="KAY345" s="430"/>
      <c r="KAZ345" s="430"/>
      <c r="KBA345" s="430"/>
      <c r="KBB345" s="430"/>
      <c r="KBC345" s="430"/>
      <c r="KBD345" s="430"/>
      <c r="KBE345" s="430"/>
      <c r="KBF345" s="430"/>
      <c r="KBG345" s="430"/>
      <c r="KBH345" s="430"/>
      <c r="KBI345" s="430"/>
      <c r="KBJ345" s="430"/>
      <c r="KBK345" s="430"/>
      <c r="KBL345" s="430"/>
      <c r="KBM345" s="430"/>
      <c r="KBN345" s="430"/>
      <c r="KBO345" s="430"/>
      <c r="KBP345" s="430"/>
      <c r="KBQ345" s="430"/>
      <c r="KBR345" s="430"/>
      <c r="KBS345" s="430"/>
      <c r="KBT345" s="430"/>
      <c r="KBU345" s="430"/>
      <c r="KBV345" s="430"/>
      <c r="KBW345" s="430"/>
      <c r="KBX345" s="430"/>
      <c r="KBY345" s="430"/>
      <c r="KBZ345" s="430"/>
      <c r="KCA345" s="430"/>
      <c r="KCB345" s="430"/>
      <c r="KCC345" s="430"/>
      <c r="KCD345" s="430"/>
      <c r="KCE345" s="430"/>
      <c r="KCF345" s="430"/>
      <c r="KCG345" s="430"/>
      <c r="KCH345" s="430"/>
      <c r="KCI345" s="430"/>
      <c r="KCJ345" s="430"/>
      <c r="KCK345" s="430"/>
      <c r="KCL345" s="430"/>
      <c r="KCM345" s="430"/>
      <c r="KCN345" s="430"/>
      <c r="KCO345" s="430"/>
      <c r="KCP345" s="430"/>
      <c r="KCQ345" s="430"/>
      <c r="KCR345" s="430"/>
      <c r="KCS345" s="430"/>
      <c r="KCT345" s="430"/>
      <c r="KCU345" s="430"/>
      <c r="KCV345" s="430"/>
      <c r="KCW345" s="430"/>
      <c r="KCX345" s="430"/>
      <c r="KCY345" s="430"/>
      <c r="KCZ345" s="430"/>
      <c r="KDA345" s="430"/>
      <c r="KDB345" s="430"/>
      <c r="KDC345" s="430"/>
      <c r="KDD345" s="430"/>
      <c r="KDE345" s="430"/>
      <c r="KDF345" s="430"/>
      <c r="KDG345" s="430"/>
      <c r="KDH345" s="430"/>
      <c r="KDI345" s="430"/>
      <c r="KDJ345" s="430"/>
      <c r="KDK345" s="430"/>
      <c r="KDL345" s="430"/>
      <c r="KDM345" s="430"/>
      <c r="KDN345" s="430"/>
      <c r="KDO345" s="430"/>
      <c r="KDP345" s="430"/>
      <c r="KDQ345" s="430"/>
      <c r="KDR345" s="430"/>
      <c r="KDS345" s="430"/>
      <c r="KDT345" s="430"/>
      <c r="KDU345" s="430"/>
      <c r="KDV345" s="430"/>
      <c r="KDW345" s="430"/>
      <c r="KDX345" s="430"/>
      <c r="KDY345" s="430"/>
      <c r="KDZ345" s="430"/>
      <c r="KEA345" s="430"/>
      <c r="KEB345" s="430"/>
      <c r="KEC345" s="430"/>
      <c r="KED345" s="430"/>
      <c r="KEE345" s="430"/>
      <c r="KEF345" s="430"/>
      <c r="KEG345" s="430"/>
      <c r="KEH345" s="430"/>
      <c r="KEI345" s="430"/>
      <c r="KEJ345" s="430"/>
      <c r="KEK345" s="430"/>
      <c r="KEL345" s="430"/>
      <c r="KEM345" s="430"/>
      <c r="KEN345" s="430"/>
      <c r="KEO345" s="430"/>
      <c r="KEP345" s="430"/>
      <c r="KEQ345" s="430"/>
      <c r="KER345" s="430"/>
      <c r="KES345" s="430"/>
      <c r="KET345" s="430"/>
      <c r="KEU345" s="430"/>
      <c r="KEV345" s="430"/>
      <c r="KEW345" s="430"/>
      <c r="KEX345" s="430"/>
      <c r="KEY345" s="430"/>
      <c r="KEZ345" s="430"/>
      <c r="KFA345" s="430"/>
      <c r="KFB345" s="430"/>
      <c r="KFC345" s="430"/>
      <c r="KFD345" s="430"/>
      <c r="KFE345" s="430"/>
      <c r="KFF345" s="430"/>
      <c r="KFG345" s="430"/>
      <c r="KFH345" s="430"/>
      <c r="KFI345" s="430"/>
      <c r="KFJ345" s="430"/>
      <c r="KFK345" s="430"/>
      <c r="KFL345" s="430"/>
      <c r="KFM345" s="430"/>
      <c r="KFN345" s="430"/>
      <c r="KFO345" s="430"/>
      <c r="KFP345" s="430"/>
      <c r="KFQ345" s="430"/>
      <c r="KFR345" s="430"/>
      <c r="KFS345" s="430"/>
      <c r="KFT345" s="430"/>
      <c r="KFU345" s="430"/>
      <c r="KFV345" s="430"/>
      <c r="KFW345" s="430"/>
      <c r="KFX345" s="430"/>
      <c r="KFY345" s="430"/>
      <c r="KFZ345" s="430"/>
      <c r="KGA345" s="430"/>
      <c r="KGB345" s="430"/>
      <c r="KGC345" s="430"/>
      <c r="KGD345" s="430"/>
      <c r="KGE345" s="430"/>
      <c r="KGF345" s="430"/>
      <c r="KGG345" s="430"/>
      <c r="KGH345" s="430"/>
      <c r="KGI345" s="430"/>
      <c r="KGJ345" s="430"/>
      <c r="KGK345" s="430"/>
      <c r="KGL345" s="430"/>
      <c r="KGM345" s="430"/>
      <c r="KGN345" s="430"/>
      <c r="KGO345" s="430"/>
      <c r="KGP345" s="430"/>
      <c r="KGQ345" s="430"/>
      <c r="KGR345" s="430"/>
      <c r="KGS345" s="430"/>
      <c r="KGT345" s="430"/>
      <c r="KGU345" s="430"/>
      <c r="KGV345" s="430"/>
      <c r="KGW345" s="430"/>
      <c r="KGX345" s="430"/>
      <c r="KGY345" s="430"/>
      <c r="KGZ345" s="430"/>
      <c r="KHA345" s="430"/>
      <c r="KHB345" s="430"/>
      <c r="KHC345" s="430"/>
      <c r="KHD345" s="430"/>
      <c r="KHE345" s="430"/>
      <c r="KHF345" s="430"/>
      <c r="KHG345" s="430"/>
      <c r="KHH345" s="430"/>
      <c r="KHI345" s="430"/>
      <c r="KHJ345" s="430"/>
      <c r="KHK345" s="430"/>
      <c r="KHL345" s="430"/>
      <c r="KHM345" s="430"/>
      <c r="KHN345" s="430"/>
      <c r="KHO345" s="430"/>
      <c r="KHP345" s="430"/>
      <c r="KHQ345" s="430"/>
      <c r="KHR345" s="430"/>
      <c r="KHS345" s="430"/>
      <c r="KHT345" s="430"/>
      <c r="KHU345" s="430"/>
      <c r="KHV345" s="430"/>
      <c r="KHW345" s="430"/>
      <c r="KHX345" s="430"/>
      <c r="KHY345" s="430"/>
      <c r="KHZ345" s="430"/>
      <c r="KIA345" s="430"/>
      <c r="KIB345" s="430"/>
      <c r="KIC345" s="430"/>
      <c r="KID345" s="430"/>
      <c r="KIE345" s="430"/>
      <c r="KIF345" s="430"/>
      <c r="KIG345" s="430"/>
      <c r="KIH345" s="430"/>
      <c r="KII345" s="430"/>
      <c r="KIJ345" s="430"/>
      <c r="KIK345" s="430"/>
      <c r="KIL345" s="430"/>
      <c r="KIM345" s="430"/>
      <c r="KIN345" s="430"/>
      <c r="KIO345" s="430"/>
      <c r="KIP345" s="430"/>
      <c r="KIQ345" s="430"/>
      <c r="KIR345" s="430"/>
      <c r="KIS345" s="430"/>
      <c r="KIT345" s="430"/>
      <c r="KIU345" s="430"/>
      <c r="KIV345" s="430"/>
      <c r="KIW345" s="430"/>
      <c r="KIX345" s="430"/>
      <c r="KIY345" s="430"/>
      <c r="KIZ345" s="430"/>
      <c r="KJA345" s="430"/>
      <c r="KJB345" s="430"/>
      <c r="KJC345" s="430"/>
      <c r="KJD345" s="430"/>
      <c r="KJE345" s="430"/>
      <c r="KJF345" s="430"/>
      <c r="KJG345" s="430"/>
      <c r="KJH345" s="430"/>
      <c r="KJI345" s="430"/>
      <c r="KJJ345" s="430"/>
      <c r="KJK345" s="430"/>
      <c r="KJL345" s="430"/>
      <c r="KJM345" s="430"/>
      <c r="KJN345" s="430"/>
      <c r="KJO345" s="430"/>
      <c r="KJP345" s="430"/>
      <c r="KJQ345" s="430"/>
      <c r="KJR345" s="430"/>
      <c r="KJS345" s="430"/>
      <c r="KJT345" s="430"/>
      <c r="KJU345" s="430"/>
      <c r="KJV345" s="430"/>
      <c r="KJW345" s="430"/>
      <c r="KJX345" s="430"/>
      <c r="KJY345" s="430"/>
      <c r="KJZ345" s="430"/>
      <c r="KKA345" s="430"/>
      <c r="KKB345" s="430"/>
      <c r="KKC345" s="430"/>
      <c r="KKD345" s="430"/>
      <c r="KKE345" s="430"/>
      <c r="KKF345" s="430"/>
      <c r="KKG345" s="430"/>
      <c r="KKH345" s="430"/>
      <c r="KKI345" s="430"/>
      <c r="KKJ345" s="430"/>
      <c r="KKK345" s="430"/>
      <c r="KKL345" s="430"/>
      <c r="KKM345" s="430"/>
      <c r="KKN345" s="430"/>
      <c r="KKO345" s="430"/>
      <c r="KKP345" s="430"/>
      <c r="KKQ345" s="430"/>
      <c r="KKR345" s="430"/>
      <c r="KKS345" s="430"/>
      <c r="KKT345" s="430"/>
      <c r="KKU345" s="430"/>
      <c r="KKV345" s="430"/>
      <c r="KKW345" s="430"/>
      <c r="KKX345" s="430"/>
      <c r="KKY345" s="430"/>
      <c r="KKZ345" s="430"/>
      <c r="KLA345" s="430"/>
      <c r="KLB345" s="430"/>
      <c r="KLC345" s="430"/>
      <c r="KLD345" s="430"/>
      <c r="KLE345" s="430"/>
      <c r="KLF345" s="430"/>
      <c r="KLG345" s="430"/>
      <c r="KLH345" s="430"/>
      <c r="KLI345" s="430"/>
      <c r="KLJ345" s="430"/>
      <c r="KLK345" s="430"/>
      <c r="KLL345" s="430"/>
      <c r="KLM345" s="430"/>
      <c r="KLN345" s="430"/>
      <c r="KLO345" s="430"/>
      <c r="KLP345" s="430"/>
      <c r="KLQ345" s="430"/>
      <c r="KLR345" s="430"/>
      <c r="KLS345" s="430"/>
      <c r="KLT345" s="430"/>
      <c r="KLU345" s="430"/>
      <c r="KLV345" s="430"/>
      <c r="KLW345" s="430"/>
      <c r="KLX345" s="430"/>
      <c r="KLY345" s="430"/>
      <c r="KLZ345" s="430"/>
      <c r="KMA345" s="430"/>
      <c r="KMB345" s="430"/>
      <c r="KMC345" s="430"/>
      <c r="KMD345" s="430"/>
      <c r="KME345" s="430"/>
      <c r="KMF345" s="430"/>
      <c r="KMG345" s="430"/>
      <c r="KMH345" s="430"/>
      <c r="KMI345" s="430"/>
      <c r="KMJ345" s="430"/>
      <c r="KMK345" s="430"/>
      <c r="KML345" s="430"/>
      <c r="KMM345" s="430"/>
      <c r="KMN345" s="430"/>
      <c r="KMO345" s="430"/>
      <c r="KMP345" s="430"/>
      <c r="KMQ345" s="430"/>
      <c r="KMR345" s="430"/>
      <c r="KMS345" s="430"/>
      <c r="KMT345" s="430"/>
      <c r="KMU345" s="430"/>
      <c r="KMV345" s="430"/>
      <c r="KMW345" s="430"/>
      <c r="KMX345" s="430"/>
      <c r="KMY345" s="430"/>
      <c r="KMZ345" s="430"/>
      <c r="KNA345" s="430"/>
      <c r="KNB345" s="430"/>
      <c r="KNC345" s="430"/>
      <c r="KND345" s="430"/>
      <c r="KNE345" s="430"/>
      <c r="KNF345" s="430"/>
      <c r="KNG345" s="430"/>
      <c r="KNH345" s="430"/>
      <c r="KNI345" s="430"/>
      <c r="KNJ345" s="430"/>
      <c r="KNK345" s="430"/>
      <c r="KNL345" s="430"/>
      <c r="KNM345" s="430"/>
      <c r="KNN345" s="430"/>
      <c r="KNO345" s="430"/>
      <c r="KNP345" s="430"/>
      <c r="KNQ345" s="430"/>
      <c r="KNR345" s="430"/>
      <c r="KNS345" s="430"/>
      <c r="KNT345" s="430"/>
      <c r="KNU345" s="430"/>
      <c r="KNV345" s="430"/>
      <c r="KNW345" s="430"/>
      <c r="KNX345" s="430"/>
      <c r="KNY345" s="430"/>
      <c r="KNZ345" s="430"/>
      <c r="KOA345" s="430"/>
      <c r="KOB345" s="430"/>
      <c r="KOC345" s="430"/>
      <c r="KOD345" s="430"/>
      <c r="KOE345" s="430"/>
      <c r="KOF345" s="430"/>
      <c r="KOG345" s="430"/>
      <c r="KOH345" s="430"/>
      <c r="KOI345" s="430"/>
      <c r="KOJ345" s="430"/>
      <c r="KOK345" s="430"/>
      <c r="KOL345" s="430"/>
      <c r="KOM345" s="430"/>
      <c r="KON345" s="430"/>
      <c r="KOO345" s="430"/>
      <c r="KOP345" s="430"/>
      <c r="KOQ345" s="430"/>
      <c r="KOR345" s="430"/>
      <c r="KOS345" s="430"/>
      <c r="KOT345" s="430"/>
      <c r="KOU345" s="430"/>
      <c r="KOV345" s="430"/>
      <c r="KOW345" s="430"/>
      <c r="KOX345" s="430"/>
      <c r="KOY345" s="430"/>
      <c r="KOZ345" s="430"/>
      <c r="KPA345" s="430"/>
      <c r="KPB345" s="430"/>
      <c r="KPC345" s="430"/>
      <c r="KPD345" s="430"/>
      <c r="KPE345" s="430"/>
      <c r="KPF345" s="430"/>
      <c r="KPG345" s="430"/>
      <c r="KPH345" s="430"/>
      <c r="KPI345" s="430"/>
      <c r="KPJ345" s="430"/>
      <c r="KPK345" s="430"/>
      <c r="KPL345" s="430"/>
      <c r="KPM345" s="430"/>
      <c r="KPN345" s="430"/>
      <c r="KPO345" s="430"/>
      <c r="KPP345" s="430"/>
      <c r="KPQ345" s="430"/>
      <c r="KPR345" s="430"/>
      <c r="KPS345" s="430"/>
      <c r="KPT345" s="430"/>
      <c r="KPU345" s="430"/>
      <c r="KPV345" s="430"/>
      <c r="KPW345" s="430"/>
      <c r="KPX345" s="430"/>
      <c r="KPY345" s="430"/>
      <c r="KPZ345" s="430"/>
      <c r="KQA345" s="430"/>
      <c r="KQB345" s="430"/>
      <c r="KQC345" s="430"/>
      <c r="KQD345" s="430"/>
      <c r="KQE345" s="430"/>
      <c r="KQF345" s="430"/>
      <c r="KQG345" s="430"/>
      <c r="KQH345" s="430"/>
      <c r="KQI345" s="430"/>
      <c r="KQJ345" s="430"/>
      <c r="KQK345" s="430"/>
      <c r="KQL345" s="430"/>
      <c r="KQM345" s="430"/>
      <c r="KQN345" s="430"/>
      <c r="KQO345" s="430"/>
      <c r="KQP345" s="430"/>
      <c r="KQQ345" s="430"/>
      <c r="KQR345" s="430"/>
      <c r="KQS345" s="430"/>
      <c r="KQT345" s="430"/>
      <c r="KQU345" s="430"/>
      <c r="KQV345" s="430"/>
      <c r="KQW345" s="430"/>
      <c r="KQX345" s="430"/>
      <c r="KQY345" s="430"/>
      <c r="KQZ345" s="430"/>
      <c r="KRA345" s="430"/>
      <c r="KRB345" s="430"/>
      <c r="KRC345" s="430"/>
      <c r="KRD345" s="430"/>
      <c r="KRE345" s="430"/>
      <c r="KRF345" s="430"/>
      <c r="KRG345" s="430"/>
      <c r="KRH345" s="430"/>
      <c r="KRI345" s="430"/>
      <c r="KRJ345" s="430"/>
      <c r="KRK345" s="430"/>
      <c r="KRL345" s="430"/>
      <c r="KRM345" s="430"/>
      <c r="KRN345" s="430"/>
      <c r="KRO345" s="430"/>
      <c r="KRP345" s="430"/>
      <c r="KRQ345" s="430"/>
      <c r="KRR345" s="430"/>
      <c r="KRS345" s="430"/>
      <c r="KRT345" s="430"/>
      <c r="KRU345" s="430"/>
      <c r="KRV345" s="430"/>
      <c r="KRW345" s="430"/>
      <c r="KRX345" s="430"/>
      <c r="KRY345" s="430"/>
      <c r="KRZ345" s="430"/>
      <c r="KSA345" s="430"/>
      <c r="KSB345" s="430"/>
      <c r="KSC345" s="430"/>
      <c r="KSD345" s="430"/>
      <c r="KSE345" s="430"/>
      <c r="KSF345" s="430"/>
      <c r="KSG345" s="430"/>
      <c r="KSH345" s="430"/>
      <c r="KSI345" s="430"/>
      <c r="KSJ345" s="430"/>
      <c r="KSK345" s="430"/>
      <c r="KSL345" s="430"/>
      <c r="KSM345" s="430"/>
      <c r="KSN345" s="430"/>
      <c r="KSO345" s="430"/>
      <c r="KSP345" s="430"/>
      <c r="KSQ345" s="430"/>
      <c r="KSR345" s="430"/>
      <c r="KSS345" s="430"/>
      <c r="KST345" s="430"/>
      <c r="KSU345" s="430"/>
      <c r="KSV345" s="430"/>
      <c r="KSW345" s="430"/>
      <c r="KSX345" s="430"/>
      <c r="KSY345" s="430"/>
      <c r="KSZ345" s="430"/>
      <c r="KTA345" s="430"/>
      <c r="KTB345" s="430"/>
      <c r="KTC345" s="430"/>
      <c r="KTD345" s="430"/>
      <c r="KTE345" s="430"/>
      <c r="KTF345" s="430"/>
      <c r="KTG345" s="430"/>
      <c r="KTH345" s="430"/>
      <c r="KTI345" s="430"/>
      <c r="KTJ345" s="430"/>
      <c r="KTK345" s="430"/>
      <c r="KTL345" s="430"/>
      <c r="KTM345" s="430"/>
      <c r="KTN345" s="430"/>
      <c r="KTO345" s="430"/>
      <c r="KTP345" s="430"/>
      <c r="KTQ345" s="430"/>
      <c r="KTR345" s="430"/>
      <c r="KTS345" s="430"/>
      <c r="KTT345" s="430"/>
      <c r="KTU345" s="430"/>
      <c r="KTV345" s="430"/>
      <c r="KTW345" s="430"/>
      <c r="KTX345" s="430"/>
      <c r="KTY345" s="430"/>
      <c r="KTZ345" s="430"/>
      <c r="KUA345" s="430"/>
      <c r="KUB345" s="430"/>
      <c r="KUC345" s="430"/>
      <c r="KUD345" s="430"/>
      <c r="KUE345" s="430"/>
      <c r="KUF345" s="430"/>
      <c r="KUG345" s="430"/>
      <c r="KUH345" s="430"/>
      <c r="KUI345" s="430"/>
      <c r="KUJ345" s="430"/>
      <c r="KUK345" s="430"/>
      <c r="KUL345" s="430"/>
      <c r="KUM345" s="430"/>
      <c r="KUN345" s="430"/>
      <c r="KUO345" s="430"/>
      <c r="KUP345" s="430"/>
      <c r="KUQ345" s="430"/>
      <c r="KUR345" s="430"/>
      <c r="KUS345" s="430"/>
      <c r="KUT345" s="430"/>
      <c r="KUU345" s="430"/>
      <c r="KUV345" s="430"/>
      <c r="KUW345" s="430"/>
      <c r="KUX345" s="430"/>
      <c r="KUY345" s="430"/>
      <c r="KUZ345" s="430"/>
      <c r="KVA345" s="430"/>
      <c r="KVB345" s="430"/>
      <c r="KVC345" s="430"/>
      <c r="KVD345" s="430"/>
      <c r="KVE345" s="430"/>
      <c r="KVF345" s="430"/>
      <c r="KVG345" s="430"/>
      <c r="KVH345" s="430"/>
      <c r="KVI345" s="430"/>
      <c r="KVJ345" s="430"/>
      <c r="KVK345" s="430"/>
      <c r="KVL345" s="430"/>
      <c r="KVM345" s="430"/>
      <c r="KVN345" s="430"/>
      <c r="KVO345" s="430"/>
      <c r="KVP345" s="430"/>
      <c r="KVQ345" s="430"/>
      <c r="KVR345" s="430"/>
      <c r="KVS345" s="430"/>
      <c r="KVT345" s="430"/>
      <c r="KVU345" s="430"/>
      <c r="KVV345" s="430"/>
      <c r="KVW345" s="430"/>
      <c r="KVX345" s="430"/>
      <c r="KVY345" s="430"/>
      <c r="KVZ345" s="430"/>
      <c r="KWA345" s="430"/>
      <c r="KWB345" s="430"/>
      <c r="KWC345" s="430"/>
      <c r="KWD345" s="430"/>
      <c r="KWE345" s="430"/>
      <c r="KWF345" s="430"/>
      <c r="KWG345" s="430"/>
      <c r="KWH345" s="430"/>
      <c r="KWI345" s="430"/>
      <c r="KWJ345" s="430"/>
      <c r="KWK345" s="430"/>
      <c r="KWL345" s="430"/>
      <c r="KWM345" s="430"/>
      <c r="KWN345" s="430"/>
      <c r="KWO345" s="430"/>
      <c r="KWP345" s="430"/>
      <c r="KWQ345" s="430"/>
      <c r="KWR345" s="430"/>
      <c r="KWS345" s="430"/>
      <c r="KWT345" s="430"/>
      <c r="KWU345" s="430"/>
      <c r="KWV345" s="430"/>
      <c r="KWW345" s="430"/>
      <c r="KWX345" s="430"/>
      <c r="KWY345" s="430"/>
      <c r="KWZ345" s="430"/>
      <c r="KXA345" s="430"/>
      <c r="KXB345" s="430"/>
      <c r="KXC345" s="430"/>
      <c r="KXD345" s="430"/>
      <c r="KXE345" s="430"/>
      <c r="KXF345" s="430"/>
      <c r="KXG345" s="430"/>
      <c r="KXH345" s="430"/>
      <c r="KXI345" s="430"/>
      <c r="KXJ345" s="430"/>
      <c r="KXK345" s="430"/>
      <c r="KXL345" s="430"/>
      <c r="KXM345" s="430"/>
      <c r="KXN345" s="430"/>
      <c r="KXO345" s="430"/>
      <c r="KXP345" s="430"/>
      <c r="KXQ345" s="430"/>
      <c r="KXR345" s="430"/>
      <c r="KXS345" s="430"/>
      <c r="KXT345" s="430"/>
      <c r="KXU345" s="430"/>
      <c r="KXV345" s="430"/>
      <c r="KXW345" s="430"/>
      <c r="KXX345" s="430"/>
      <c r="KXY345" s="430"/>
      <c r="KXZ345" s="430"/>
      <c r="KYA345" s="430"/>
      <c r="KYB345" s="430"/>
      <c r="KYC345" s="430"/>
      <c r="KYD345" s="430"/>
      <c r="KYE345" s="430"/>
      <c r="KYF345" s="430"/>
      <c r="KYG345" s="430"/>
      <c r="KYH345" s="430"/>
      <c r="KYI345" s="430"/>
      <c r="KYJ345" s="430"/>
      <c r="KYK345" s="430"/>
      <c r="KYL345" s="430"/>
      <c r="KYM345" s="430"/>
      <c r="KYN345" s="430"/>
      <c r="KYO345" s="430"/>
      <c r="KYP345" s="430"/>
      <c r="KYQ345" s="430"/>
      <c r="KYR345" s="430"/>
      <c r="KYS345" s="430"/>
      <c r="KYT345" s="430"/>
      <c r="KYU345" s="430"/>
      <c r="KYV345" s="430"/>
      <c r="KYW345" s="430"/>
      <c r="KYX345" s="430"/>
      <c r="KYY345" s="430"/>
      <c r="KYZ345" s="430"/>
      <c r="KZA345" s="430"/>
      <c r="KZB345" s="430"/>
      <c r="KZC345" s="430"/>
      <c r="KZD345" s="430"/>
      <c r="KZE345" s="430"/>
      <c r="KZF345" s="430"/>
      <c r="KZG345" s="430"/>
      <c r="KZH345" s="430"/>
      <c r="KZI345" s="430"/>
      <c r="KZJ345" s="430"/>
      <c r="KZK345" s="430"/>
      <c r="KZL345" s="430"/>
      <c r="KZM345" s="430"/>
      <c r="KZN345" s="430"/>
      <c r="KZO345" s="430"/>
      <c r="KZP345" s="430"/>
      <c r="KZQ345" s="430"/>
      <c r="KZR345" s="430"/>
      <c r="KZS345" s="430"/>
      <c r="KZT345" s="430"/>
      <c r="KZU345" s="430"/>
      <c r="KZV345" s="430"/>
      <c r="KZW345" s="430"/>
      <c r="KZX345" s="430"/>
      <c r="KZY345" s="430"/>
      <c r="KZZ345" s="430"/>
      <c r="LAA345" s="430"/>
      <c r="LAB345" s="430"/>
      <c r="LAC345" s="430"/>
      <c r="LAD345" s="430"/>
      <c r="LAE345" s="430"/>
      <c r="LAF345" s="430"/>
      <c r="LAG345" s="430"/>
      <c r="LAH345" s="430"/>
      <c r="LAI345" s="430"/>
      <c r="LAJ345" s="430"/>
      <c r="LAK345" s="430"/>
      <c r="LAL345" s="430"/>
      <c r="LAM345" s="430"/>
      <c r="LAN345" s="430"/>
      <c r="LAO345" s="430"/>
      <c r="LAP345" s="430"/>
      <c r="LAQ345" s="430"/>
      <c r="LAR345" s="430"/>
      <c r="LAS345" s="430"/>
      <c r="LAT345" s="430"/>
      <c r="LAU345" s="430"/>
      <c r="LAV345" s="430"/>
      <c r="LAW345" s="430"/>
      <c r="LAX345" s="430"/>
      <c r="LAY345" s="430"/>
      <c r="LAZ345" s="430"/>
      <c r="LBA345" s="430"/>
      <c r="LBB345" s="430"/>
      <c r="LBC345" s="430"/>
      <c r="LBD345" s="430"/>
      <c r="LBE345" s="430"/>
      <c r="LBF345" s="430"/>
      <c r="LBG345" s="430"/>
      <c r="LBH345" s="430"/>
      <c r="LBI345" s="430"/>
      <c r="LBJ345" s="430"/>
      <c r="LBK345" s="430"/>
      <c r="LBL345" s="430"/>
      <c r="LBM345" s="430"/>
      <c r="LBN345" s="430"/>
      <c r="LBO345" s="430"/>
      <c r="LBP345" s="430"/>
      <c r="LBQ345" s="430"/>
      <c r="LBR345" s="430"/>
      <c r="LBS345" s="430"/>
      <c r="LBT345" s="430"/>
      <c r="LBU345" s="430"/>
      <c r="LBV345" s="430"/>
      <c r="LBW345" s="430"/>
      <c r="LBX345" s="430"/>
      <c r="LBY345" s="430"/>
      <c r="LBZ345" s="430"/>
      <c r="LCA345" s="430"/>
      <c r="LCB345" s="430"/>
      <c r="LCC345" s="430"/>
      <c r="LCD345" s="430"/>
      <c r="LCE345" s="430"/>
      <c r="LCF345" s="430"/>
      <c r="LCG345" s="430"/>
      <c r="LCH345" s="430"/>
      <c r="LCI345" s="430"/>
      <c r="LCJ345" s="430"/>
      <c r="LCK345" s="430"/>
      <c r="LCL345" s="430"/>
      <c r="LCM345" s="430"/>
      <c r="LCN345" s="430"/>
      <c r="LCO345" s="430"/>
      <c r="LCP345" s="430"/>
      <c r="LCQ345" s="430"/>
      <c r="LCR345" s="430"/>
      <c r="LCS345" s="430"/>
      <c r="LCT345" s="430"/>
      <c r="LCU345" s="430"/>
      <c r="LCV345" s="430"/>
      <c r="LCW345" s="430"/>
      <c r="LCX345" s="430"/>
      <c r="LCY345" s="430"/>
      <c r="LCZ345" s="430"/>
      <c r="LDA345" s="430"/>
      <c r="LDB345" s="430"/>
      <c r="LDC345" s="430"/>
      <c r="LDD345" s="430"/>
      <c r="LDE345" s="430"/>
      <c r="LDF345" s="430"/>
      <c r="LDG345" s="430"/>
      <c r="LDH345" s="430"/>
      <c r="LDI345" s="430"/>
      <c r="LDJ345" s="430"/>
      <c r="LDK345" s="430"/>
      <c r="LDL345" s="430"/>
      <c r="LDM345" s="430"/>
      <c r="LDN345" s="430"/>
      <c r="LDO345" s="430"/>
      <c r="LDP345" s="430"/>
      <c r="LDQ345" s="430"/>
      <c r="LDR345" s="430"/>
      <c r="LDS345" s="430"/>
      <c r="LDT345" s="430"/>
      <c r="LDU345" s="430"/>
      <c r="LDV345" s="430"/>
      <c r="LDW345" s="430"/>
      <c r="LDX345" s="430"/>
      <c r="LDY345" s="430"/>
      <c r="LDZ345" s="430"/>
      <c r="LEA345" s="430"/>
      <c r="LEB345" s="430"/>
      <c r="LEC345" s="430"/>
      <c r="LED345" s="430"/>
      <c r="LEE345" s="430"/>
      <c r="LEF345" s="430"/>
      <c r="LEG345" s="430"/>
      <c r="LEH345" s="430"/>
      <c r="LEI345" s="430"/>
      <c r="LEJ345" s="430"/>
      <c r="LEK345" s="430"/>
      <c r="LEL345" s="430"/>
      <c r="LEM345" s="430"/>
      <c r="LEN345" s="430"/>
      <c r="LEO345" s="430"/>
      <c r="LEP345" s="430"/>
      <c r="LEQ345" s="430"/>
      <c r="LER345" s="430"/>
      <c r="LES345" s="430"/>
      <c r="LET345" s="430"/>
      <c r="LEU345" s="430"/>
      <c r="LEV345" s="430"/>
      <c r="LEW345" s="430"/>
      <c r="LEX345" s="430"/>
      <c r="LEY345" s="430"/>
      <c r="LEZ345" s="430"/>
      <c r="LFA345" s="430"/>
      <c r="LFB345" s="430"/>
      <c r="LFC345" s="430"/>
      <c r="LFD345" s="430"/>
      <c r="LFE345" s="430"/>
      <c r="LFF345" s="430"/>
      <c r="LFG345" s="430"/>
      <c r="LFH345" s="430"/>
      <c r="LFI345" s="430"/>
      <c r="LFJ345" s="430"/>
      <c r="LFK345" s="430"/>
      <c r="LFL345" s="430"/>
      <c r="LFM345" s="430"/>
      <c r="LFN345" s="430"/>
      <c r="LFO345" s="430"/>
      <c r="LFP345" s="430"/>
      <c r="LFQ345" s="430"/>
      <c r="LFR345" s="430"/>
      <c r="LFS345" s="430"/>
      <c r="LFT345" s="430"/>
      <c r="LFU345" s="430"/>
      <c r="LFV345" s="430"/>
      <c r="LFW345" s="430"/>
      <c r="LFX345" s="430"/>
      <c r="LFY345" s="430"/>
      <c r="LFZ345" s="430"/>
      <c r="LGA345" s="430"/>
      <c r="LGB345" s="430"/>
      <c r="LGC345" s="430"/>
      <c r="LGD345" s="430"/>
      <c r="LGE345" s="430"/>
      <c r="LGF345" s="430"/>
      <c r="LGG345" s="430"/>
      <c r="LGH345" s="430"/>
      <c r="LGI345" s="430"/>
      <c r="LGJ345" s="430"/>
      <c r="LGK345" s="430"/>
      <c r="LGL345" s="430"/>
      <c r="LGM345" s="430"/>
      <c r="LGN345" s="430"/>
      <c r="LGO345" s="430"/>
      <c r="LGP345" s="430"/>
      <c r="LGQ345" s="430"/>
      <c r="LGR345" s="430"/>
      <c r="LGS345" s="430"/>
      <c r="LGT345" s="430"/>
      <c r="LGU345" s="430"/>
      <c r="LGV345" s="430"/>
      <c r="LGW345" s="430"/>
      <c r="LGX345" s="430"/>
      <c r="LGY345" s="430"/>
      <c r="LGZ345" s="430"/>
      <c r="LHA345" s="430"/>
      <c r="LHB345" s="430"/>
      <c r="LHC345" s="430"/>
      <c r="LHD345" s="430"/>
      <c r="LHE345" s="430"/>
      <c r="LHF345" s="430"/>
      <c r="LHG345" s="430"/>
      <c r="LHH345" s="430"/>
      <c r="LHI345" s="430"/>
      <c r="LHJ345" s="430"/>
      <c r="LHK345" s="430"/>
      <c r="LHL345" s="430"/>
      <c r="LHM345" s="430"/>
      <c r="LHN345" s="430"/>
      <c r="LHO345" s="430"/>
      <c r="LHP345" s="430"/>
      <c r="LHQ345" s="430"/>
      <c r="LHR345" s="430"/>
      <c r="LHS345" s="430"/>
      <c r="LHT345" s="430"/>
      <c r="LHU345" s="430"/>
      <c r="LHV345" s="430"/>
      <c r="LHW345" s="430"/>
      <c r="LHX345" s="430"/>
      <c r="LHY345" s="430"/>
      <c r="LHZ345" s="430"/>
      <c r="LIA345" s="430"/>
      <c r="LIB345" s="430"/>
      <c r="LIC345" s="430"/>
      <c r="LID345" s="430"/>
      <c r="LIE345" s="430"/>
      <c r="LIF345" s="430"/>
      <c r="LIG345" s="430"/>
      <c r="LIH345" s="430"/>
      <c r="LII345" s="430"/>
      <c r="LIJ345" s="430"/>
      <c r="LIK345" s="430"/>
      <c r="LIL345" s="430"/>
      <c r="LIM345" s="430"/>
      <c r="LIN345" s="430"/>
      <c r="LIO345" s="430"/>
      <c r="LIP345" s="430"/>
      <c r="LIQ345" s="430"/>
      <c r="LIR345" s="430"/>
      <c r="LIS345" s="430"/>
      <c r="LIT345" s="430"/>
      <c r="LIU345" s="430"/>
      <c r="LIV345" s="430"/>
      <c r="LIW345" s="430"/>
      <c r="LIX345" s="430"/>
      <c r="LIY345" s="430"/>
      <c r="LIZ345" s="430"/>
      <c r="LJA345" s="430"/>
      <c r="LJB345" s="430"/>
      <c r="LJC345" s="430"/>
      <c r="LJD345" s="430"/>
      <c r="LJE345" s="430"/>
      <c r="LJF345" s="430"/>
      <c r="LJG345" s="430"/>
      <c r="LJH345" s="430"/>
      <c r="LJI345" s="430"/>
      <c r="LJJ345" s="430"/>
      <c r="LJK345" s="430"/>
      <c r="LJL345" s="430"/>
      <c r="LJM345" s="430"/>
      <c r="LJN345" s="430"/>
      <c r="LJO345" s="430"/>
      <c r="LJP345" s="430"/>
      <c r="LJQ345" s="430"/>
      <c r="LJR345" s="430"/>
      <c r="LJS345" s="430"/>
      <c r="LJT345" s="430"/>
      <c r="LJU345" s="430"/>
      <c r="LJV345" s="430"/>
      <c r="LJW345" s="430"/>
      <c r="LJX345" s="430"/>
      <c r="LJY345" s="430"/>
      <c r="LJZ345" s="430"/>
      <c r="LKA345" s="430"/>
      <c r="LKB345" s="430"/>
      <c r="LKC345" s="430"/>
      <c r="LKD345" s="430"/>
      <c r="LKE345" s="430"/>
      <c r="LKF345" s="430"/>
      <c r="LKG345" s="430"/>
      <c r="LKH345" s="430"/>
      <c r="LKI345" s="430"/>
      <c r="LKJ345" s="430"/>
      <c r="LKK345" s="430"/>
      <c r="LKL345" s="430"/>
      <c r="LKM345" s="430"/>
      <c r="LKN345" s="430"/>
      <c r="LKO345" s="430"/>
      <c r="LKP345" s="430"/>
      <c r="LKQ345" s="430"/>
      <c r="LKR345" s="430"/>
      <c r="LKS345" s="430"/>
      <c r="LKT345" s="430"/>
      <c r="LKU345" s="430"/>
      <c r="LKV345" s="430"/>
      <c r="LKW345" s="430"/>
      <c r="LKX345" s="430"/>
      <c r="LKY345" s="430"/>
      <c r="LKZ345" s="430"/>
      <c r="LLA345" s="430"/>
      <c r="LLB345" s="430"/>
      <c r="LLC345" s="430"/>
      <c r="LLD345" s="430"/>
      <c r="LLE345" s="430"/>
      <c r="LLF345" s="430"/>
      <c r="LLG345" s="430"/>
      <c r="LLH345" s="430"/>
      <c r="LLI345" s="430"/>
      <c r="LLJ345" s="430"/>
      <c r="LLK345" s="430"/>
      <c r="LLL345" s="430"/>
      <c r="LLM345" s="430"/>
      <c r="LLN345" s="430"/>
      <c r="LLO345" s="430"/>
      <c r="LLP345" s="430"/>
      <c r="LLQ345" s="430"/>
      <c r="LLR345" s="430"/>
      <c r="LLS345" s="430"/>
      <c r="LLT345" s="430"/>
      <c r="LLU345" s="430"/>
      <c r="LLV345" s="430"/>
      <c r="LLW345" s="430"/>
      <c r="LLX345" s="430"/>
      <c r="LLY345" s="430"/>
      <c r="LLZ345" s="430"/>
      <c r="LMA345" s="430"/>
      <c r="LMB345" s="430"/>
      <c r="LMC345" s="430"/>
      <c r="LMD345" s="430"/>
      <c r="LME345" s="430"/>
      <c r="LMF345" s="430"/>
      <c r="LMG345" s="430"/>
      <c r="LMH345" s="430"/>
      <c r="LMI345" s="430"/>
      <c r="LMJ345" s="430"/>
      <c r="LMK345" s="430"/>
      <c r="LML345" s="430"/>
      <c r="LMM345" s="430"/>
      <c r="LMN345" s="430"/>
      <c r="LMO345" s="430"/>
      <c r="LMP345" s="430"/>
      <c r="LMQ345" s="430"/>
      <c r="LMR345" s="430"/>
      <c r="LMS345" s="430"/>
      <c r="LMT345" s="430"/>
      <c r="LMU345" s="430"/>
      <c r="LMV345" s="430"/>
      <c r="LMW345" s="430"/>
      <c r="LMX345" s="430"/>
      <c r="LMY345" s="430"/>
      <c r="LMZ345" s="430"/>
      <c r="LNA345" s="430"/>
      <c r="LNB345" s="430"/>
      <c r="LNC345" s="430"/>
      <c r="LND345" s="430"/>
      <c r="LNE345" s="430"/>
      <c r="LNF345" s="430"/>
      <c r="LNG345" s="430"/>
      <c r="LNH345" s="430"/>
      <c r="LNI345" s="430"/>
      <c r="LNJ345" s="430"/>
      <c r="LNK345" s="430"/>
      <c r="LNL345" s="430"/>
      <c r="LNM345" s="430"/>
      <c r="LNN345" s="430"/>
      <c r="LNO345" s="430"/>
      <c r="LNP345" s="430"/>
      <c r="LNQ345" s="430"/>
      <c r="LNR345" s="430"/>
      <c r="LNS345" s="430"/>
      <c r="LNT345" s="430"/>
      <c r="LNU345" s="430"/>
      <c r="LNV345" s="430"/>
      <c r="LNW345" s="430"/>
      <c r="LNX345" s="430"/>
      <c r="LNY345" s="430"/>
      <c r="LNZ345" s="430"/>
      <c r="LOA345" s="430"/>
      <c r="LOB345" s="430"/>
      <c r="LOC345" s="430"/>
      <c r="LOD345" s="430"/>
      <c r="LOE345" s="430"/>
      <c r="LOF345" s="430"/>
      <c r="LOG345" s="430"/>
      <c r="LOH345" s="430"/>
      <c r="LOI345" s="430"/>
      <c r="LOJ345" s="430"/>
      <c r="LOK345" s="430"/>
      <c r="LOL345" s="430"/>
      <c r="LOM345" s="430"/>
      <c r="LON345" s="430"/>
      <c r="LOO345" s="430"/>
      <c r="LOP345" s="430"/>
      <c r="LOQ345" s="430"/>
      <c r="LOR345" s="430"/>
      <c r="LOS345" s="430"/>
      <c r="LOT345" s="430"/>
      <c r="LOU345" s="430"/>
      <c r="LOV345" s="430"/>
      <c r="LOW345" s="430"/>
      <c r="LOX345" s="430"/>
      <c r="LOY345" s="430"/>
      <c r="LOZ345" s="430"/>
      <c r="LPA345" s="430"/>
      <c r="LPB345" s="430"/>
      <c r="LPC345" s="430"/>
      <c r="LPD345" s="430"/>
      <c r="LPE345" s="430"/>
      <c r="LPF345" s="430"/>
      <c r="LPG345" s="430"/>
      <c r="LPH345" s="430"/>
      <c r="LPI345" s="430"/>
      <c r="LPJ345" s="430"/>
      <c r="LPK345" s="430"/>
      <c r="LPL345" s="430"/>
      <c r="LPM345" s="430"/>
      <c r="LPN345" s="430"/>
      <c r="LPO345" s="430"/>
      <c r="LPP345" s="430"/>
      <c r="LPQ345" s="430"/>
      <c r="LPR345" s="430"/>
      <c r="LPS345" s="430"/>
      <c r="LPT345" s="430"/>
      <c r="LPU345" s="430"/>
      <c r="LPV345" s="430"/>
      <c r="LPW345" s="430"/>
      <c r="LPX345" s="430"/>
      <c r="LPY345" s="430"/>
      <c r="LPZ345" s="430"/>
      <c r="LQA345" s="430"/>
      <c r="LQB345" s="430"/>
      <c r="LQC345" s="430"/>
      <c r="LQD345" s="430"/>
      <c r="LQE345" s="430"/>
      <c r="LQF345" s="430"/>
      <c r="LQG345" s="430"/>
      <c r="LQH345" s="430"/>
      <c r="LQI345" s="430"/>
      <c r="LQJ345" s="430"/>
      <c r="LQK345" s="430"/>
      <c r="LQL345" s="430"/>
      <c r="LQM345" s="430"/>
      <c r="LQN345" s="430"/>
      <c r="LQO345" s="430"/>
      <c r="LQP345" s="430"/>
      <c r="LQQ345" s="430"/>
      <c r="LQR345" s="430"/>
      <c r="LQS345" s="430"/>
      <c r="LQT345" s="430"/>
      <c r="LQU345" s="430"/>
      <c r="LQV345" s="430"/>
      <c r="LQW345" s="430"/>
      <c r="LQX345" s="430"/>
      <c r="LQY345" s="430"/>
      <c r="LQZ345" s="430"/>
      <c r="LRA345" s="430"/>
      <c r="LRB345" s="430"/>
      <c r="LRC345" s="430"/>
      <c r="LRD345" s="430"/>
      <c r="LRE345" s="430"/>
      <c r="LRF345" s="430"/>
      <c r="LRG345" s="430"/>
      <c r="LRH345" s="430"/>
      <c r="LRI345" s="430"/>
      <c r="LRJ345" s="430"/>
      <c r="LRK345" s="430"/>
      <c r="LRL345" s="430"/>
      <c r="LRM345" s="430"/>
      <c r="LRN345" s="430"/>
      <c r="LRO345" s="430"/>
      <c r="LRP345" s="430"/>
      <c r="LRQ345" s="430"/>
      <c r="LRR345" s="430"/>
      <c r="LRS345" s="430"/>
      <c r="LRT345" s="430"/>
      <c r="LRU345" s="430"/>
      <c r="LRV345" s="430"/>
      <c r="LRW345" s="430"/>
      <c r="LRX345" s="430"/>
      <c r="LRY345" s="430"/>
      <c r="LRZ345" s="430"/>
      <c r="LSA345" s="430"/>
      <c r="LSB345" s="430"/>
      <c r="LSC345" s="430"/>
      <c r="LSD345" s="430"/>
      <c r="LSE345" s="430"/>
      <c r="LSF345" s="430"/>
      <c r="LSG345" s="430"/>
      <c r="LSH345" s="430"/>
      <c r="LSI345" s="430"/>
      <c r="LSJ345" s="430"/>
      <c r="LSK345" s="430"/>
      <c r="LSL345" s="430"/>
      <c r="LSM345" s="430"/>
      <c r="LSN345" s="430"/>
      <c r="LSO345" s="430"/>
      <c r="LSP345" s="430"/>
      <c r="LSQ345" s="430"/>
      <c r="LSR345" s="430"/>
      <c r="LSS345" s="430"/>
      <c r="LST345" s="430"/>
      <c r="LSU345" s="430"/>
      <c r="LSV345" s="430"/>
      <c r="LSW345" s="430"/>
      <c r="LSX345" s="430"/>
      <c r="LSY345" s="430"/>
      <c r="LSZ345" s="430"/>
      <c r="LTA345" s="430"/>
      <c r="LTB345" s="430"/>
      <c r="LTC345" s="430"/>
      <c r="LTD345" s="430"/>
      <c r="LTE345" s="430"/>
      <c r="LTF345" s="430"/>
      <c r="LTG345" s="430"/>
      <c r="LTH345" s="430"/>
      <c r="LTI345" s="430"/>
      <c r="LTJ345" s="430"/>
      <c r="LTK345" s="430"/>
      <c r="LTL345" s="430"/>
      <c r="LTM345" s="430"/>
      <c r="LTN345" s="430"/>
      <c r="LTO345" s="430"/>
      <c r="LTP345" s="430"/>
      <c r="LTQ345" s="430"/>
      <c r="LTR345" s="430"/>
      <c r="LTS345" s="430"/>
      <c r="LTT345" s="430"/>
      <c r="LTU345" s="430"/>
      <c r="LTV345" s="430"/>
      <c r="LTW345" s="430"/>
      <c r="LTX345" s="430"/>
      <c r="LTY345" s="430"/>
      <c r="LTZ345" s="430"/>
      <c r="LUA345" s="430"/>
      <c r="LUB345" s="430"/>
      <c r="LUC345" s="430"/>
      <c r="LUD345" s="430"/>
      <c r="LUE345" s="430"/>
      <c r="LUF345" s="430"/>
      <c r="LUG345" s="430"/>
      <c r="LUH345" s="430"/>
      <c r="LUI345" s="430"/>
      <c r="LUJ345" s="430"/>
      <c r="LUK345" s="430"/>
      <c r="LUL345" s="430"/>
      <c r="LUM345" s="430"/>
      <c r="LUN345" s="430"/>
      <c r="LUO345" s="430"/>
      <c r="LUP345" s="430"/>
      <c r="LUQ345" s="430"/>
      <c r="LUR345" s="430"/>
      <c r="LUS345" s="430"/>
      <c r="LUT345" s="430"/>
      <c r="LUU345" s="430"/>
      <c r="LUV345" s="430"/>
      <c r="LUW345" s="430"/>
      <c r="LUX345" s="430"/>
      <c r="LUY345" s="430"/>
      <c r="LUZ345" s="430"/>
      <c r="LVA345" s="430"/>
      <c r="LVB345" s="430"/>
      <c r="LVC345" s="430"/>
      <c r="LVD345" s="430"/>
      <c r="LVE345" s="430"/>
      <c r="LVF345" s="430"/>
      <c r="LVG345" s="430"/>
      <c r="LVH345" s="430"/>
      <c r="LVI345" s="430"/>
      <c r="LVJ345" s="430"/>
      <c r="LVK345" s="430"/>
      <c r="LVL345" s="430"/>
      <c r="LVM345" s="430"/>
      <c r="LVN345" s="430"/>
      <c r="LVO345" s="430"/>
      <c r="LVP345" s="430"/>
      <c r="LVQ345" s="430"/>
      <c r="LVR345" s="430"/>
      <c r="LVS345" s="430"/>
      <c r="LVT345" s="430"/>
      <c r="LVU345" s="430"/>
      <c r="LVV345" s="430"/>
      <c r="LVW345" s="430"/>
      <c r="LVX345" s="430"/>
      <c r="LVY345" s="430"/>
      <c r="LVZ345" s="430"/>
      <c r="LWA345" s="430"/>
      <c r="LWB345" s="430"/>
      <c r="LWC345" s="430"/>
      <c r="LWD345" s="430"/>
      <c r="LWE345" s="430"/>
      <c r="LWF345" s="430"/>
      <c r="LWG345" s="430"/>
      <c r="LWH345" s="430"/>
      <c r="LWI345" s="430"/>
      <c r="LWJ345" s="430"/>
      <c r="LWK345" s="430"/>
      <c r="LWL345" s="430"/>
      <c r="LWM345" s="430"/>
      <c r="LWN345" s="430"/>
      <c r="LWO345" s="430"/>
      <c r="LWP345" s="430"/>
      <c r="LWQ345" s="430"/>
      <c r="LWR345" s="430"/>
      <c r="LWS345" s="430"/>
      <c r="LWT345" s="430"/>
      <c r="LWU345" s="430"/>
      <c r="LWV345" s="430"/>
      <c r="LWW345" s="430"/>
      <c r="LWX345" s="430"/>
      <c r="LWY345" s="430"/>
      <c r="LWZ345" s="430"/>
      <c r="LXA345" s="430"/>
      <c r="LXB345" s="430"/>
      <c r="LXC345" s="430"/>
      <c r="LXD345" s="430"/>
      <c r="LXE345" s="430"/>
      <c r="LXF345" s="430"/>
      <c r="LXG345" s="430"/>
      <c r="LXH345" s="430"/>
      <c r="LXI345" s="430"/>
      <c r="LXJ345" s="430"/>
      <c r="LXK345" s="430"/>
      <c r="LXL345" s="430"/>
      <c r="LXM345" s="430"/>
      <c r="LXN345" s="430"/>
      <c r="LXO345" s="430"/>
      <c r="LXP345" s="430"/>
      <c r="LXQ345" s="430"/>
      <c r="LXR345" s="430"/>
      <c r="LXS345" s="430"/>
      <c r="LXT345" s="430"/>
      <c r="LXU345" s="430"/>
      <c r="LXV345" s="430"/>
      <c r="LXW345" s="430"/>
      <c r="LXX345" s="430"/>
      <c r="LXY345" s="430"/>
      <c r="LXZ345" s="430"/>
      <c r="LYA345" s="430"/>
      <c r="LYB345" s="430"/>
      <c r="LYC345" s="430"/>
      <c r="LYD345" s="430"/>
      <c r="LYE345" s="430"/>
      <c r="LYF345" s="430"/>
      <c r="LYG345" s="430"/>
      <c r="LYH345" s="430"/>
      <c r="LYI345" s="430"/>
      <c r="LYJ345" s="430"/>
      <c r="LYK345" s="430"/>
      <c r="LYL345" s="430"/>
      <c r="LYM345" s="430"/>
      <c r="LYN345" s="430"/>
      <c r="LYO345" s="430"/>
      <c r="LYP345" s="430"/>
      <c r="LYQ345" s="430"/>
      <c r="LYR345" s="430"/>
      <c r="LYS345" s="430"/>
      <c r="LYT345" s="430"/>
      <c r="LYU345" s="430"/>
      <c r="LYV345" s="430"/>
      <c r="LYW345" s="430"/>
      <c r="LYX345" s="430"/>
      <c r="LYY345" s="430"/>
      <c r="LYZ345" s="430"/>
      <c r="LZA345" s="430"/>
      <c r="LZB345" s="430"/>
      <c r="LZC345" s="430"/>
      <c r="LZD345" s="430"/>
      <c r="LZE345" s="430"/>
      <c r="LZF345" s="430"/>
      <c r="LZG345" s="430"/>
      <c r="LZH345" s="430"/>
      <c r="LZI345" s="430"/>
      <c r="LZJ345" s="430"/>
      <c r="LZK345" s="430"/>
      <c r="LZL345" s="430"/>
      <c r="LZM345" s="430"/>
      <c r="LZN345" s="430"/>
      <c r="LZO345" s="430"/>
      <c r="LZP345" s="430"/>
      <c r="LZQ345" s="430"/>
      <c r="LZR345" s="430"/>
      <c r="LZS345" s="430"/>
      <c r="LZT345" s="430"/>
      <c r="LZU345" s="430"/>
      <c r="LZV345" s="430"/>
      <c r="LZW345" s="430"/>
      <c r="LZX345" s="430"/>
      <c r="LZY345" s="430"/>
      <c r="LZZ345" s="430"/>
      <c r="MAA345" s="430"/>
      <c r="MAB345" s="430"/>
      <c r="MAC345" s="430"/>
      <c r="MAD345" s="430"/>
      <c r="MAE345" s="430"/>
      <c r="MAF345" s="430"/>
      <c r="MAG345" s="430"/>
      <c r="MAH345" s="430"/>
      <c r="MAI345" s="430"/>
      <c r="MAJ345" s="430"/>
      <c r="MAK345" s="430"/>
      <c r="MAL345" s="430"/>
      <c r="MAM345" s="430"/>
      <c r="MAN345" s="430"/>
      <c r="MAO345" s="430"/>
      <c r="MAP345" s="430"/>
      <c r="MAQ345" s="430"/>
      <c r="MAR345" s="430"/>
      <c r="MAS345" s="430"/>
      <c r="MAT345" s="430"/>
      <c r="MAU345" s="430"/>
      <c r="MAV345" s="430"/>
      <c r="MAW345" s="430"/>
      <c r="MAX345" s="430"/>
      <c r="MAY345" s="430"/>
      <c r="MAZ345" s="430"/>
      <c r="MBA345" s="430"/>
      <c r="MBB345" s="430"/>
      <c r="MBC345" s="430"/>
      <c r="MBD345" s="430"/>
      <c r="MBE345" s="430"/>
      <c r="MBF345" s="430"/>
      <c r="MBG345" s="430"/>
      <c r="MBH345" s="430"/>
      <c r="MBI345" s="430"/>
      <c r="MBJ345" s="430"/>
      <c r="MBK345" s="430"/>
      <c r="MBL345" s="430"/>
      <c r="MBM345" s="430"/>
      <c r="MBN345" s="430"/>
      <c r="MBO345" s="430"/>
      <c r="MBP345" s="430"/>
      <c r="MBQ345" s="430"/>
      <c r="MBR345" s="430"/>
      <c r="MBS345" s="430"/>
      <c r="MBT345" s="430"/>
      <c r="MBU345" s="430"/>
      <c r="MBV345" s="430"/>
      <c r="MBW345" s="430"/>
      <c r="MBX345" s="430"/>
      <c r="MBY345" s="430"/>
      <c r="MBZ345" s="430"/>
      <c r="MCA345" s="430"/>
      <c r="MCB345" s="430"/>
      <c r="MCC345" s="430"/>
      <c r="MCD345" s="430"/>
      <c r="MCE345" s="430"/>
      <c r="MCF345" s="430"/>
      <c r="MCG345" s="430"/>
      <c r="MCH345" s="430"/>
      <c r="MCI345" s="430"/>
      <c r="MCJ345" s="430"/>
      <c r="MCK345" s="430"/>
      <c r="MCL345" s="430"/>
      <c r="MCM345" s="430"/>
      <c r="MCN345" s="430"/>
      <c r="MCO345" s="430"/>
      <c r="MCP345" s="430"/>
      <c r="MCQ345" s="430"/>
      <c r="MCR345" s="430"/>
      <c r="MCS345" s="430"/>
      <c r="MCT345" s="430"/>
      <c r="MCU345" s="430"/>
      <c r="MCV345" s="430"/>
      <c r="MCW345" s="430"/>
      <c r="MCX345" s="430"/>
      <c r="MCY345" s="430"/>
      <c r="MCZ345" s="430"/>
      <c r="MDA345" s="430"/>
      <c r="MDB345" s="430"/>
      <c r="MDC345" s="430"/>
      <c r="MDD345" s="430"/>
      <c r="MDE345" s="430"/>
      <c r="MDF345" s="430"/>
      <c r="MDG345" s="430"/>
      <c r="MDH345" s="430"/>
      <c r="MDI345" s="430"/>
      <c r="MDJ345" s="430"/>
      <c r="MDK345" s="430"/>
      <c r="MDL345" s="430"/>
      <c r="MDM345" s="430"/>
      <c r="MDN345" s="430"/>
      <c r="MDO345" s="430"/>
      <c r="MDP345" s="430"/>
      <c r="MDQ345" s="430"/>
      <c r="MDR345" s="430"/>
      <c r="MDS345" s="430"/>
      <c r="MDT345" s="430"/>
      <c r="MDU345" s="430"/>
      <c r="MDV345" s="430"/>
      <c r="MDW345" s="430"/>
      <c r="MDX345" s="430"/>
      <c r="MDY345" s="430"/>
      <c r="MDZ345" s="430"/>
      <c r="MEA345" s="430"/>
      <c r="MEB345" s="430"/>
      <c r="MEC345" s="430"/>
      <c r="MED345" s="430"/>
      <c r="MEE345" s="430"/>
      <c r="MEF345" s="430"/>
      <c r="MEG345" s="430"/>
      <c r="MEH345" s="430"/>
      <c r="MEI345" s="430"/>
      <c r="MEJ345" s="430"/>
      <c r="MEK345" s="430"/>
      <c r="MEL345" s="430"/>
      <c r="MEM345" s="430"/>
      <c r="MEN345" s="430"/>
      <c r="MEO345" s="430"/>
      <c r="MEP345" s="430"/>
      <c r="MEQ345" s="430"/>
      <c r="MER345" s="430"/>
      <c r="MES345" s="430"/>
      <c r="MET345" s="430"/>
      <c r="MEU345" s="430"/>
      <c r="MEV345" s="430"/>
      <c r="MEW345" s="430"/>
      <c r="MEX345" s="430"/>
      <c r="MEY345" s="430"/>
      <c r="MEZ345" s="430"/>
      <c r="MFA345" s="430"/>
      <c r="MFB345" s="430"/>
      <c r="MFC345" s="430"/>
      <c r="MFD345" s="430"/>
      <c r="MFE345" s="430"/>
      <c r="MFF345" s="430"/>
      <c r="MFG345" s="430"/>
      <c r="MFH345" s="430"/>
      <c r="MFI345" s="430"/>
      <c r="MFJ345" s="430"/>
      <c r="MFK345" s="430"/>
      <c r="MFL345" s="430"/>
      <c r="MFM345" s="430"/>
      <c r="MFN345" s="430"/>
      <c r="MFO345" s="430"/>
      <c r="MFP345" s="430"/>
      <c r="MFQ345" s="430"/>
      <c r="MFR345" s="430"/>
      <c r="MFS345" s="430"/>
      <c r="MFT345" s="430"/>
      <c r="MFU345" s="430"/>
      <c r="MFV345" s="430"/>
      <c r="MFW345" s="430"/>
      <c r="MFX345" s="430"/>
      <c r="MFY345" s="430"/>
      <c r="MFZ345" s="430"/>
      <c r="MGA345" s="430"/>
      <c r="MGB345" s="430"/>
      <c r="MGC345" s="430"/>
      <c r="MGD345" s="430"/>
      <c r="MGE345" s="430"/>
      <c r="MGF345" s="430"/>
      <c r="MGG345" s="430"/>
      <c r="MGH345" s="430"/>
      <c r="MGI345" s="430"/>
      <c r="MGJ345" s="430"/>
      <c r="MGK345" s="430"/>
      <c r="MGL345" s="430"/>
      <c r="MGM345" s="430"/>
      <c r="MGN345" s="430"/>
      <c r="MGO345" s="430"/>
      <c r="MGP345" s="430"/>
      <c r="MGQ345" s="430"/>
      <c r="MGR345" s="430"/>
      <c r="MGS345" s="430"/>
      <c r="MGT345" s="430"/>
      <c r="MGU345" s="430"/>
      <c r="MGV345" s="430"/>
      <c r="MGW345" s="430"/>
      <c r="MGX345" s="430"/>
      <c r="MGY345" s="430"/>
      <c r="MGZ345" s="430"/>
      <c r="MHA345" s="430"/>
      <c r="MHB345" s="430"/>
      <c r="MHC345" s="430"/>
      <c r="MHD345" s="430"/>
      <c r="MHE345" s="430"/>
      <c r="MHF345" s="430"/>
      <c r="MHG345" s="430"/>
      <c r="MHH345" s="430"/>
      <c r="MHI345" s="430"/>
      <c r="MHJ345" s="430"/>
      <c r="MHK345" s="430"/>
      <c r="MHL345" s="430"/>
      <c r="MHM345" s="430"/>
      <c r="MHN345" s="430"/>
      <c r="MHO345" s="430"/>
      <c r="MHP345" s="430"/>
      <c r="MHQ345" s="430"/>
      <c r="MHR345" s="430"/>
      <c r="MHS345" s="430"/>
      <c r="MHT345" s="430"/>
      <c r="MHU345" s="430"/>
      <c r="MHV345" s="430"/>
      <c r="MHW345" s="430"/>
      <c r="MHX345" s="430"/>
      <c r="MHY345" s="430"/>
      <c r="MHZ345" s="430"/>
      <c r="MIA345" s="430"/>
      <c r="MIB345" s="430"/>
      <c r="MIC345" s="430"/>
      <c r="MID345" s="430"/>
      <c r="MIE345" s="430"/>
      <c r="MIF345" s="430"/>
      <c r="MIG345" s="430"/>
      <c r="MIH345" s="430"/>
      <c r="MII345" s="430"/>
      <c r="MIJ345" s="430"/>
      <c r="MIK345" s="430"/>
      <c r="MIL345" s="430"/>
      <c r="MIM345" s="430"/>
      <c r="MIN345" s="430"/>
      <c r="MIO345" s="430"/>
      <c r="MIP345" s="430"/>
      <c r="MIQ345" s="430"/>
      <c r="MIR345" s="430"/>
      <c r="MIS345" s="430"/>
      <c r="MIT345" s="430"/>
      <c r="MIU345" s="430"/>
      <c r="MIV345" s="430"/>
      <c r="MIW345" s="430"/>
      <c r="MIX345" s="430"/>
      <c r="MIY345" s="430"/>
      <c r="MIZ345" s="430"/>
      <c r="MJA345" s="430"/>
      <c r="MJB345" s="430"/>
      <c r="MJC345" s="430"/>
      <c r="MJD345" s="430"/>
      <c r="MJE345" s="430"/>
      <c r="MJF345" s="430"/>
      <c r="MJG345" s="430"/>
      <c r="MJH345" s="430"/>
      <c r="MJI345" s="430"/>
      <c r="MJJ345" s="430"/>
      <c r="MJK345" s="430"/>
      <c r="MJL345" s="430"/>
      <c r="MJM345" s="430"/>
      <c r="MJN345" s="430"/>
      <c r="MJO345" s="430"/>
      <c r="MJP345" s="430"/>
      <c r="MJQ345" s="430"/>
      <c r="MJR345" s="430"/>
      <c r="MJS345" s="430"/>
      <c r="MJT345" s="430"/>
      <c r="MJU345" s="430"/>
      <c r="MJV345" s="430"/>
      <c r="MJW345" s="430"/>
      <c r="MJX345" s="430"/>
      <c r="MJY345" s="430"/>
      <c r="MJZ345" s="430"/>
      <c r="MKA345" s="430"/>
      <c r="MKB345" s="430"/>
      <c r="MKC345" s="430"/>
      <c r="MKD345" s="430"/>
      <c r="MKE345" s="430"/>
      <c r="MKF345" s="430"/>
      <c r="MKG345" s="430"/>
      <c r="MKH345" s="430"/>
      <c r="MKI345" s="430"/>
      <c r="MKJ345" s="430"/>
      <c r="MKK345" s="430"/>
      <c r="MKL345" s="430"/>
      <c r="MKM345" s="430"/>
      <c r="MKN345" s="430"/>
      <c r="MKO345" s="430"/>
      <c r="MKP345" s="430"/>
      <c r="MKQ345" s="430"/>
      <c r="MKR345" s="430"/>
      <c r="MKS345" s="430"/>
      <c r="MKT345" s="430"/>
      <c r="MKU345" s="430"/>
      <c r="MKV345" s="430"/>
      <c r="MKW345" s="430"/>
      <c r="MKX345" s="430"/>
      <c r="MKY345" s="430"/>
      <c r="MKZ345" s="430"/>
      <c r="MLA345" s="430"/>
      <c r="MLB345" s="430"/>
      <c r="MLC345" s="430"/>
      <c r="MLD345" s="430"/>
      <c r="MLE345" s="430"/>
      <c r="MLF345" s="430"/>
      <c r="MLG345" s="430"/>
      <c r="MLH345" s="430"/>
      <c r="MLI345" s="430"/>
      <c r="MLJ345" s="430"/>
      <c r="MLK345" s="430"/>
      <c r="MLL345" s="430"/>
      <c r="MLM345" s="430"/>
      <c r="MLN345" s="430"/>
      <c r="MLO345" s="430"/>
      <c r="MLP345" s="430"/>
      <c r="MLQ345" s="430"/>
      <c r="MLR345" s="430"/>
      <c r="MLS345" s="430"/>
      <c r="MLT345" s="430"/>
      <c r="MLU345" s="430"/>
      <c r="MLV345" s="430"/>
      <c r="MLW345" s="430"/>
      <c r="MLX345" s="430"/>
      <c r="MLY345" s="430"/>
      <c r="MLZ345" s="430"/>
      <c r="MMA345" s="430"/>
      <c r="MMB345" s="430"/>
      <c r="MMC345" s="430"/>
      <c r="MMD345" s="430"/>
      <c r="MME345" s="430"/>
      <c r="MMF345" s="430"/>
      <c r="MMG345" s="430"/>
      <c r="MMH345" s="430"/>
      <c r="MMI345" s="430"/>
      <c r="MMJ345" s="430"/>
      <c r="MMK345" s="430"/>
      <c r="MML345" s="430"/>
      <c r="MMM345" s="430"/>
      <c r="MMN345" s="430"/>
      <c r="MMO345" s="430"/>
      <c r="MMP345" s="430"/>
      <c r="MMQ345" s="430"/>
      <c r="MMR345" s="430"/>
      <c r="MMS345" s="430"/>
      <c r="MMT345" s="430"/>
      <c r="MMU345" s="430"/>
      <c r="MMV345" s="430"/>
      <c r="MMW345" s="430"/>
      <c r="MMX345" s="430"/>
      <c r="MMY345" s="430"/>
      <c r="MMZ345" s="430"/>
      <c r="MNA345" s="430"/>
      <c r="MNB345" s="430"/>
      <c r="MNC345" s="430"/>
      <c r="MND345" s="430"/>
      <c r="MNE345" s="430"/>
      <c r="MNF345" s="430"/>
      <c r="MNG345" s="430"/>
      <c r="MNH345" s="430"/>
      <c r="MNI345" s="430"/>
      <c r="MNJ345" s="430"/>
      <c r="MNK345" s="430"/>
      <c r="MNL345" s="430"/>
      <c r="MNM345" s="430"/>
      <c r="MNN345" s="430"/>
      <c r="MNO345" s="430"/>
      <c r="MNP345" s="430"/>
      <c r="MNQ345" s="430"/>
      <c r="MNR345" s="430"/>
      <c r="MNS345" s="430"/>
      <c r="MNT345" s="430"/>
      <c r="MNU345" s="430"/>
      <c r="MNV345" s="430"/>
      <c r="MNW345" s="430"/>
      <c r="MNX345" s="430"/>
      <c r="MNY345" s="430"/>
      <c r="MNZ345" s="430"/>
      <c r="MOA345" s="430"/>
      <c r="MOB345" s="430"/>
      <c r="MOC345" s="430"/>
      <c r="MOD345" s="430"/>
      <c r="MOE345" s="430"/>
      <c r="MOF345" s="430"/>
      <c r="MOG345" s="430"/>
      <c r="MOH345" s="430"/>
      <c r="MOI345" s="430"/>
      <c r="MOJ345" s="430"/>
      <c r="MOK345" s="430"/>
      <c r="MOL345" s="430"/>
      <c r="MOM345" s="430"/>
      <c r="MON345" s="430"/>
      <c r="MOO345" s="430"/>
      <c r="MOP345" s="430"/>
      <c r="MOQ345" s="430"/>
      <c r="MOR345" s="430"/>
      <c r="MOS345" s="430"/>
      <c r="MOT345" s="430"/>
      <c r="MOU345" s="430"/>
      <c r="MOV345" s="430"/>
      <c r="MOW345" s="430"/>
      <c r="MOX345" s="430"/>
      <c r="MOY345" s="430"/>
      <c r="MOZ345" s="430"/>
      <c r="MPA345" s="430"/>
      <c r="MPB345" s="430"/>
      <c r="MPC345" s="430"/>
      <c r="MPD345" s="430"/>
      <c r="MPE345" s="430"/>
      <c r="MPF345" s="430"/>
      <c r="MPG345" s="430"/>
      <c r="MPH345" s="430"/>
      <c r="MPI345" s="430"/>
      <c r="MPJ345" s="430"/>
      <c r="MPK345" s="430"/>
      <c r="MPL345" s="430"/>
      <c r="MPM345" s="430"/>
      <c r="MPN345" s="430"/>
      <c r="MPO345" s="430"/>
      <c r="MPP345" s="430"/>
      <c r="MPQ345" s="430"/>
      <c r="MPR345" s="430"/>
      <c r="MPS345" s="430"/>
      <c r="MPT345" s="430"/>
      <c r="MPU345" s="430"/>
      <c r="MPV345" s="430"/>
      <c r="MPW345" s="430"/>
      <c r="MPX345" s="430"/>
      <c r="MPY345" s="430"/>
      <c r="MPZ345" s="430"/>
      <c r="MQA345" s="430"/>
      <c r="MQB345" s="430"/>
      <c r="MQC345" s="430"/>
      <c r="MQD345" s="430"/>
      <c r="MQE345" s="430"/>
      <c r="MQF345" s="430"/>
      <c r="MQG345" s="430"/>
      <c r="MQH345" s="430"/>
      <c r="MQI345" s="430"/>
      <c r="MQJ345" s="430"/>
      <c r="MQK345" s="430"/>
      <c r="MQL345" s="430"/>
      <c r="MQM345" s="430"/>
      <c r="MQN345" s="430"/>
      <c r="MQO345" s="430"/>
      <c r="MQP345" s="430"/>
      <c r="MQQ345" s="430"/>
      <c r="MQR345" s="430"/>
      <c r="MQS345" s="430"/>
      <c r="MQT345" s="430"/>
      <c r="MQU345" s="430"/>
      <c r="MQV345" s="430"/>
      <c r="MQW345" s="430"/>
      <c r="MQX345" s="430"/>
      <c r="MQY345" s="430"/>
      <c r="MQZ345" s="430"/>
      <c r="MRA345" s="430"/>
      <c r="MRB345" s="430"/>
      <c r="MRC345" s="430"/>
      <c r="MRD345" s="430"/>
      <c r="MRE345" s="430"/>
      <c r="MRF345" s="430"/>
      <c r="MRG345" s="430"/>
      <c r="MRH345" s="430"/>
      <c r="MRI345" s="430"/>
      <c r="MRJ345" s="430"/>
      <c r="MRK345" s="430"/>
      <c r="MRL345" s="430"/>
      <c r="MRM345" s="430"/>
      <c r="MRN345" s="430"/>
      <c r="MRO345" s="430"/>
      <c r="MRP345" s="430"/>
      <c r="MRQ345" s="430"/>
      <c r="MRR345" s="430"/>
      <c r="MRS345" s="430"/>
      <c r="MRT345" s="430"/>
      <c r="MRU345" s="430"/>
      <c r="MRV345" s="430"/>
      <c r="MRW345" s="430"/>
      <c r="MRX345" s="430"/>
      <c r="MRY345" s="430"/>
      <c r="MRZ345" s="430"/>
      <c r="MSA345" s="430"/>
      <c r="MSB345" s="430"/>
      <c r="MSC345" s="430"/>
      <c r="MSD345" s="430"/>
      <c r="MSE345" s="430"/>
      <c r="MSF345" s="430"/>
      <c r="MSG345" s="430"/>
      <c r="MSH345" s="430"/>
      <c r="MSI345" s="430"/>
      <c r="MSJ345" s="430"/>
      <c r="MSK345" s="430"/>
      <c r="MSL345" s="430"/>
      <c r="MSM345" s="430"/>
      <c r="MSN345" s="430"/>
      <c r="MSO345" s="430"/>
      <c r="MSP345" s="430"/>
      <c r="MSQ345" s="430"/>
      <c r="MSR345" s="430"/>
      <c r="MSS345" s="430"/>
      <c r="MST345" s="430"/>
      <c r="MSU345" s="430"/>
      <c r="MSV345" s="430"/>
      <c r="MSW345" s="430"/>
      <c r="MSX345" s="430"/>
      <c r="MSY345" s="430"/>
      <c r="MSZ345" s="430"/>
      <c r="MTA345" s="430"/>
      <c r="MTB345" s="430"/>
      <c r="MTC345" s="430"/>
      <c r="MTD345" s="430"/>
      <c r="MTE345" s="430"/>
      <c r="MTF345" s="430"/>
      <c r="MTG345" s="430"/>
      <c r="MTH345" s="430"/>
      <c r="MTI345" s="430"/>
      <c r="MTJ345" s="430"/>
      <c r="MTK345" s="430"/>
      <c r="MTL345" s="430"/>
      <c r="MTM345" s="430"/>
      <c r="MTN345" s="430"/>
      <c r="MTO345" s="430"/>
      <c r="MTP345" s="430"/>
      <c r="MTQ345" s="430"/>
      <c r="MTR345" s="430"/>
      <c r="MTS345" s="430"/>
      <c r="MTT345" s="430"/>
      <c r="MTU345" s="430"/>
      <c r="MTV345" s="430"/>
      <c r="MTW345" s="430"/>
      <c r="MTX345" s="430"/>
      <c r="MTY345" s="430"/>
      <c r="MTZ345" s="430"/>
      <c r="MUA345" s="430"/>
      <c r="MUB345" s="430"/>
      <c r="MUC345" s="430"/>
      <c r="MUD345" s="430"/>
      <c r="MUE345" s="430"/>
      <c r="MUF345" s="430"/>
      <c r="MUG345" s="430"/>
      <c r="MUH345" s="430"/>
      <c r="MUI345" s="430"/>
      <c r="MUJ345" s="430"/>
      <c r="MUK345" s="430"/>
      <c r="MUL345" s="430"/>
      <c r="MUM345" s="430"/>
      <c r="MUN345" s="430"/>
      <c r="MUO345" s="430"/>
      <c r="MUP345" s="430"/>
      <c r="MUQ345" s="430"/>
      <c r="MUR345" s="430"/>
      <c r="MUS345" s="430"/>
      <c r="MUT345" s="430"/>
      <c r="MUU345" s="430"/>
      <c r="MUV345" s="430"/>
      <c r="MUW345" s="430"/>
      <c r="MUX345" s="430"/>
      <c r="MUY345" s="430"/>
      <c r="MUZ345" s="430"/>
      <c r="MVA345" s="430"/>
      <c r="MVB345" s="430"/>
      <c r="MVC345" s="430"/>
      <c r="MVD345" s="430"/>
      <c r="MVE345" s="430"/>
      <c r="MVF345" s="430"/>
      <c r="MVG345" s="430"/>
      <c r="MVH345" s="430"/>
      <c r="MVI345" s="430"/>
      <c r="MVJ345" s="430"/>
      <c r="MVK345" s="430"/>
      <c r="MVL345" s="430"/>
      <c r="MVM345" s="430"/>
      <c r="MVN345" s="430"/>
      <c r="MVO345" s="430"/>
      <c r="MVP345" s="430"/>
      <c r="MVQ345" s="430"/>
      <c r="MVR345" s="430"/>
      <c r="MVS345" s="430"/>
      <c r="MVT345" s="430"/>
      <c r="MVU345" s="430"/>
      <c r="MVV345" s="430"/>
      <c r="MVW345" s="430"/>
      <c r="MVX345" s="430"/>
      <c r="MVY345" s="430"/>
      <c r="MVZ345" s="430"/>
      <c r="MWA345" s="430"/>
      <c r="MWB345" s="430"/>
      <c r="MWC345" s="430"/>
      <c r="MWD345" s="430"/>
      <c r="MWE345" s="430"/>
      <c r="MWF345" s="430"/>
      <c r="MWG345" s="430"/>
      <c r="MWH345" s="430"/>
      <c r="MWI345" s="430"/>
      <c r="MWJ345" s="430"/>
      <c r="MWK345" s="430"/>
      <c r="MWL345" s="430"/>
      <c r="MWM345" s="430"/>
      <c r="MWN345" s="430"/>
      <c r="MWO345" s="430"/>
      <c r="MWP345" s="430"/>
      <c r="MWQ345" s="430"/>
      <c r="MWR345" s="430"/>
      <c r="MWS345" s="430"/>
      <c r="MWT345" s="430"/>
      <c r="MWU345" s="430"/>
      <c r="MWV345" s="430"/>
      <c r="MWW345" s="430"/>
      <c r="MWX345" s="430"/>
      <c r="MWY345" s="430"/>
      <c r="MWZ345" s="430"/>
      <c r="MXA345" s="430"/>
      <c r="MXB345" s="430"/>
      <c r="MXC345" s="430"/>
      <c r="MXD345" s="430"/>
      <c r="MXE345" s="430"/>
      <c r="MXF345" s="430"/>
      <c r="MXG345" s="430"/>
      <c r="MXH345" s="430"/>
      <c r="MXI345" s="430"/>
      <c r="MXJ345" s="430"/>
      <c r="MXK345" s="430"/>
      <c r="MXL345" s="430"/>
      <c r="MXM345" s="430"/>
      <c r="MXN345" s="430"/>
      <c r="MXO345" s="430"/>
      <c r="MXP345" s="430"/>
      <c r="MXQ345" s="430"/>
      <c r="MXR345" s="430"/>
      <c r="MXS345" s="430"/>
      <c r="MXT345" s="430"/>
      <c r="MXU345" s="430"/>
      <c r="MXV345" s="430"/>
      <c r="MXW345" s="430"/>
      <c r="MXX345" s="430"/>
      <c r="MXY345" s="430"/>
      <c r="MXZ345" s="430"/>
      <c r="MYA345" s="430"/>
      <c r="MYB345" s="430"/>
      <c r="MYC345" s="430"/>
      <c r="MYD345" s="430"/>
      <c r="MYE345" s="430"/>
      <c r="MYF345" s="430"/>
      <c r="MYG345" s="430"/>
      <c r="MYH345" s="430"/>
      <c r="MYI345" s="430"/>
      <c r="MYJ345" s="430"/>
      <c r="MYK345" s="430"/>
      <c r="MYL345" s="430"/>
      <c r="MYM345" s="430"/>
      <c r="MYN345" s="430"/>
      <c r="MYO345" s="430"/>
      <c r="MYP345" s="430"/>
      <c r="MYQ345" s="430"/>
      <c r="MYR345" s="430"/>
      <c r="MYS345" s="430"/>
      <c r="MYT345" s="430"/>
      <c r="MYU345" s="430"/>
      <c r="MYV345" s="430"/>
      <c r="MYW345" s="430"/>
      <c r="MYX345" s="430"/>
      <c r="MYY345" s="430"/>
      <c r="MYZ345" s="430"/>
      <c r="MZA345" s="430"/>
      <c r="MZB345" s="430"/>
      <c r="MZC345" s="430"/>
      <c r="MZD345" s="430"/>
      <c r="MZE345" s="430"/>
      <c r="MZF345" s="430"/>
      <c r="MZG345" s="430"/>
      <c r="MZH345" s="430"/>
      <c r="MZI345" s="430"/>
      <c r="MZJ345" s="430"/>
      <c r="MZK345" s="430"/>
      <c r="MZL345" s="430"/>
      <c r="MZM345" s="430"/>
      <c r="MZN345" s="430"/>
      <c r="MZO345" s="430"/>
      <c r="MZP345" s="430"/>
      <c r="MZQ345" s="430"/>
      <c r="MZR345" s="430"/>
      <c r="MZS345" s="430"/>
      <c r="MZT345" s="430"/>
      <c r="MZU345" s="430"/>
      <c r="MZV345" s="430"/>
      <c r="MZW345" s="430"/>
      <c r="MZX345" s="430"/>
      <c r="MZY345" s="430"/>
      <c r="MZZ345" s="430"/>
      <c r="NAA345" s="430"/>
      <c r="NAB345" s="430"/>
      <c r="NAC345" s="430"/>
      <c r="NAD345" s="430"/>
      <c r="NAE345" s="430"/>
      <c r="NAF345" s="430"/>
      <c r="NAG345" s="430"/>
      <c r="NAH345" s="430"/>
      <c r="NAI345" s="430"/>
      <c r="NAJ345" s="430"/>
      <c r="NAK345" s="430"/>
      <c r="NAL345" s="430"/>
      <c r="NAM345" s="430"/>
      <c r="NAN345" s="430"/>
      <c r="NAO345" s="430"/>
      <c r="NAP345" s="430"/>
      <c r="NAQ345" s="430"/>
      <c r="NAR345" s="430"/>
      <c r="NAS345" s="430"/>
      <c r="NAT345" s="430"/>
      <c r="NAU345" s="430"/>
      <c r="NAV345" s="430"/>
      <c r="NAW345" s="430"/>
      <c r="NAX345" s="430"/>
      <c r="NAY345" s="430"/>
      <c r="NAZ345" s="430"/>
      <c r="NBA345" s="430"/>
      <c r="NBB345" s="430"/>
      <c r="NBC345" s="430"/>
      <c r="NBD345" s="430"/>
      <c r="NBE345" s="430"/>
      <c r="NBF345" s="430"/>
      <c r="NBG345" s="430"/>
      <c r="NBH345" s="430"/>
      <c r="NBI345" s="430"/>
      <c r="NBJ345" s="430"/>
      <c r="NBK345" s="430"/>
      <c r="NBL345" s="430"/>
      <c r="NBM345" s="430"/>
      <c r="NBN345" s="430"/>
      <c r="NBO345" s="430"/>
      <c r="NBP345" s="430"/>
      <c r="NBQ345" s="430"/>
      <c r="NBR345" s="430"/>
      <c r="NBS345" s="430"/>
      <c r="NBT345" s="430"/>
      <c r="NBU345" s="430"/>
      <c r="NBV345" s="430"/>
      <c r="NBW345" s="430"/>
      <c r="NBX345" s="430"/>
      <c r="NBY345" s="430"/>
      <c r="NBZ345" s="430"/>
      <c r="NCA345" s="430"/>
      <c r="NCB345" s="430"/>
      <c r="NCC345" s="430"/>
      <c r="NCD345" s="430"/>
      <c r="NCE345" s="430"/>
      <c r="NCF345" s="430"/>
      <c r="NCG345" s="430"/>
      <c r="NCH345" s="430"/>
      <c r="NCI345" s="430"/>
      <c r="NCJ345" s="430"/>
      <c r="NCK345" s="430"/>
      <c r="NCL345" s="430"/>
      <c r="NCM345" s="430"/>
      <c r="NCN345" s="430"/>
      <c r="NCO345" s="430"/>
      <c r="NCP345" s="430"/>
      <c r="NCQ345" s="430"/>
      <c r="NCR345" s="430"/>
      <c r="NCS345" s="430"/>
      <c r="NCT345" s="430"/>
      <c r="NCU345" s="430"/>
      <c r="NCV345" s="430"/>
      <c r="NCW345" s="430"/>
      <c r="NCX345" s="430"/>
      <c r="NCY345" s="430"/>
      <c r="NCZ345" s="430"/>
      <c r="NDA345" s="430"/>
      <c r="NDB345" s="430"/>
      <c r="NDC345" s="430"/>
      <c r="NDD345" s="430"/>
      <c r="NDE345" s="430"/>
      <c r="NDF345" s="430"/>
      <c r="NDG345" s="430"/>
      <c r="NDH345" s="430"/>
      <c r="NDI345" s="430"/>
      <c r="NDJ345" s="430"/>
      <c r="NDK345" s="430"/>
      <c r="NDL345" s="430"/>
      <c r="NDM345" s="430"/>
      <c r="NDN345" s="430"/>
      <c r="NDO345" s="430"/>
      <c r="NDP345" s="430"/>
      <c r="NDQ345" s="430"/>
      <c r="NDR345" s="430"/>
      <c r="NDS345" s="430"/>
      <c r="NDT345" s="430"/>
      <c r="NDU345" s="430"/>
      <c r="NDV345" s="430"/>
      <c r="NDW345" s="430"/>
      <c r="NDX345" s="430"/>
      <c r="NDY345" s="430"/>
      <c r="NDZ345" s="430"/>
      <c r="NEA345" s="430"/>
      <c r="NEB345" s="430"/>
      <c r="NEC345" s="430"/>
      <c r="NED345" s="430"/>
      <c r="NEE345" s="430"/>
      <c r="NEF345" s="430"/>
      <c r="NEG345" s="430"/>
      <c r="NEH345" s="430"/>
      <c r="NEI345" s="430"/>
      <c r="NEJ345" s="430"/>
      <c r="NEK345" s="430"/>
      <c r="NEL345" s="430"/>
      <c r="NEM345" s="430"/>
      <c r="NEN345" s="430"/>
      <c r="NEO345" s="430"/>
      <c r="NEP345" s="430"/>
      <c r="NEQ345" s="430"/>
      <c r="NER345" s="430"/>
      <c r="NES345" s="430"/>
      <c r="NET345" s="430"/>
      <c r="NEU345" s="430"/>
      <c r="NEV345" s="430"/>
      <c r="NEW345" s="430"/>
      <c r="NEX345" s="430"/>
      <c r="NEY345" s="430"/>
      <c r="NEZ345" s="430"/>
      <c r="NFA345" s="430"/>
      <c r="NFB345" s="430"/>
      <c r="NFC345" s="430"/>
      <c r="NFD345" s="430"/>
      <c r="NFE345" s="430"/>
      <c r="NFF345" s="430"/>
      <c r="NFG345" s="430"/>
      <c r="NFH345" s="430"/>
      <c r="NFI345" s="430"/>
      <c r="NFJ345" s="430"/>
      <c r="NFK345" s="430"/>
      <c r="NFL345" s="430"/>
      <c r="NFM345" s="430"/>
      <c r="NFN345" s="430"/>
      <c r="NFO345" s="430"/>
      <c r="NFP345" s="430"/>
      <c r="NFQ345" s="430"/>
      <c r="NFR345" s="430"/>
      <c r="NFS345" s="430"/>
      <c r="NFT345" s="430"/>
      <c r="NFU345" s="430"/>
      <c r="NFV345" s="430"/>
      <c r="NFW345" s="430"/>
      <c r="NFX345" s="430"/>
      <c r="NFY345" s="430"/>
      <c r="NFZ345" s="430"/>
      <c r="NGA345" s="430"/>
      <c r="NGB345" s="430"/>
      <c r="NGC345" s="430"/>
      <c r="NGD345" s="430"/>
      <c r="NGE345" s="430"/>
      <c r="NGF345" s="430"/>
      <c r="NGG345" s="430"/>
      <c r="NGH345" s="430"/>
      <c r="NGI345" s="430"/>
      <c r="NGJ345" s="430"/>
      <c r="NGK345" s="430"/>
      <c r="NGL345" s="430"/>
      <c r="NGM345" s="430"/>
      <c r="NGN345" s="430"/>
      <c r="NGO345" s="430"/>
      <c r="NGP345" s="430"/>
      <c r="NGQ345" s="430"/>
      <c r="NGR345" s="430"/>
      <c r="NGS345" s="430"/>
      <c r="NGT345" s="430"/>
      <c r="NGU345" s="430"/>
      <c r="NGV345" s="430"/>
      <c r="NGW345" s="430"/>
      <c r="NGX345" s="430"/>
      <c r="NGY345" s="430"/>
      <c r="NGZ345" s="430"/>
      <c r="NHA345" s="430"/>
      <c r="NHB345" s="430"/>
      <c r="NHC345" s="430"/>
      <c r="NHD345" s="430"/>
      <c r="NHE345" s="430"/>
      <c r="NHF345" s="430"/>
      <c r="NHG345" s="430"/>
      <c r="NHH345" s="430"/>
      <c r="NHI345" s="430"/>
      <c r="NHJ345" s="430"/>
      <c r="NHK345" s="430"/>
      <c r="NHL345" s="430"/>
      <c r="NHM345" s="430"/>
      <c r="NHN345" s="430"/>
      <c r="NHO345" s="430"/>
      <c r="NHP345" s="430"/>
      <c r="NHQ345" s="430"/>
      <c r="NHR345" s="430"/>
      <c r="NHS345" s="430"/>
      <c r="NHT345" s="430"/>
      <c r="NHU345" s="430"/>
      <c r="NHV345" s="430"/>
      <c r="NHW345" s="430"/>
      <c r="NHX345" s="430"/>
      <c r="NHY345" s="430"/>
      <c r="NHZ345" s="430"/>
      <c r="NIA345" s="430"/>
      <c r="NIB345" s="430"/>
      <c r="NIC345" s="430"/>
      <c r="NID345" s="430"/>
      <c r="NIE345" s="430"/>
      <c r="NIF345" s="430"/>
      <c r="NIG345" s="430"/>
      <c r="NIH345" s="430"/>
      <c r="NII345" s="430"/>
      <c r="NIJ345" s="430"/>
      <c r="NIK345" s="430"/>
      <c r="NIL345" s="430"/>
      <c r="NIM345" s="430"/>
      <c r="NIN345" s="430"/>
      <c r="NIO345" s="430"/>
      <c r="NIP345" s="430"/>
      <c r="NIQ345" s="430"/>
      <c r="NIR345" s="430"/>
      <c r="NIS345" s="430"/>
      <c r="NIT345" s="430"/>
      <c r="NIU345" s="430"/>
      <c r="NIV345" s="430"/>
      <c r="NIW345" s="430"/>
      <c r="NIX345" s="430"/>
      <c r="NIY345" s="430"/>
      <c r="NIZ345" s="430"/>
      <c r="NJA345" s="430"/>
      <c r="NJB345" s="430"/>
      <c r="NJC345" s="430"/>
      <c r="NJD345" s="430"/>
      <c r="NJE345" s="430"/>
      <c r="NJF345" s="430"/>
      <c r="NJG345" s="430"/>
      <c r="NJH345" s="430"/>
      <c r="NJI345" s="430"/>
      <c r="NJJ345" s="430"/>
      <c r="NJK345" s="430"/>
      <c r="NJL345" s="430"/>
      <c r="NJM345" s="430"/>
      <c r="NJN345" s="430"/>
      <c r="NJO345" s="430"/>
      <c r="NJP345" s="430"/>
      <c r="NJQ345" s="430"/>
      <c r="NJR345" s="430"/>
      <c r="NJS345" s="430"/>
      <c r="NJT345" s="430"/>
      <c r="NJU345" s="430"/>
      <c r="NJV345" s="430"/>
      <c r="NJW345" s="430"/>
      <c r="NJX345" s="430"/>
      <c r="NJY345" s="430"/>
      <c r="NJZ345" s="430"/>
      <c r="NKA345" s="430"/>
      <c r="NKB345" s="430"/>
      <c r="NKC345" s="430"/>
      <c r="NKD345" s="430"/>
      <c r="NKE345" s="430"/>
      <c r="NKF345" s="430"/>
      <c r="NKG345" s="430"/>
      <c r="NKH345" s="430"/>
      <c r="NKI345" s="430"/>
      <c r="NKJ345" s="430"/>
      <c r="NKK345" s="430"/>
      <c r="NKL345" s="430"/>
      <c r="NKM345" s="430"/>
      <c r="NKN345" s="430"/>
      <c r="NKO345" s="430"/>
      <c r="NKP345" s="430"/>
      <c r="NKQ345" s="430"/>
      <c r="NKR345" s="430"/>
      <c r="NKS345" s="430"/>
      <c r="NKT345" s="430"/>
      <c r="NKU345" s="430"/>
      <c r="NKV345" s="430"/>
      <c r="NKW345" s="430"/>
      <c r="NKX345" s="430"/>
      <c r="NKY345" s="430"/>
      <c r="NKZ345" s="430"/>
      <c r="NLA345" s="430"/>
      <c r="NLB345" s="430"/>
      <c r="NLC345" s="430"/>
      <c r="NLD345" s="430"/>
      <c r="NLE345" s="430"/>
      <c r="NLF345" s="430"/>
      <c r="NLG345" s="430"/>
      <c r="NLH345" s="430"/>
      <c r="NLI345" s="430"/>
      <c r="NLJ345" s="430"/>
      <c r="NLK345" s="430"/>
      <c r="NLL345" s="430"/>
      <c r="NLM345" s="430"/>
      <c r="NLN345" s="430"/>
      <c r="NLO345" s="430"/>
      <c r="NLP345" s="430"/>
      <c r="NLQ345" s="430"/>
      <c r="NLR345" s="430"/>
      <c r="NLS345" s="430"/>
      <c r="NLT345" s="430"/>
      <c r="NLU345" s="430"/>
      <c r="NLV345" s="430"/>
      <c r="NLW345" s="430"/>
      <c r="NLX345" s="430"/>
      <c r="NLY345" s="430"/>
      <c r="NLZ345" s="430"/>
      <c r="NMA345" s="430"/>
      <c r="NMB345" s="430"/>
      <c r="NMC345" s="430"/>
      <c r="NMD345" s="430"/>
      <c r="NME345" s="430"/>
      <c r="NMF345" s="430"/>
      <c r="NMG345" s="430"/>
      <c r="NMH345" s="430"/>
      <c r="NMI345" s="430"/>
      <c r="NMJ345" s="430"/>
      <c r="NMK345" s="430"/>
      <c r="NML345" s="430"/>
      <c r="NMM345" s="430"/>
      <c r="NMN345" s="430"/>
      <c r="NMO345" s="430"/>
      <c r="NMP345" s="430"/>
      <c r="NMQ345" s="430"/>
      <c r="NMR345" s="430"/>
      <c r="NMS345" s="430"/>
      <c r="NMT345" s="430"/>
      <c r="NMU345" s="430"/>
      <c r="NMV345" s="430"/>
      <c r="NMW345" s="430"/>
      <c r="NMX345" s="430"/>
      <c r="NMY345" s="430"/>
      <c r="NMZ345" s="430"/>
      <c r="NNA345" s="430"/>
      <c r="NNB345" s="430"/>
      <c r="NNC345" s="430"/>
      <c r="NND345" s="430"/>
      <c r="NNE345" s="430"/>
      <c r="NNF345" s="430"/>
      <c r="NNG345" s="430"/>
      <c r="NNH345" s="430"/>
      <c r="NNI345" s="430"/>
      <c r="NNJ345" s="430"/>
      <c r="NNK345" s="430"/>
      <c r="NNL345" s="430"/>
      <c r="NNM345" s="430"/>
      <c r="NNN345" s="430"/>
      <c r="NNO345" s="430"/>
      <c r="NNP345" s="430"/>
      <c r="NNQ345" s="430"/>
      <c r="NNR345" s="430"/>
      <c r="NNS345" s="430"/>
      <c r="NNT345" s="430"/>
      <c r="NNU345" s="430"/>
      <c r="NNV345" s="430"/>
      <c r="NNW345" s="430"/>
      <c r="NNX345" s="430"/>
      <c r="NNY345" s="430"/>
      <c r="NNZ345" s="430"/>
      <c r="NOA345" s="430"/>
      <c r="NOB345" s="430"/>
      <c r="NOC345" s="430"/>
      <c r="NOD345" s="430"/>
      <c r="NOE345" s="430"/>
      <c r="NOF345" s="430"/>
      <c r="NOG345" s="430"/>
      <c r="NOH345" s="430"/>
      <c r="NOI345" s="430"/>
      <c r="NOJ345" s="430"/>
      <c r="NOK345" s="430"/>
      <c r="NOL345" s="430"/>
      <c r="NOM345" s="430"/>
      <c r="NON345" s="430"/>
      <c r="NOO345" s="430"/>
      <c r="NOP345" s="430"/>
      <c r="NOQ345" s="430"/>
      <c r="NOR345" s="430"/>
      <c r="NOS345" s="430"/>
      <c r="NOT345" s="430"/>
      <c r="NOU345" s="430"/>
      <c r="NOV345" s="430"/>
      <c r="NOW345" s="430"/>
      <c r="NOX345" s="430"/>
      <c r="NOY345" s="430"/>
      <c r="NOZ345" s="430"/>
      <c r="NPA345" s="430"/>
      <c r="NPB345" s="430"/>
      <c r="NPC345" s="430"/>
      <c r="NPD345" s="430"/>
      <c r="NPE345" s="430"/>
      <c r="NPF345" s="430"/>
      <c r="NPG345" s="430"/>
      <c r="NPH345" s="430"/>
      <c r="NPI345" s="430"/>
      <c r="NPJ345" s="430"/>
      <c r="NPK345" s="430"/>
      <c r="NPL345" s="430"/>
      <c r="NPM345" s="430"/>
      <c r="NPN345" s="430"/>
      <c r="NPO345" s="430"/>
      <c r="NPP345" s="430"/>
      <c r="NPQ345" s="430"/>
      <c r="NPR345" s="430"/>
      <c r="NPS345" s="430"/>
      <c r="NPT345" s="430"/>
      <c r="NPU345" s="430"/>
      <c r="NPV345" s="430"/>
      <c r="NPW345" s="430"/>
      <c r="NPX345" s="430"/>
      <c r="NPY345" s="430"/>
      <c r="NPZ345" s="430"/>
      <c r="NQA345" s="430"/>
      <c r="NQB345" s="430"/>
      <c r="NQC345" s="430"/>
      <c r="NQD345" s="430"/>
      <c r="NQE345" s="430"/>
      <c r="NQF345" s="430"/>
      <c r="NQG345" s="430"/>
      <c r="NQH345" s="430"/>
      <c r="NQI345" s="430"/>
      <c r="NQJ345" s="430"/>
      <c r="NQK345" s="430"/>
      <c r="NQL345" s="430"/>
      <c r="NQM345" s="430"/>
      <c r="NQN345" s="430"/>
      <c r="NQO345" s="430"/>
      <c r="NQP345" s="430"/>
      <c r="NQQ345" s="430"/>
      <c r="NQR345" s="430"/>
      <c r="NQS345" s="430"/>
      <c r="NQT345" s="430"/>
      <c r="NQU345" s="430"/>
      <c r="NQV345" s="430"/>
      <c r="NQW345" s="430"/>
      <c r="NQX345" s="430"/>
      <c r="NQY345" s="430"/>
      <c r="NQZ345" s="430"/>
      <c r="NRA345" s="430"/>
      <c r="NRB345" s="430"/>
      <c r="NRC345" s="430"/>
      <c r="NRD345" s="430"/>
      <c r="NRE345" s="430"/>
      <c r="NRF345" s="430"/>
      <c r="NRG345" s="430"/>
      <c r="NRH345" s="430"/>
      <c r="NRI345" s="430"/>
      <c r="NRJ345" s="430"/>
      <c r="NRK345" s="430"/>
      <c r="NRL345" s="430"/>
      <c r="NRM345" s="430"/>
      <c r="NRN345" s="430"/>
      <c r="NRO345" s="430"/>
      <c r="NRP345" s="430"/>
      <c r="NRQ345" s="430"/>
      <c r="NRR345" s="430"/>
      <c r="NRS345" s="430"/>
      <c r="NRT345" s="430"/>
      <c r="NRU345" s="430"/>
      <c r="NRV345" s="430"/>
      <c r="NRW345" s="430"/>
      <c r="NRX345" s="430"/>
      <c r="NRY345" s="430"/>
      <c r="NRZ345" s="430"/>
      <c r="NSA345" s="430"/>
      <c r="NSB345" s="430"/>
      <c r="NSC345" s="430"/>
      <c r="NSD345" s="430"/>
      <c r="NSE345" s="430"/>
      <c r="NSF345" s="430"/>
      <c r="NSG345" s="430"/>
      <c r="NSH345" s="430"/>
      <c r="NSI345" s="430"/>
      <c r="NSJ345" s="430"/>
      <c r="NSK345" s="430"/>
      <c r="NSL345" s="430"/>
      <c r="NSM345" s="430"/>
      <c r="NSN345" s="430"/>
      <c r="NSO345" s="430"/>
      <c r="NSP345" s="430"/>
      <c r="NSQ345" s="430"/>
      <c r="NSR345" s="430"/>
      <c r="NSS345" s="430"/>
      <c r="NST345" s="430"/>
      <c r="NSU345" s="430"/>
      <c r="NSV345" s="430"/>
      <c r="NSW345" s="430"/>
      <c r="NSX345" s="430"/>
      <c r="NSY345" s="430"/>
      <c r="NSZ345" s="430"/>
      <c r="NTA345" s="430"/>
      <c r="NTB345" s="430"/>
      <c r="NTC345" s="430"/>
      <c r="NTD345" s="430"/>
      <c r="NTE345" s="430"/>
      <c r="NTF345" s="430"/>
      <c r="NTG345" s="430"/>
      <c r="NTH345" s="430"/>
      <c r="NTI345" s="430"/>
      <c r="NTJ345" s="430"/>
      <c r="NTK345" s="430"/>
      <c r="NTL345" s="430"/>
      <c r="NTM345" s="430"/>
      <c r="NTN345" s="430"/>
      <c r="NTO345" s="430"/>
      <c r="NTP345" s="430"/>
      <c r="NTQ345" s="430"/>
      <c r="NTR345" s="430"/>
      <c r="NTS345" s="430"/>
      <c r="NTT345" s="430"/>
      <c r="NTU345" s="430"/>
      <c r="NTV345" s="430"/>
      <c r="NTW345" s="430"/>
      <c r="NTX345" s="430"/>
      <c r="NTY345" s="430"/>
      <c r="NTZ345" s="430"/>
      <c r="NUA345" s="430"/>
      <c r="NUB345" s="430"/>
      <c r="NUC345" s="430"/>
      <c r="NUD345" s="430"/>
      <c r="NUE345" s="430"/>
      <c r="NUF345" s="430"/>
      <c r="NUG345" s="430"/>
      <c r="NUH345" s="430"/>
      <c r="NUI345" s="430"/>
      <c r="NUJ345" s="430"/>
      <c r="NUK345" s="430"/>
      <c r="NUL345" s="430"/>
      <c r="NUM345" s="430"/>
      <c r="NUN345" s="430"/>
      <c r="NUO345" s="430"/>
      <c r="NUP345" s="430"/>
      <c r="NUQ345" s="430"/>
      <c r="NUR345" s="430"/>
      <c r="NUS345" s="430"/>
      <c r="NUT345" s="430"/>
      <c r="NUU345" s="430"/>
      <c r="NUV345" s="430"/>
      <c r="NUW345" s="430"/>
      <c r="NUX345" s="430"/>
      <c r="NUY345" s="430"/>
      <c r="NUZ345" s="430"/>
      <c r="NVA345" s="430"/>
      <c r="NVB345" s="430"/>
      <c r="NVC345" s="430"/>
      <c r="NVD345" s="430"/>
      <c r="NVE345" s="430"/>
      <c r="NVF345" s="430"/>
      <c r="NVG345" s="430"/>
      <c r="NVH345" s="430"/>
      <c r="NVI345" s="430"/>
      <c r="NVJ345" s="430"/>
      <c r="NVK345" s="430"/>
      <c r="NVL345" s="430"/>
      <c r="NVM345" s="430"/>
      <c r="NVN345" s="430"/>
      <c r="NVO345" s="430"/>
      <c r="NVP345" s="430"/>
      <c r="NVQ345" s="430"/>
      <c r="NVR345" s="430"/>
      <c r="NVS345" s="430"/>
      <c r="NVT345" s="430"/>
      <c r="NVU345" s="430"/>
      <c r="NVV345" s="430"/>
      <c r="NVW345" s="430"/>
      <c r="NVX345" s="430"/>
      <c r="NVY345" s="430"/>
      <c r="NVZ345" s="430"/>
      <c r="NWA345" s="430"/>
      <c r="NWB345" s="430"/>
      <c r="NWC345" s="430"/>
      <c r="NWD345" s="430"/>
      <c r="NWE345" s="430"/>
      <c r="NWF345" s="430"/>
      <c r="NWG345" s="430"/>
      <c r="NWH345" s="430"/>
      <c r="NWI345" s="430"/>
      <c r="NWJ345" s="430"/>
      <c r="NWK345" s="430"/>
      <c r="NWL345" s="430"/>
      <c r="NWM345" s="430"/>
      <c r="NWN345" s="430"/>
      <c r="NWO345" s="430"/>
      <c r="NWP345" s="430"/>
      <c r="NWQ345" s="430"/>
      <c r="NWR345" s="430"/>
      <c r="NWS345" s="430"/>
      <c r="NWT345" s="430"/>
      <c r="NWU345" s="430"/>
      <c r="NWV345" s="430"/>
      <c r="NWW345" s="430"/>
      <c r="NWX345" s="430"/>
      <c r="NWY345" s="430"/>
      <c r="NWZ345" s="430"/>
      <c r="NXA345" s="430"/>
      <c r="NXB345" s="430"/>
      <c r="NXC345" s="430"/>
      <c r="NXD345" s="430"/>
      <c r="NXE345" s="430"/>
      <c r="NXF345" s="430"/>
      <c r="NXG345" s="430"/>
      <c r="NXH345" s="430"/>
      <c r="NXI345" s="430"/>
      <c r="NXJ345" s="430"/>
      <c r="NXK345" s="430"/>
      <c r="NXL345" s="430"/>
      <c r="NXM345" s="430"/>
      <c r="NXN345" s="430"/>
      <c r="NXO345" s="430"/>
      <c r="NXP345" s="430"/>
      <c r="NXQ345" s="430"/>
      <c r="NXR345" s="430"/>
      <c r="NXS345" s="430"/>
      <c r="NXT345" s="430"/>
      <c r="NXU345" s="430"/>
      <c r="NXV345" s="430"/>
      <c r="NXW345" s="430"/>
      <c r="NXX345" s="430"/>
      <c r="NXY345" s="430"/>
      <c r="NXZ345" s="430"/>
      <c r="NYA345" s="430"/>
      <c r="NYB345" s="430"/>
      <c r="NYC345" s="430"/>
      <c r="NYD345" s="430"/>
      <c r="NYE345" s="430"/>
      <c r="NYF345" s="430"/>
      <c r="NYG345" s="430"/>
      <c r="NYH345" s="430"/>
      <c r="NYI345" s="430"/>
      <c r="NYJ345" s="430"/>
      <c r="NYK345" s="430"/>
      <c r="NYL345" s="430"/>
      <c r="NYM345" s="430"/>
      <c r="NYN345" s="430"/>
      <c r="NYO345" s="430"/>
      <c r="NYP345" s="430"/>
      <c r="NYQ345" s="430"/>
      <c r="NYR345" s="430"/>
      <c r="NYS345" s="430"/>
      <c r="NYT345" s="430"/>
      <c r="NYU345" s="430"/>
      <c r="NYV345" s="430"/>
      <c r="NYW345" s="430"/>
      <c r="NYX345" s="430"/>
      <c r="NYY345" s="430"/>
      <c r="NYZ345" s="430"/>
      <c r="NZA345" s="430"/>
      <c r="NZB345" s="430"/>
      <c r="NZC345" s="430"/>
      <c r="NZD345" s="430"/>
      <c r="NZE345" s="430"/>
      <c r="NZF345" s="430"/>
      <c r="NZG345" s="430"/>
      <c r="NZH345" s="430"/>
      <c r="NZI345" s="430"/>
      <c r="NZJ345" s="430"/>
      <c r="NZK345" s="430"/>
      <c r="NZL345" s="430"/>
      <c r="NZM345" s="430"/>
      <c r="NZN345" s="430"/>
      <c r="NZO345" s="430"/>
      <c r="NZP345" s="430"/>
      <c r="NZQ345" s="430"/>
      <c r="NZR345" s="430"/>
      <c r="NZS345" s="430"/>
      <c r="NZT345" s="430"/>
      <c r="NZU345" s="430"/>
      <c r="NZV345" s="430"/>
      <c r="NZW345" s="430"/>
      <c r="NZX345" s="430"/>
      <c r="NZY345" s="430"/>
      <c r="NZZ345" s="430"/>
      <c r="OAA345" s="430"/>
      <c r="OAB345" s="430"/>
      <c r="OAC345" s="430"/>
      <c r="OAD345" s="430"/>
      <c r="OAE345" s="430"/>
      <c r="OAF345" s="430"/>
      <c r="OAG345" s="430"/>
      <c r="OAH345" s="430"/>
      <c r="OAI345" s="430"/>
      <c r="OAJ345" s="430"/>
      <c r="OAK345" s="430"/>
      <c r="OAL345" s="430"/>
      <c r="OAM345" s="430"/>
      <c r="OAN345" s="430"/>
      <c r="OAO345" s="430"/>
      <c r="OAP345" s="430"/>
      <c r="OAQ345" s="430"/>
      <c r="OAR345" s="430"/>
      <c r="OAS345" s="430"/>
      <c r="OAT345" s="430"/>
      <c r="OAU345" s="430"/>
      <c r="OAV345" s="430"/>
      <c r="OAW345" s="430"/>
      <c r="OAX345" s="430"/>
      <c r="OAY345" s="430"/>
      <c r="OAZ345" s="430"/>
      <c r="OBA345" s="430"/>
      <c r="OBB345" s="430"/>
      <c r="OBC345" s="430"/>
      <c r="OBD345" s="430"/>
      <c r="OBE345" s="430"/>
      <c r="OBF345" s="430"/>
      <c r="OBG345" s="430"/>
      <c r="OBH345" s="430"/>
      <c r="OBI345" s="430"/>
      <c r="OBJ345" s="430"/>
      <c r="OBK345" s="430"/>
      <c r="OBL345" s="430"/>
      <c r="OBM345" s="430"/>
      <c r="OBN345" s="430"/>
      <c r="OBO345" s="430"/>
      <c r="OBP345" s="430"/>
      <c r="OBQ345" s="430"/>
      <c r="OBR345" s="430"/>
      <c r="OBS345" s="430"/>
      <c r="OBT345" s="430"/>
      <c r="OBU345" s="430"/>
      <c r="OBV345" s="430"/>
      <c r="OBW345" s="430"/>
      <c r="OBX345" s="430"/>
      <c r="OBY345" s="430"/>
      <c r="OBZ345" s="430"/>
      <c r="OCA345" s="430"/>
      <c r="OCB345" s="430"/>
      <c r="OCC345" s="430"/>
      <c r="OCD345" s="430"/>
      <c r="OCE345" s="430"/>
      <c r="OCF345" s="430"/>
      <c r="OCG345" s="430"/>
      <c r="OCH345" s="430"/>
      <c r="OCI345" s="430"/>
      <c r="OCJ345" s="430"/>
      <c r="OCK345" s="430"/>
      <c r="OCL345" s="430"/>
      <c r="OCM345" s="430"/>
      <c r="OCN345" s="430"/>
      <c r="OCO345" s="430"/>
      <c r="OCP345" s="430"/>
      <c r="OCQ345" s="430"/>
      <c r="OCR345" s="430"/>
      <c r="OCS345" s="430"/>
      <c r="OCT345" s="430"/>
      <c r="OCU345" s="430"/>
      <c r="OCV345" s="430"/>
      <c r="OCW345" s="430"/>
      <c r="OCX345" s="430"/>
      <c r="OCY345" s="430"/>
      <c r="OCZ345" s="430"/>
      <c r="ODA345" s="430"/>
      <c r="ODB345" s="430"/>
      <c r="ODC345" s="430"/>
      <c r="ODD345" s="430"/>
      <c r="ODE345" s="430"/>
      <c r="ODF345" s="430"/>
      <c r="ODG345" s="430"/>
      <c r="ODH345" s="430"/>
      <c r="ODI345" s="430"/>
      <c r="ODJ345" s="430"/>
      <c r="ODK345" s="430"/>
      <c r="ODL345" s="430"/>
      <c r="ODM345" s="430"/>
      <c r="ODN345" s="430"/>
      <c r="ODO345" s="430"/>
      <c r="ODP345" s="430"/>
      <c r="ODQ345" s="430"/>
      <c r="ODR345" s="430"/>
      <c r="ODS345" s="430"/>
      <c r="ODT345" s="430"/>
      <c r="ODU345" s="430"/>
      <c r="ODV345" s="430"/>
      <c r="ODW345" s="430"/>
      <c r="ODX345" s="430"/>
      <c r="ODY345" s="430"/>
      <c r="ODZ345" s="430"/>
      <c r="OEA345" s="430"/>
      <c r="OEB345" s="430"/>
      <c r="OEC345" s="430"/>
      <c r="OED345" s="430"/>
      <c r="OEE345" s="430"/>
      <c r="OEF345" s="430"/>
      <c r="OEG345" s="430"/>
      <c r="OEH345" s="430"/>
      <c r="OEI345" s="430"/>
      <c r="OEJ345" s="430"/>
      <c r="OEK345" s="430"/>
      <c r="OEL345" s="430"/>
      <c r="OEM345" s="430"/>
      <c r="OEN345" s="430"/>
      <c r="OEO345" s="430"/>
      <c r="OEP345" s="430"/>
      <c r="OEQ345" s="430"/>
      <c r="OER345" s="430"/>
      <c r="OES345" s="430"/>
      <c r="OET345" s="430"/>
      <c r="OEU345" s="430"/>
      <c r="OEV345" s="430"/>
      <c r="OEW345" s="430"/>
      <c r="OEX345" s="430"/>
      <c r="OEY345" s="430"/>
      <c r="OEZ345" s="430"/>
      <c r="OFA345" s="430"/>
      <c r="OFB345" s="430"/>
      <c r="OFC345" s="430"/>
      <c r="OFD345" s="430"/>
      <c r="OFE345" s="430"/>
      <c r="OFF345" s="430"/>
      <c r="OFG345" s="430"/>
      <c r="OFH345" s="430"/>
      <c r="OFI345" s="430"/>
      <c r="OFJ345" s="430"/>
      <c r="OFK345" s="430"/>
      <c r="OFL345" s="430"/>
      <c r="OFM345" s="430"/>
      <c r="OFN345" s="430"/>
      <c r="OFO345" s="430"/>
      <c r="OFP345" s="430"/>
      <c r="OFQ345" s="430"/>
      <c r="OFR345" s="430"/>
      <c r="OFS345" s="430"/>
      <c r="OFT345" s="430"/>
      <c r="OFU345" s="430"/>
      <c r="OFV345" s="430"/>
      <c r="OFW345" s="430"/>
      <c r="OFX345" s="430"/>
      <c r="OFY345" s="430"/>
      <c r="OFZ345" s="430"/>
      <c r="OGA345" s="430"/>
      <c r="OGB345" s="430"/>
      <c r="OGC345" s="430"/>
      <c r="OGD345" s="430"/>
      <c r="OGE345" s="430"/>
      <c r="OGF345" s="430"/>
      <c r="OGG345" s="430"/>
      <c r="OGH345" s="430"/>
      <c r="OGI345" s="430"/>
      <c r="OGJ345" s="430"/>
      <c r="OGK345" s="430"/>
      <c r="OGL345" s="430"/>
      <c r="OGM345" s="430"/>
      <c r="OGN345" s="430"/>
      <c r="OGO345" s="430"/>
      <c r="OGP345" s="430"/>
      <c r="OGQ345" s="430"/>
      <c r="OGR345" s="430"/>
      <c r="OGS345" s="430"/>
      <c r="OGT345" s="430"/>
      <c r="OGU345" s="430"/>
      <c r="OGV345" s="430"/>
      <c r="OGW345" s="430"/>
      <c r="OGX345" s="430"/>
      <c r="OGY345" s="430"/>
      <c r="OGZ345" s="430"/>
      <c r="OHA345" s="430"/>
      <c r="OHB345" s="430"/>
      <c r="OHC345" s="430"/>
      <c r="OHD345" s="430"/>
      <c r="OHE345" s="430"/>
      <c r="OHF345" s="430"/>
      <c r="OHG345" s="430"/>
      <c r="OHH345" s="430"/>
      <c r="OHI345" s="430"/>
      <c r="OHJ345" s="430"/>
      <c r="OHK345" s="430"/>
      <c r="OHL345" s="430"/>
      <c r="OHM345" s="430"/>
      <c r="OHN345" s="430"/>
      <c r="OHO345" s="430"/>
      <c r="OHP345" s="430"/>
      <c r="OHQ345" s="430"/>
      <c r="OHR345" s="430"/>
      <c r="OHS345" s="430"/>
      <c r="OHT345" s="430"/>
      <c r="OHU345" s="430"/>
      <c r="OHV345" s="430"/>
      <c r="OHW345" s="430"/>
      <c r="OHX345" s="430"/>
      <c r="OHY345" s="430"/>
      <c r="OHZ345" s="430"/>
      <c r="OIA345" s="430"/>
      <c r="OIB345" s="430"/>
      <c r="OIC345" s="430"/>
      <c r="OID345" s="430"/>
      <c r="OIE345" s="430"/>
      <c r="OIF345" s="430"/>
      <c r="OIG345" s="430"/>
      <c r="OIH345" s="430"/>
      <c r="OII345" s="430"/>
      <c r="OIJ345" s="430"/>
      <c r="OIK345" s="430"/>
      <c r="OIL345" s="430"/>
      <c r="OIM345" s="430"/>
      <c r="OIN345" s="430"/>
      <c r="OIO345" s="430"/>
      <c r="OIP345" s="430"/>
      <c r="OIQ345" s="430"/>
      <c r="OIR345" s="430"/>
      <c r="OIS345" s="430"/>
      <c r="OIT345" s="430"/>
      <c r="OIU345" s="430"/>
      <c r="OIV345" s="430"/>
      <c r="OIW345" s="430"/>
      <c r="OIX345" s="430"/>
      <c r="OIY345" s="430"/>
      <c r="OIZ345" s="430"/>
      <c r="OJA345" s="430"/>
      <c r="OJB345" s="430"/>
      <c r="OJC345" s="430"/>
      <c r="OJD345" s="430"/>
      <c r="OJE345" s="430"/>
      <c r="OJF345" s="430"/>
      <c r="OJG345" s="430"/>
      <c r="OJH345" s="430"/>
      <c r="OJI345" s="430"/>
      <c r="OJJ345" s="430"/>
      <c r="OJK345" s="430"/>
      <c r="OJL345" s="430"/>
      <c r="OJM345" s="430"/>
      <c r="OJN345" s="430"/>
      <c r="OJO345" s="430"/>
      <c r="OJP345" s="430"/>
      <c r="OJQ345" s="430"/>
      <c r="OJR345" s="430"/>
      <c r="OJS345" s="430"/>
      <c r="OJT345" s="430"/>
      <c r="OJU345" s="430"/>
      <c r="OJV345" s="430"/>
      <c r="OJW345" s="430"/>
      <c r="OJX345" s="430"/>
      <c r="OJY345" s="430"/>
      <c r="OJZ345" s="430"/>
      <c r="OKA345" s="430"/>
      <c r="OKB345" s="430"/>
      <c r="OKC345" s="430"/>
      <c r="OKD345" s="430"/>
      <c r="OKE345" s="430"/>
      <c r="OKF345" s="430"/>
      <c r="OKG345" s="430"/>
      <c r="OKH345" s="430"/>
      <c r="OKI345" s="430"/>
      <c r="OKJ345" s="430"/>
      <c r="OKK345" s="430"/>
      <c r="OKL345" s="430"/>
      <c r="OKM345" s="430"/>
      <c r="OKN345" s="430"/>
      <c r="OKO345" s="430"/>
      <c r="OKP345" s="430"/>
      <c r="OKQ345" s="430"/>
      <c r="OKR345" s="430"/>
      <c r="OKS345" s="430"/>
      <c r="OKT345" s="430"/>
      <c r="OKU345" s="430"/>
      <c r="OKV345" s="430"/>
      <c r="OKW345" s="430"/>
      <c r="OKX345" s="430"/>
      <c r="OKY345" s="430"/>
      <c r="OKZ345" s="430"/>
      <c r="OLA345" s="430"/>
      <c r="OLB345" s="430"/>
      <c r="OLC345" s="430"/>
      <c r="OLD345" s="430"/>
      <c r="OLE345" s="430"/>
      <c r="OLF345" s="430"/>
      <c r="OLG345" s="430"/>
      <c r="OLH345" s="430"/>
      <c r="OLI345" s="430"/>
      <c r="OLJ345" s="430"/>
      <c r="OLK345" s="430"/>
      <c r="OLL345" s="430"/>
      <c r="OLM345" s="430"/>
      <c r="OLN345" s="430"/>
      <c r="OLO345" s="430"/>
      <c r="OLP345" s="430"/>
      <c r="OLQ345" s="430"/>
      <c r="OLR345" s="430"/>
      <c r="OLS345" s="430"/>
      <c r="OLT345" s="430"/>
      <c r="OLU345" s="430"/>
      <c r="OLV345" s="430"/>
      <c r="OLW345" s="430"/>
      <c r="OLX345" s="430"/>
      <c r="OLY345" s="430"/>
      <c r="OLZ345" s="430"/>
      <c r="OMA345" s="430"/>
      <c r="OMB345" s="430"/>
      <c r="OMC345" s="430"/>
      <c r="OMD345" s="430"/>
      <c r="OME345" s="430"/>
      <c r="OMF345" s="430"/>
      <c r="OMG345" s="430"/>
      <c r="OMH345" s="430"/>
      <c r="OMI345" s="430"/>
      <c r="OMJ345" s="430"/>
      <c r="OMK345" s="430"/>
      <c r="OML345" s="430"/>
      <c r="OMM345" s="430"/>
      <c r="OMN345" s="430"/>
      <c r="OMO345" s="430"/>
      <c r="OMP345" s="430"/>
      <c r="OMQ345" s="430"/>
      <c r="OMR345" s="430"/>
      <c r="OMS345" s="430"/>
      <c r="OMT345" s="430"/>
      <c r="OMU345" s="430"/>
      <c r="OMV345" s="430"/>
      <c r="OMW345" s="430"/>
      <c r="OMX345" s="430"/>
      <c r="OMY345" s="430"/>
      <c r="OMZ345" s="430"/>
      <c r="ONA345" s="430"/>
      <c r="ONB345" s="430"/>
      <c r="ONC345" s="430"/>
      <c r="OND345" s="430"/>
      <c r="ONE345" s="430"/>
      <c r="ONF345" s="430"/>
      <c r="ONG345" s="430"/>
      <c r="ONH345" s="430"/>
      <c r="ONI345" s="430"/>
      <c r="ONJ345" s="430"/>
      <c r="ONK345" s="430"/>
      <c r="ONL345" s="430"/>
      <c r="ONM345" s="430"/>
      <c r="ONN345" s="430"/>
      <c r="ONO345" s="430"/>
      <c r="ONP345" s="430"/>
      <c r="ONQ345" s="430"/>
      <c r="ONR345" s="430"/>
      <c r="ONS345" s="430"/>
      <c r="ONT345" s="430"/>
      <c r="ONU345" s="430"/>
      <c r="ONV345" s="430"/>
      <c r="ONW345" s="430"/>
      <c r="ONX345" s="430"/>
      <c r="ONY345" s="430"/>
      <c r="ONZ345" s="430"/>
      <c r="OOA345" s="430"/>
      <c r="OOB345" s="430"/>
      <c r="OOC345" s="430"/>
      <c r="OOD345" s="430"/>
      <c r="OOE345" s="430"/>
      <c r="OOF345" s="430"/>
      <c r="OOG345" s="430"/>
      <c r="OOH345" s="430"/>
      <c r="OOI345" s="430"/>
      <c r="OOJ345" s="430"/>
      <c r="OOK345" s="430"/>
      <c r="OOL345" s="430"/>
      <c r="OOM345" s="430"/>
      <c r="OON345" s="430"/>
      <c r="OOO345" s="430"/>
      <c r="OOP345" s="430"/>
      <c r="OOQ345" s="430"/>
      <c r="OOR345" s="430"/>
      <c r="OOS345" s="430"/>
      <c r="OOT345" s="430"/>
      <c r="OOU345" s="430"/>
      <c r="OOV345" s="430"/>
      <c r="OOW345" s="430"/>
      <c r="OOX345" s="430"/>
      <c r="OOY345" s="430"/>
      <c r="OOZ345" s="430"/>
      <c r="OPA345" s="430"/>
      <c r="OPB345" s="430"/>
      <c r="OPC345" s="430"/>
      <c r="OPD345" s="430"/>
      <c r="OPE345" s="430"/>
      <c r="OPF345" s="430"/>
      <c r="OPG345" s="430"/>
      <c r="OPH345" s="430"/>
      <c r="OPI345" s="430"/>
      <c r="OPJ345" s="430"/>
      <c r="OPK345" s="430"/>
      <c r="OPL345" s="430"/>
      <c r="OPM345" s="430"/>
      <c r="OPN345" s="430"/>
      <c r="OPO345" s="430"/>
      <c r="OPP345" s="430"/>
      <c r="OPQ345" s="430"/>
      <c r="OPR345" s="430"/>
      <c r="OPS345" s="430"/>
      <c r="OPT345" s="430"/>
      <c r="OPU345" s="430"/>
      <c r="OPV345" s="430"/>
      <c r="OPW345" s="430"/>
      <c r="OPX345" s="430"/>
      <c r="OPY345" s="430"/>
      <c r="OPZ345" s="430"/>
      <c r="OQA345" s="430"/>
      <c r="OQB345" s="430"/>
      <c r="OQC345" s="430"/>
      <c r="OQD345" s="430"/>
      <c r="OQE345" s="430"/>
      <c r="OQF345" s="430"/>
      <c r="OQG345" s="430"/>
      <c r="OQH345" s="430"/>
      <c r="OQI345" s="430"/>
      <c r="OQJ345" s="430"/>
      <c r="OQK345" s="430"/>
      <c r="OQL345" s="430"/>
      <c r="OQM345" s="430"/>
      <c r="OQN345" s="430"/>
      <c r="OQO345" s="430"/>
      <c r="OQP345" s="430"/>
      <c r="OQQ345" s="430"/>
      <c r="OQR345" s="430"/>
      <c r="OQS345" s="430"/>
      <c r="OQT345" s="430"/>
      <c r="OQU345" s="430"/>
      <c r="OQV345" s="430"/>
      <c r="OQW345" s="430"/>
      <c r="OQX345" s="430"/>
      <c r="OQY345" s="430"/>
      <c r="OQZ345" s="430"/>
      <c r="ORA345" s="430"/>
      <c r="ORB345" s="430"/>
      <c r="ORC345" s="430"/>
      <c r="ORD345" s="430"/>
      <c r="ORE345" s="430"/>
      <c r="ORF345" s="430"/>
      <c r="ORG345" s="430"/>
      <c r="ORH345" s="430"/>
      <c r="ORI345" s="430"/>
      <c r="ORJ345" s="430"/>
      <c r="ORK345" s="430"/>
      <c r="ORL345" s="430"/>
      <c r="ORM345" s="430"/>
      <c r="ORN345" s="430"/>
      <c r="ORO345" s="430"/>
      <c r="ORP345" s="430"/>
      <c r="ORQ345" s="430"/>
      <c r="ORR345" s="430"/>
      <c r="ORS345" s="430"/>
      <c r="ORT345" s="430"/>
      <c r="ORU345" s="430"/>
      <c r="ORV345" s="430"/>
      <c r="ORW345" s="430"/>
      <c r="ORX345" s="430"/>
      <c r="ORY345" s="430"/>
      <c r="ORZ345" s="430"/>
      <c r="OSA345" s="430"/>
      <c r="OSB345" s="430"/>
      <c r="OSC345" s="430"/>
      <c r="OSD345" s="430"/>
      <c r="OSE345" s="430"/>
      <c r="OSF345" s="430"/>
      <c r="OSG345" s="430"/>
      <c r="OSH345" s="430"/>
      <c r="OSI345" s="430"/>
      <c r="OSJ345" s="430"/>
      <c r="OSK345" s="430"/>
      <c r="OSL345" s="430"/>
      <c r="OSM345" s="430"/>
      <c r="OSN345" s="430"/>
      <c r="OSO345" s="430"/>
      <c r="OSP345" s="430"/>
      <c r="OSQ345" s="430"/>
      <c r="OSR345" s="430"/>
      <c r="OSS345" s="430"/>
      <c r="OST345" s="430"/>
      <c r="OSU345" s="430"/>
      <c r="OSV345" s="430"/>
      <c r="OSW345" s="430"/>
      <c r="OSX345" s="430"/>
      <c r="OSY345" s="430"/>
      <c r="OSZ345" s="430"/>
      <c r="OTA345" s="430"/>
      <c r="OTB345" s="430"/>
      <c r="OTC345" s="430"/>
      <c r="OTD345" s="430"/>
      <c r="OTE345" s="430"/>
      <c r="OTF345" s="430"/>
      <c r="OTG345" s="430"/>
      <c r="OTH345" s="430"/>
      <c r="OTI345" s="430"/>
      <c r="OTJ345" s="430"/>
      <c r="OTK345" s="430"/>
      <c r="OTL345" s="430"/>
      <c r="OTM345" s="430"/>
      <c r="OTN345" s="430"/>
      <c r="OTO345" s="430"/>
      <c r="OTP345" s="430"/>
      <c r="OTQ345" s="430"/>
      <c r="OTR345" s="430"/>
      <c r="OTS345" s="430"/>
      <c r="OTT345" s="430"/>
      <c r="OTU345" s="430"/>
      <c r="OTV345" s="430"/>
      <c r="OTW345" s="430"/>
      <c r="OTX345" s="430"/>
      <c r="OTY345" s="430"/>
      <c r="OTZ345" s="430"/>
      <c r="OUA345" s="430"/>
      <c r="OUB345" s="430"/>
      <c r="OUC345" s="430"/>
      <c r="OUD345" s="430"/>
      <c r="OUE345" s="430"/>
      <c r="OUF345" s="430"/>
      <c r="OUG345" s="430"/>
      <c r="OUH345" s="430"/>
      <c r="OUI345" s="430"/>
      <c r="OUJ345" s="430"/>
      <c r="OUK345" s="430"/>
      <c r="OUL345" s="430"/>
      <c r="OUM345" s="430"/>
      <c r="OUN345" s="430"/>
      <c r="OUO345" s="430"/>
      <c r="OUP345" s="430"/>
      <c r="OUQ345" s="430"/>
      <c r="OUR345" s="430"/>
      <c r="OUS345" s="430"/>
      <c r="OUT345" s="430"/>
      <c r="OUU345" s="430"/>
      <c r="OUV345" s="430"/>
      <c r="OUW345" s="430"/>
      <c r="OUX345" s="430"/>
      <c r="OUY345" s="430"/>
      <c r="OUZ345" s="430"/>
      <c r="OVA345" s="430"/>
      <c r="OVB345" s="430"/>
      <c r="OVC345" s="430"/>
      <c r="OVD345" s="430"/>
      <c r="OVE345" s="430"/>
      <c r="OVF345" s="430"/>
      <c r="OVG345" s="430"/>
      <c r="OVH345" s="430"/>
      <c r="OVI345" s="430"/>
      <c r="OVJ345" s="430"/>
      <c r="OVK345" s="430"/>
      <c r="OVL345" s="430"/>
      <c r="OVM345" s="430"/>
      <c r="OVN345" s="430"/>
      <c r="OVO345" s="430"/>
      <c r="OVP345" s="430"/>
      <c r="OVQ345" s="430"/>
      <c r="OVR345" s="430"/>
      <c r="OVS345" s="430"/>
      <c r="OVT345" s="430"/>
      <c r="OVU345" s="430"/>
      <c r="OVV345" s="430"/>
      <c r="OVW345" s="430"/>
      <c r="OVX345" s="430"/>
      <c r="OVY345" s="430"/>
      <c r="OVZ345" s="430"/>
      <c r="OWA345" s="430"/>
      <c r="OWB345" s="430"/>
      <c r="OWC345" s="430"/>
      <c r="OWD345" s="430"/>
      <c r="OWE345" s="430"/>
      <c r="OWF345" s="430"/>
      <c r="OWG345" s="430"/>
      <c r="OWH345" s="430"/>
      <c r="OWI345" s="430"/>
      <c r="OWJ345" s="430"/>
      <c r="OWK345" s="430"/>
      <c r="OWL345" s="430"/>
      <c r="OWM345" s="430"/>
      <c r="OWN345" s="430"/>
      <c r="OWO345" s="430"/>
      <c r="OWP345" s="430"/>
      <c r="OWQ345" s="430"/>
      <c r="OWR345" s="430"/>
      <c r="OWS345" s="430"/>
      <c r="OWT345" s="430"/>
      <c r="OWU345" s="430"/>
      <c r="OWV345" s="430"/>
      <c r="OWW345" s="430"/>
      <c r="OWX345" s="430"/>
      <c r="OWY345" s="430"/>
      <c r="OWZ345" s="430"/>
      <c r="OXA345" s="430"/>
      <c r="OXB345" s="430"/>
      <c r="OXC345" s="430"/>
      <c r="OXD345" s="430"/>
      <c r="OXE345" s="430"/>
      <c r="OXF345" s="430"/>
      <c r="OXG345" s="430"/>
      <c r="OXH345" s="430"/>
      <c r="OXI345" s="430"/>
      <c r="OXJ345" s="430"/>
      <c r="OXK345" s="430"/>
      <c r="OXL345" s="430"/>
      <c r="OXM345" s="430"/>
      <c r="OXN345" s="430"/>
      <c r="OXO345" s="430"/>
      <c r="OXP345" s="430"/>
      <c r="OXQ345" s="430"/>
      <c r="OXR345" s="430"/>
      <c r="OXS345" s="430"/>
      <c r="OXT345" s="430"/>
      <c r="OXU345" s="430"/>
      <c r="OXV345" s="430"/>
      <c r="OXW345" s="430"/>
      <c r="OXX345" s="430"/>
      <c r="OXY345" s="430"/>
      <c r="OXZ345" s="430"/>
      <c r="OYA345" s="430"/>
      <c r="OYB345" s="430"/>
      <c r="OYC345" s="430"/>
      <c r="OYD345" s="430"/>
      <c r="OYE345" s="430"/>
      <c r="OYF345" s="430"/>
      <c r="OYG345" s="430"/>
      <c r="OYH345" s="430"/>
      <c r="OYI345" s="430"/>
      <c r="OYJ345" s="430"/>
      <c r="OYK345" s="430"/>
      <c r="OYL345" s="430"/>
      <c r="OYM345" s="430"/>
      <c r="OYN345" s="430"/>
      <c r="OYO345" s="430"/>
      <c r="OYP345" s="430"/>
      <c r="OYQ345" s="430"/>
      <c r="OYR345" s="430"/>
      <c r="OYS345" s="430"/>
      <c r="OYT345" s="430"/>
      <c r="OYU345" s="430"/>
      <c r="OYV345" s="430"/>
      <c r="OYW345" s="430"/>
      <c r="OYX345" s="430"/>
      <c r="OYY345" s="430"/>
      <c r="OYZ345" s="430"/>
      <c r="OZA345" s="430"/>
      <c r="OZB345" s="430"/>
      <c r="OZC345" s="430"/>
      <c r="OZD345" s="430"/>
      <c r="OZE345" s="430"/>
      <c r="OZF345" s="430"/>
      <c r="OZG345" s="430"/>
      <c r="OZH345" s="430"/>
      <c r="OZI345" s="430"/>
      <c r="OZJ345" s="430"/>
      <c r="OZK345" s="430"/>
      <c r="OZL345" s="430"/>
      <c r="OZM345" s="430"/>
      <c r="OZN345" s="430"/>
      <c r="OZO345" s="430"/>
      <c r="OZP345" s="430"/>
      <c r="OZQ345" s="430"/>
      <c r="OZR345" s="430"/>
      <c r="OZS345" s="430"/>
      <c r="OZT345" s="430"/>
      <c r="OZU345" s="430"/>
      <c r="OZV345" s="430"/>
      <c r="OZW345" s="430"/>
      <c r="OZX345" s="430"/>
      <c r="OZY345" s="430"/>
      <c r="OZZ345" s="430"/>
      <c r="PAA345" s="430"/>
      <c r="PAB345" s="430"/>
      <c r="PAC345" s="430"/>
      <c r="PAD345" s="430"/>
      <c r="PAE345" s="430"/>
      <c r="PAF345" s="430"/>
      <c r="PAG345" s="430"/>
      <c r="PAH345" s="430"/>
      <c r="PAI345" s="430"/>
      <c r="PAJ345" s="430"/>
      <c r="PAK345" s="430"/>
      <c r="PAL345" s="430"/>
      <c r="PAM345" s="430"/>
      <c r="PAN345" s="430"/>
      <c r="PAO345" s="430"/>
      <c r="PAP345" s="430"/>
      <c r="PAQ345" s="430"/>
      <c r="PAR345" s="430"/>
      <c r="PAS345" s="430"/>
      <c r="PAT345" s="430"/>
      <c r="PAU345" s="430"/>
      <c r="PAV345" s="430"/>
      <c r="PAW345" s="430"/>
      <c r="PAX345" s="430"/>
      <c r="PAY345" s="430"/>
      <c r="PAZ345" s="430"/>
      <c r="PBA345" s="430"/>
      <c r="PBB345" s="430"/>
      <c r="PBC345" s="430"/>
      <c r="PBD345" s="430"/>
      <c r="PBE345" s="430"/>
      <c r="PBF345" s="430"/>
      <c r="PBG345" s="430"/>
      <c r="PBH345" s="430"/>
      <c r="PBI345" s="430"/>
      <c r="PBJ345" s="430"/>
      <c r="PBK345" s="430"/>
      <c r="PBL345" s="430"/>
      <c r="PBM345" s="430"/>
      <c r="PBN345" s="430"/>
      <c r="PBO345" s="430"/>
      <c r="PBP345" s="430"/>
      <c r="PBQ345" s="430"/>
      <c r="PBR345" s="430"/>
      <c r="PBS345" s="430"/>
      <c r="PBT345" s="430"/>
      <c r="PBU345" s="430"/>
      <c r="PBV345" s="430"/>
      <c r="PBW345" s="430"/>
      <c r="PBX345" s="430"/>
      <c r="PBY345" s="430"/>
      <c r="PBZ345" s="430"/>
      <c r="PCA345" s="430"/>
      <c r="PCB345" s="430"/>
      <c r="PCC345" s="430"/>
      <c r="PCD345" s="430"/>
      <c r="PCE345" s="430"/>
      <c r="PCF345" s="430"/>
      <c r="PCG345" s="430"/>
      <c r="PCH345" s="430"/>
      <c r="PCI345" s="430"/>
      <c r="PCJ345" s="430"/>
      <c r="PCK345" s="430"/>
      <c r="PCL345" s="430"/>
      <c r="PCM345" s="430"/>
      <c r="PCN345" s="430"/>
      <c r="PCO345" s="430"/>
      <c r="PCP345" s="430"/>
      <c r="PCQ345" s="430"/>
      <c r="PCR345" s="430"/>
      <c r="PCS345" s="430"/>
      <c r="PCT345" s="430"/>
      <c r="PCU345" s="430"/>
      <c r="PCV345" s="430"/>
      <c r="PCW345" s="430"/>
      <c r="PCX345" s="430"/>
      <c r="PCY345" s="430"/>
      <c r="PCZ345" s="430"/>
      <c r="PDA345" s="430"/>
      <c r="PDB345" s="430"/>
      <c r="PDC345" s="430"/>
      <c r="PDD345" s="430"/>
      <c r="PDE345" s="430"/>
      <c r="PDF345" s="430"/>
      <c r="PDG345" s="430"/>
      <c r="PDH345" s="430"/>
      <c r="PDI345" s="430"/>
      <c r="PDJ345" s="430"/>
      <c r="PDK345" s="430"/>
      <c r="PDL345" s="430"/>
      <c r="PDM345" s="430"/>
      <c r="PDN345" s="430"/>
      <c r="PDO345" s="430"/>
      <c r="PDP345" s="430"/>
      <c r="PDQ345" s="430"/>
      <c r="PDR345" s="430"/>
      <c r="PDS345" s="430"/>
      <c r="PDT345" s="430"/>
      <c r="PDU345" s="430"/>
      <c r="PDV345" s="430"/>
      <c r="PDW345" s="430"/>
      <c r="PDX345" s="430"/>
      <c r="PDY345" s="430"/>
      <c r="PDZ345" s="430"/>
      <c r="PEA345" s="430"/>
      <c r="PEB345" s="430"/>
      <c r="PEC345" s="430"/>
      <c r="PED345" s="430"/>
      <c r="PEE345" s="430"/>
      <c r="PEF345" s="430"/>
      <c r="PEG345" s="430"/>
      <c r="PEH345" s="430"/>
      <c r="PEI345" s="430"/>
      <c r="PEJ345" s="430"/>
      <c r="PEK345" s="430"/>
      <c r="PEL345" s="430"/>
      <c r="PEM345" s="430"/>
      <c r="PEN345" s="430"/>
      <c r="PEO345" s="430"/>
      <c r="PEP345" s="430"/>
      <c r="PEQ345" s="430"/>
      <c r="PER345" s="430"/>
      <c r="PES345" s="430"/>
      <c r="PET345" s="430"/>
      <c r="PEU345" s="430"/>
      <c r="PEV345" s="430"/>
      <c r="PEW345" s="430"/>
      <c r="PEX345" s="430"/>
      <c r="PEY345" s="430"/>
      <c r="PEZ345" s="430"/>
      <c r="PFA345" s="430"/>
      <c r="PFB345" s="430"/>
      <c r="PFC345" s="430"/>
      <c r="PFD345" s="430"/>
      <c r="PFE345" s="430"/>
      <c r="PFF345" s="430"/>
      <c r="PFG345" s="430"/>
      <c r="PFH345" s="430"/>
      <c r="PFI345" s="430"/>
      <c r="PFJ345" s="430"/>
      <c r="PFK345" s="430"/>
      <c r="PFL345" s="430"/>
      <c r="PFM345" s="430"/>
      <c r="PFN345" s="430"/>
      <c r="PFO345" s="430"/>
      <c r="PFP345" s="430"/>
      <c r="PFQ345" s="430"/>
      <c r="PFR345" s="430"/>
      <c r="PFS345" s="430"/>
      <c r="PFT345" s="430"/>
      <c r="PFU345" s="430"/>
      <c r="PFV345" s="430"/>
      <c r="PFW345" s="430"/>
      <c r="PFX345" s="430"/>
      <c r="PFY345" s="430"/>
      <c r="PFZ345" s="430"/>
      <c r="PGA345" s="430"/>
      <c r="PGB345" s="430"/>
      <c r="PGC345" s="430"/>
      <c r="PGD345" s="430"/>
      <c r="PGE345" s="430"/>
      <c r="PGF345" s="430"/>
      <c r="PGG345" s="430"/>
      <c r="PGH345" s="430"/>
      <c r="PGI345" s="430"/>
      <c r="PGJ345" s="430"/>
      <c r="PGK345" s="430"/>
      <c r="PGL345" s="430"/>
      <c r="PGM345" s="430"/>
      <c r="PGN345" s="430"/>
      <c r="PGO345" s="430"/>
      <c r="PGP345" s="430"/>
      <c r="PGQ345" s="430"/>
      <c r="PGR345" s="430"/>
      <c r="PGS345" s="430"/>
      <c r="PGT345" s="430"/>
      <c r="PGU345" s="430"/>
      <c r="PGV345" s="430"/>
      <c r="PGW345" s="430"/>
      <c r="PGX345" s="430"/>
      <c r="PGY345" s="430"/>
      <c r="PGZ345" s="430"/>
      <c r="PHA345" s="430"/>
      <c r="PHB345" s="430"/>
      <c r="PHC345" s="430"/>
      <c r="PHD345" s="430"/>
      <c r="PHE345" s="430"/>
      <c r="PHF345" s="430"/>
      <c r="PHG345" s="430"/>
      <c r="PHH345" s="430"/>
      <c r="PHI345" s="430"/>
      <c r="PHJ345" s="430"/>
      <c r="PHK345" s="430"/>
      <c r="PHL345" s="430"/>
      <c r="PHM345" s="430"/>
      <c r="PHN345" s="430"/>
      <c r="PHO345" s="430"/>
      <c r="PHP345" s="430"/>
      <c r="PHQ345" s="430"/>
      <c r="PHR345" s="430"/>
      <c r="PHS345" s="430"/>
      <c r="PHT345" s="430"/>
      <c r="PHU345" s="430"/>
      <c r="PHV345" s="430"/>
      <c r="PHW345" s="430"/>
      <c r="PHX345" s="430"/>
      <c r="PHY345" s="430"/>
      <c r="PHZ345" s="430"/>
      <c r="PIA345" s="430"/>
      <c r="PIB345" s="430"/>
      <c r="PIC345" s="430"/>
      <c r="PID345" s="430"/>
      <c r="PIE345" s="430"/>
      <c r="PIF345" s="430"/>
      <c r="PIG345" s="430"/>
      <c r="PIH345" s="430"/>
      <c r="PII345" s="430"/>
      <c r="PIJ345" s="430"/>
      <c r="PIK345" s="430"/>
      <c r="PIL345" s="430"/>
      <c r="PIM345" s="430"/>
      <c r="PIN345" s="430"/>
      <c r="PIO345" s="430"/>
      <c r="PIP345" s="430"/>
      <c r="PIQ345" s="430"/>
      <c r="PIR345" s="430"/>
      <c r="PIS345" s="430"/>
      <c r="PIT345" s="430"/>
      <c r="PIU345" s="430"/>
      <c r="PIV345" s="430"/>
      <c r="PIW345" s="430"/>
      <c r="PIX345" s="430"/>
      <c r="PIY345" s="430"/>
      <c r="PIZ345" s="430"/>
      <c r="PJA345" s="430"/>
      <c r="PJB345" s="430"/>
      <c r="PJC345" s="430"/>
      <c r="PJD345" s="430"/>
      <c r="PJE345" s="430"/>
      <c r="PJF345" s="430"/>
      <c r="PJG345" s="430"/>
      <c r="PJH345" s="430"/>
      <c r="PJI345" s="430"/>
      <c r="PJJ345" s="430"/>
      <c r="PJK345" s="430"/>
      <c r="PJL345" s="430"/>
      <c r="PJM345" s="430"/>
      <c r="PJN345" s="430"/>
      <c r="PJO345" s="430"/>
      <c r="PJP345" s="430"/>
      <c r="PJQ345" s="430"/>
      <c r="PJR345" s="430"/>
      <c r="PJS345" s="430"/>
      <c r="PJT345" s="430"/>
      <c r="PJU345" s="430"/>
      <c r="PJV345" s="430"/>
      <c r="PJW345" s="430"/>
      <c r="PJX345" s="430"/>
      <c r="PJY345" s="430"/>
      <c r="PJZ345" s="430"/>
      <c r="PKA345" s="430"/>
      <c r="PKB345" s="430"/>
      <c r="PKC345" s="430"/>
      <c r="PKD345" s="430"/>
      <c r="PKE345" s="430"/>
      <c r="PKF345" s="430"/>
      <c r="PKG345" s="430"/>
      <c r="PKH345" s="430"/>
      <c r="PKI345" s="430"/>
      <c r="PKJ345" s="430"/>
      <c r="PKK345" s="430"/>
      <c r="PKL345" s="430"/>
      <c r="PKM345" s="430"/>
      <c r="PKN345" s="430"/>
      <c r="PKO345" s="430"/>
      <c r="PKP345" s="430"/>
      <c r="PKQ345" s="430"/>
      <c r="PKR345" s="430"/>
      <c r="PKS345" s="430"/>
      <c r="PKT345" s="430"/>
      <c r="PKU345" s="430"/>
      <c r="PKV345" s="430"/>
      <c r="PKW345" s="430"/>
      <c r="PKX345" s="430"/>
      <c r="PKY345" s="430"/>
      <c r="PKZ345" s="430"/>
      <c r="PLA345" s="430"/>
      <c r="PLB345" s="430"/>
      <c r="PLC345" s="430"/>
      <c r="PLD345" s="430"/>
      <c r="PLE345" s="430"/>
      <c r="PLF345" s="430"/>
      <c r="PLG345" s="430"/>
      <c r="PLH345" s="430"/>
      <c r="PLI345" s="430"/>
      <c r="PLJ345" s="430"/>
      <c r="PLK345" s="430"/>
      <c r="PLL345" s="430"/>
      <c r="PLM345" s="430"/>
      <c r="PLN345" s="430"/>
      <c r="PLO345" s="430"/>
      <c r="PLP345" s="430"/>
      <c r="PLQ345" s="430"/>
      <c r="PLR345" s="430"/>
      <c r="PLS345" s="430"/>
      <c r="PLT345" s="430"/>
      <c r="PLU345" s="430"/>
      <c r="PLV345" s="430"/>
      <c r="PLW345" s="430"/>
      <c r="PLX345" s="430"/>
      <c r="PLY345" s="430"/>
      <c r="PLZ345" s="430"/>
      <c r="PMA345" s="430"/>
      <c r="PMB345" s="430"/>
      <c r="PMC345" s="430"/>
      <c r="PMD345" s="430"/>
      <c r="PME345" s="430"/>
      <c r="PMF345" s="430"/>
      <c r="PMG345" s="430"/>
      <c r="PMH345" s="430"/>
      <c r="PMI345" s="430"/>
      <c r="PMJ345" s="430"/>
      <c r="PMK345" s="430"/>
      <c r="PML345" s="430"/>
      <c r="PMM345" s="430"/>
      <c r="PMN345" s="430"/>
      <c r="PMO345" s="430"/>
      <c r="PMP345" s="430"/>
      <c r="PMQ345" s="430"/>
      <c r="PMR345" s="430"/>
      <c r="PMS345" s="430"/>
      <c r="PMT345" s="430"/>
      <c r="PMU345" s="430"/>
      <c r="PMV345" s="430"/>
      <c r="PMW345" s="430"/>
      <c r="PMX345" s="430"/>
      <c r="PMY345" s="430"/>
      <c r="PMZ345" s="430"/>
      <c r="PNA345" s="430"/>
      <c r="PNB345" s="430"/>
      <c r="PNC345" s="430"/>
      <c r="PND345" s="430"/>
      <c r="PNE345" s="430"/>
      <c r="PNF345" s="430"/>
      <c r="PNG345" s="430"/>
      <c r="PNH345" s="430"/>
      <c r="PNI345" s="430"/>
      <c r="PNJ345" s="430"/>
      <c r="PNK345" s="430"/>
      <c r="PNL345" s="430"/>
      <c r="PNM345" s="430"/>
      <c r="PNN345" s="430"/>
      <c r="PNO345" s="430"/>
      <c r="PNP345" s="430"/>
      <c r="PNQ345" s="430"/>
      <c r="PNR345" s="430"/>
      <c r="PNS345" s="430"/>
      <c r="PNT345" s="430"/>
      <c r="PNU345" s="430"/>
      <c r="PNV345" s="430"/>
      <c r="PNW345" s="430"/>
      <c r="PNX345" s="430"/>
      <c r="PNY345" s="430"/>
      <c r="PNZ345" s="430"/>
      <c r="POA345" s="430"/>
      <c r="POB345" s="430"/>
      <c r="POC345" s="430"/>
      <c r="POD345" s="430"/>
      <c r="POE345" s="430"/>
      <c r="POF345" s="430"/>
      <c r="POG345" s="430"/>
      <c r="POH345" s="430"/>
      <c r="POI345" s="430"/>
      <c r="POJ345" s="430"/>
      <c r="POK345" s="430"/>
      <c r="POL345" s="430"/>
      <c r="POM345" s="430"/>
      <c r="PON345" s="430"/>
      <c r="POO345" s="430"/>
      <c r="POP345" s="430"/>
      <c r="POQ345" s="430"/>
      <c r="POR345" s="430"/>
      <c r="POS345" s="430"/>
      <c r="POT345" s="430"/>
      <c r="POU345" s="430"/>
      <c r="POV345" s="430"/>
      <c r="POW345" s="430"/>
      <c r="POX345" s="430"/>
      <c r="POY345" s="430"/>
      <c r="POZ345" s="430"/>
      <c r="PPA345" s="430"/>
      <c r="PPB345" s="430"/>
      <c r="PPC345" s="430"/>
      <c r="PPD345" s="430"/>
      <c r="PPE345" s="430"/>
      <c r="PPF345" s="430"/>
      <c r="PPG345" s="430"/>
      <c r="PPH345" s="430"/>
      <c r="PPI345" s="430"/>
      <c r="PPJ345" s="430"/>
      <c r="PPK345" s="430"/>
      <c r="PPL345" s="430"/>
      <c r="PPM345" s="430"/>
      <c r="PPN345" s="430"/>
      <c r="PPO345" s="430"/>
      <c r="PPP345" s="430"/>
      <c r="PPQ345" s="430"/>
      <c r="PPR345" s="430"/>
      <c r="PPS345" s="430"/>
      <c r="PPT345" s="430"/>
      <c r="PPU345" s="430"/>
      <c r="PPV345" s="430"/>
      <c r="PPW345" s="430"/>
      <c r="PPX345" s="430"/>
      <c r="PPY345" s="430"/>
      <c r="PPZ345" s="430"/>
      <c r="PQA345" s="430"/>
      <c r="PQB345" s="430"/>
      <c r="PQC345" s="430"/>
      <c r="PQD345" s="430"/>
      <c r="PQE345" s="430"/>
      <c r="PQF345" s="430"/>
      <c r="PQG345" s="430"/>
      <c r="PQH345" s="430"/>
      <c r="PQI345" s="430"/>
      <c r="PQJ345" s="430"/>
      <c r="PQK345" s="430"/>
      <c r="PQL345" s="430"/>
      <c r="PQM345" s="430"/>
      <c r="PQN345" s="430"/>
      <c r="PQO345" s="430"/>
      <c r="PQP345" s="430"/>
      <c r="PQQ345" s="430"/>
      <c r="PQR345" s="430"/>
      <c r="PQS345" s="430"/>
      <c r="PQT345" s="430"/>
      <c r="PQU345" s="430"/>
      <c r="PQV345" s="430"/>
      <c r="PQW345" s="430"/>
      <c r="PQX345" s="430"/>
      <c r="PQY345" s="430"/>
      <c r="PQZ345" s="430"/>
      <c r="PRA345" s="430"/>
      <c r="PRB345" s="430"/>
      <c r="PRC345" s="430"/>
      <c r="PRD345" s="430"/>
      <c r="PRE345" s="430"/>
      <c r="PRF345" s="430"/>
      <c r="PRG345" s="430"/>
      <c r="PRH345" s="430"/>
      <c r="PRI345" s="430"/>
      <c r="PRJ345" s="430"/>
      <c r="PRK345" s="430"/>
      <c r="PRL345" s="430"/>
      <c r="PRM345" s="430"/>
      <c r="PRN345" s="430"/>
      <c r="PRO345" s="430"/>
      <c r="PRP345" s="430"/>
      <c r="PRQ345" s="430"/>
      <c r="PRR345" s="430"/>
      <c r="PRS345" s="430"/>
      <c r="PRT345" s="430"/>
      <c r="PRU345" s="430"/>
      <c r="PRV345" s="430"/>
      <c r="PRW345" s="430"/>
      <c r="PRX345" s="430"/>
      <c r="PRY345" s="430"/>
      <c r="PRZ345" s="430"/>
      <c r="PSA345" s="430"/>
      <c r="PSB345" s="430"/>
      <c r="PSC345" s="430"/>
      <c r="PSD345" s="430"/>
      <c r="PSE345" s="430"/>
      <c r="PSF345" s="430"/>
      <c r="PSG345" s="430"/>
      <c r="PSH345" s="430"/>
      <c r="PSI345" s="430"/>
      <c r="PSJ345" s="430"/>
      <c r="PSK345" s="430"/>
      <c r="PSL345" s="430"/>
      <c r="PSM345" s="430"/>
      <c r="PSN345" s="430"/>
      <c r="PSO345" s="430"/>
      <c r="PSP345" s="430"/>
      <c r="PSQ345" s="430"/>
      <c r="PSR345" s="430"/>
      <c r="PSS345" s="430"/>
      <c r="PST345" s="430"/>
      <c r="PSU345" s="430"/>
      <c r="PSV345" s="430"/>
      <c r="PSW345" s="430"/>
      <c r="PSX345" s="430"/>
      <c r="PSY345" s="430"/>
      <c r="PSZ345" s="430"/>
      <c r="PTA345" s="430"/>
      <c r="PTB345" s="430"/>
      <c r="PTC345" s="430"/>
      <c r="PTD345" s="430"/>
      <c r="PTE345" s="430"/>
      <c r="PTF345" s="430"/>
      <c r="PTG345" s="430"/>
      <c r="PTH345" s="430"/>
      <c r="PTI345" s="430"/>
      <c r="PTJ345" s="430"/>
      <c r="PTK345" s="430"/>
      <c r="PTL345" s="430"/>
      <c r="PTM345" s="430"/>
      <c r="PTN345" s="430"/>
      <c r="PTO345" s="430"/>
      <c r="PTP345" s="430"/>
      <c r="PTQ345" s="430"/>
      <c r="PTR345" s="430"/>
      <c r="PTS345" s="430"/>
      <c r="PTT345" s="430"/>
      <c r="PTU345" s="430"/>
      <c r="PTV345" s="430"/>
      <c r="PTW345" s="430"/>
      <c r="PTX345" s="430"/>
      <c r="PTY345" s="430"/>
      <c r="PTZ345" s="430"/>
      <c r="PUA345" s="430"/>
      <c r="PUB345" s="430"/>
      <c r="PUC345" s="430"/>
      <c r="PUD345" s="430"/>
      <c r="PUE345" s="430"/>
      <c r="PUF345" s="430"/>
      <c r="PUG345" s="430"/>
      <c r="PUH345" s="430"/>
      <c r="PUI345" s="430"/>
      <c r="PUJ345" s="430"/>
      <c r="PUK345" s="430"/>
      <c r="PUL345" s="430"/>
      <c r="PUM345" s="430"/>
      <c r="PUN345" s="430"/>
      <c r="PUO345" s="430"/>
      <c r="PUP345" s="430"/>
      <c r="PUQ345" s="430"/>
      <c r="PUR345" s="430"/>
      <c r="PUS345" s="430"/>
      <c r="PUT345" s="430"/>
      <c r="PUU345" s="430"/>
      <c r="PUV345" s="430"/>
      <c r="PUW345" s="430"/>
      <c r="PUX345" s="430"/>
      <c r="PUY345" s="430"/>
      <c r="PUZ345" s="430"/>
      <c r="PVA345" s="430"/>
      <c r="PVB345" s="430"/>
      <c r="PVC345" s="430"/>
      <c r="PVD345" s="430"/>
      <c r="PVE345" s="430"/>
      <c r="PVF345" s="430"/>
      <c r="PVG345" s="430"/>
      <c r="PVH345" s="430"/>
      <c r="PVI345" s="430"/>
      <c r="PVJ345" s="430"/>
      <c r="PVK345" s="430"/>
      <c r="PVL345" s="430"/>
      <c r="PVM345" s="430"/>
      <c r="PVN345" s="430"/>
      <c r="PVO345" s="430"/>
      <c r="PVP345" s="430"/>
      <c r="PVQ345" s="430"/>
      <c r="PVR345" s="430"/>
      <c r="PVS345" s="430"/>
      <c r="PVT345" s="430"/>
      <c r="PVU345" s="430"/>
      <c r="PVV345" s="430"/>
      <c r="PVW345" s="430"/>
      <c r="PVX345" s="430"/>
      <c r="PVY345" s="430"/>
      <c r="PVZ345" s="430"/>
      <c r="PWA345" s="430"/>
      <c r="PWB345" s="430"/>
      <c r="PWC345" s="430"/>
      <c r="PWD345" s="430"/>
      <c r="PWE345" s="430"/>
      <c r="PWF345" s="430"/>
      <c r="PWG345" s="430"/>
      <c r="PWH345" s="430"/>
      <c r="PWI345" s="430"/>
      <c r="PWJ345" s="430"/>
      <c r="PWK345" s="430"/>
      <c r="PWL345" s="430"/>
      <c r="PWM345" s="430"/>
      <c r="PWN345" s="430"/>
      <c r="PWO345" s="430"/>
      <c r="PWP345" s="430"/>
      <c r="PWQ345" s="430"/>
      <c r="PWR345" s="430"/>
      <c r="PWS345" s="430"/>
      <c r="PWT345" s="430"/>
      <c r="PWU345" s="430"/>
      <c r="PWV345" s="430"/>
      <c r="PWW345" s="430"/>
      <c r="PWX345" s="430"/>
      <c r="PWY345" s="430"/>
      <c r="PWZ345" s="430"/>
      <c r="PXA345" s="430"/>
      <c r="PXB345" s="430"/>
      <c r="PXC345" s="430"/>
      <c r="PXD345" s="430"/>
      <c r="PXE345" s="430"/>
      <c r="PXF345" s="430"/>
      <c r="PXG345" s="430"/>
      <c r="PXH345" s="430"/>
      <c r="PXI345" s="430"/>
      <c r="PXJ345" s="430"/>
      <c r="PXK345" s="430"/>
      <c r="PXL345" s="430"/>
      <c r="PXM345" s="430"/>
      <c r="PXN345" s="430"/>
      <c r="PXO345" s="430"/>
      <c r="PXP345" s="430"/>
      <c r="PXQ345" s="430"/>
      <c r="PXR345" s="430"/>
      <c r="PXS345" s="430"/>
      <c r="PXT345" s="430"/>
      <c r="PXU345" s="430"/>
      <c r="PXV345" s="430"/>
      <c r="PXW345" s="430"/>
      <c r="PXX345" s="430"/>
      <c r="PXY345" s="430"/>
      <c r="PXZ345" s="430"/>
      <c r="PYA345" s="430"/>
      <c r="PYB345" s="430"/>
      <c r="PYC345" s="430"/>
      <c r="PYD345" s="430"/>
      <c r="PYE345" s="430"/>
      <c r="PYF345" s="430"/>
      <c r="PYG345" s="430"/>
      <c r="PYH345" s="430"/>
      <c r="PYI345" s="430"/>
      <c r="PYJ345" s="430"/>
      <c r="PYK345" s="430"/>
      <c r="PYL345" s="430"/>
      <c r="PYM345" s="430"/>
      <c r="PYN345" s="430"/>
      <c r="PYO345" s="430"/>
      <c r="PYP345" s="430"/>
      <c r="PYQ345" s="430"/>
      <c r="PYR345" s="430"/>
      <c r="PYS345" s="430"/>
      <c r="PYT345" s="430"/>
      <c r="PYU345" s="430"/>
      <c r="PYV345" s="430"/>
      <c r="PYW345" s="430"/>
      <c r="PYX345" s="430"/>
      <c r="PYY345" s="430"/>
      <c r="PYZ345" s="430"/>
      <c r="PZA345" s="430"/>
      <c r="PZB345" s="430"/>
      <c r="PZC345" s="430"/>
      <c r="PZD345" s="430"/>
      <c r="PZE345" s="430"/>
      <c r="PZF345" s="430"/>
      <c r="PZG345" s="430"/>
      <c r="PZH345" s="430"/>
      <c r="PZI345" s="430"/>
      <c r="PZJ345" s="430"/>
      <c r="PZK345" s="430"/>
      <c r="PZL345" s="430"/>
      <c r="PZM345" s="430"/>
      <c r="PZN345" s="430"/>
      <c r="PZO345" s="430"/>
      <c r="PZP345" s="430"/>
      <c r="PZQ345" s="430"/>
      <c r="PZR345" s="430"/>
      <c r="PZS345" s="430"/>
      <c r="PZT345" s="430"/>
      <c r="PZU345" s="430"/>
      <c r="PZV345" s="430"/>
      <c r="PZW345" s="430"/>
      <c r="PZX345" s="430"/>
      <c r="PZY345" s="430"/>
      <c r="PZZ345" s="430"/>
      <c r="QAA345" s="430"/>
      <c r="QAB345" s="430"/>
      <c r="QAC345" s="430"/>
      <c r="QAD345" s="430"/>
      <c r="QAE345" s="430"/>
      <c r="QAF345" s="430"/>
      <c r="QAG345" s="430"/>
      <c r="QAH345" s="430"/>
      <c r="QAI345" s="430"/>
      <c r="QAJ345" s="430"/>
      <c r="QAK345" s="430"/>
      <c r="QAL345" s="430"/>
      <c r="QAM345" s="430"/>
      <c r="QAN345" s="430"/>
      <c r="QAO345" s="430"/>
      <c r="QAP345" s="430"/>
      <c r="QAQ345" s="430"/>
      <c r="QAR345" s="430"/>
      <c r="QAS345" s="430"/>
      <c r="QAT345" s="430"/>
      <c r="QAU345" s="430"/>
      <c r="QAV345" s="430"/>
      <c r="QAW345" s="430"/>
      <c r="QAX345" s="430"/>
      <c r="QAY345" s="430"/>
      <c r="QAZ345" s="430"/>
      <c r="QBA345" s="430"/>
      <c r="QBB345" s="430"/>
      <c r="QBC345" s="430"/>
      <c r="QBD345" s="430"/>
      <c r="QBE345" s="430"/>
      <c r="QBF345" s="430"/>
      <c r="QBG345" s="430"/>
      <c r="QBH345" s="430"/>
      <c r="QBI345" s="430"/>
      <c r="QBJ345" s="430"/>
      <c r="QBK345" s="430"/>
      <c r="QBL345" s="430"/>
      <c r="QBM345" s="430"/>
      <c r="QBN345" s="430"/>
      <c r="QBO345" s="430"/>
      <c r="QBP345" s="430"/>
      <c r="QBQ345" s="430"/>
      <c r="QBR345" s="430"/>
      <c r="QBS345" s="430"/>
      <c r="QBT345" s="430"/>
      <c r="QBU345" s="430"/>
      <c r="QBV345" s="430"/>
      <c r="QBW345" s="430"/>
      <c r="QBX345" s="430"/>
      <c r="QBY345" s="430"/>
      <c r="QBZ345" s="430"/>
      <c r="QCA345" s="430"/>
      <c r="QCB345" s="430"/>
      <c r="QCC345" s="430"/>
      <c r="QCD345" s="430"/>
      <c r="QCE345" s="430"/>
      <c r="QCF345" s="430"/>
      <c r="QCG345" s="430"/>
      <c r="QCH345" s="430"/>
      <c r="QCI345" s="430"/>
      <c r="QCJ345" s="430"/>
      <c r="QCK345" s="430"/>
      <c r="QCL345" s="430"/>
      <c r="QCM345" s="430"/>
      <c r="QCN345" s="430"/>
      <c r="QCO345" s="430"/>
      <c r="QCP345" s="430"/>
      <c r="QCQ345" s="430"/>
      <c r="QCR345" s="430"/>
      <c r="QCS345" s="430"/>
      <c r="QCT345" s="430"/>
      <c r="QCU345" s="430"/>
      <c r="QCV345" s="430"/>
      <c r="QCW345" s="430"/>
      <c r="QCX345" s="430"/>
      <c r="QCY345" s="430"/>
      <c r="QCZ345" s="430"/>
      <c r="QDA345" s="430"/>
      <c r="QDB345" s="430"/>
      <c r="QDC345" s="430"/>
      <c r="QDD345" s="430"/>
      <c r="QDE345" s="430"/>
      <c r="QDF345" s="430"/>
      <c r="QDG345" s="430"/>
      <c r="QDH345" s="430"/>
      <c r="QDI345" s="430"/>
      <c r="QDJ345" s="430"/>
      <c r="QDK345" s="430"/>
      <c r="QDL345" s="430"/>
      <c r="QDM345" s="430"/>
      <c r="QDN345" s="430"/>
      <c r="QDO345" s="430"/>
      <c r="QDP345" s="430"/>
      <c r="QDQ345" s="430"/>
      <c r="QDR345" s="430"/>
      <c r="QDS345" s="430"/>
      <c r="QDT345" s="430"/>
      <c r="QDU345" s="430"/>
      <c r="QDV345" s="430"/>
      <c r="QDW345" s="430"/>
      <c r="QDX345" s="430"/>
      <c r="QDY345" s="430"/>
      <c r="QDZ345" s="430"/>
      <c r="QEA345" s="430"/>
      <c r="QEB345" s="430"/>
      <c r="QEC345" s="430"/>
      <c r="QED345" s="430"/>
      <c r="QEE345" s="430"/>
      <c r="QEF345" s="430"/>
      <c r="QEG345" s="430"/>
      <c r="QEH345" s="430"/>
      <c r="QEI345" s="430"/>
      <c r="QEJ345" s="430"/>
      <c r="QEK345" s="430"/>
      <c r="QEL345" s="430"/>
      <c r="QEM345" s="430"/>
      <c r="QEN345" s="430"/>
      <c r="QEO345" s="430"/>
      <c r="QEP345" s="430"/>
      <c r="QEQ345" s="430"/>
      <c r="QER345" s="430"/>
      <c r="QES345" s="430"/>
      <c r="QET345" s="430"/>
      <c r="QEU345" s="430"/>
      <c r="QEV345" s="430"/>
      <c r="QEW345" s="430"/>
      <c r="QEX345" s="430"/>
      <c r="QEY345" s="430"/>
      <c r="QEZ345" s="430"/>
      <c r="QFA345" s="430"/>
      <c r="QFB345" s="430"/>
      <c r="QFC345" s="430"/>
      <c r="QFD345" s="430"/>
      <c r="QFE345" s="430"/>
      <c r="QFF345" s="430"/>
      <c r="QFG345" s="430"/>
      <c r="QFH345" s="430"/>
      <c r="QFI345" s="430"/>
      <c r="QFJ345" s="430"/>
      <c r="QFK345" s="430"/>
      <c r="QFL345" s="430"/>
      <c r="QFM345" s="430"/>
      <c r="QFN345" s="430"/>
      <c r="QFO345" s="430"/>
      <c r="QFP345" s="430"/>
      <c r="QFQ345" s="430"/>
      <c r="QFR345" s="430"/>
      <c r="QFS345" s="430"/>
      <c r="QFT345" s="430"/>
      <c r="QFU345" s="430"/>
      <c r="QFV345" s="430"/>
      <c r="QFW345" s="430"/>
      <c r="QFX345" s="430"/>
      <c r="QFY345" s="430"/>
      <c r="QFZ345" s="430"/>
      <c r="QGA345" s="430"/>
      <c r="QGB345" s="430"/>
      <c r="QGC345" s="430"/>
      <c r="QGD345" s="430"/>
      <c r="QGE345" s="430"/>
      <c r="QGF345" s="430"/>
      <c r="QGG345" s="430"/>
      <c r="QGH345" s="430"/>
      <c r="QGI345" s="430"/>
      <c r="QGJ345" s="430"/>
      <c r="QGK345" s="430"/>
      <c r="QGL345" s="430"/>
      <c r="QGM345" s="430"/>
      <c r="QGN345" s="430"/>
      <c r="QGO345" s="430"/>
      <c r="QGP345" s="430"/>
      <c r="QGQ345" s="430"/>
      <c r="QGR345" s="430"/>
      <c r="QGS345" s="430"/>
      <c r="QGT345" s="430"/>
      <c r="QGU345" s="430"/>
      <c r="QGV345" s="430"/>
      <c r="QGW345" s="430"/>
      <c r="QGX345" s="430"/>
      <c r="QGY345" s="430"/>
      <c r="QGZ345" s="430"/>
      <c r="QHA345" s="430"/>
      <c r="QHB345" s="430"/>
      <c r="QHC345" s="430"/>
      <c r="QHD345" s="430"/>
      <c r="QHE345" s="430"/>
      <c r="QHF345" s="430"/>
      <c r="QHG345" s="430"/>
      <c r="QHH345" s="430"/>
      <c r="QHI345" s="430"/>
      <c r="QHJ345" s="430"/>
      <c r="QHK345" s="430"/>
      <c r="QHL345" s="430"/>
      <c r="QHM345" s="430"/>
      <c r="QHN345" s="430"/>
      <c r="QHO345" s="430"/>
      <c r="QHP345" s="430"/>
      <c r="QHQ345" s="430"/>
      <c r="QHR345" s="430"/>
      <c r="QHS345" s="430"/>
      <c r="QHT345" s="430"/>
      <c r="QHU345" s="430"/>
      <c r="QHV345" s="430"/>
      <c r="QHW345" s="430"/>
      <c r="QHX345" s="430"/>
      <c r="QHY345" s="430"/>
      <c r="QHZ345" s="430"/>
      <c r="QIA345" s="430"/>
      <c r="QIB345" s="430"/>
      <c r="QIC345" s="430"/>
      <c r="QID345" s="430"/>
      <c r="QIE345" s="430"/>
      <c r="QIF345" s="430"/>
      <c r="QIG345" s="430"/>
      <c r="QIH345" s="430"/>
      <c r="QII345" s="430"/>
      <c r="QIJ345" s="430"/>
      <c r="QIK345" s="430"/>
      <c r="QIL345" s="430"/>
      <c r="QIM345" s="430"/>
      <c r="QIN345" s="430"/>
      <c r="QIO345" s="430"/>
      <c r="QIP345" s="430"/>
      <c r="QIQ345" s="430"/>
      <c r="QIR345" s="430"/>
      <c r="QIS345" s="430"/>
      <c r="QIT345" s="430"/>
      <c r="QIU345" s="430"/>
      <c r="QIV345" s="430"/>
      <c r="QIW345" s="430"/>
      <c r="QIX345" s="430"/>
      <c r="QIY345" s="430"/>
      <c r="QIZ345" s="430"/>
      <c r="QJA345" s="430"/>
      <c r="QJB345" s="430"/>
      <c r="QJC345" s="430"/>
      <c r="QJD345" s="430"/>
      <c r="QJE345" s="430"/>
      <c r="QJF345" s="430"/>
      <c r="QJG345" s="430"/>
      <c r="QJH345" s="430"/>
      <c r="QJI345" s="430"/>
      <c r="QJJ345" s="430"/>
      <c r="QJK345" s="430"/>
      <c r="QJL345" s="430"/>
      <c r="QJM345" s="430"/>
      <c r="QJN345" s="430"/>
      <c r="QJO345" s="430"/>
      <c r="QJP345" s="430"/>
      <c r="QJQ345" s="430"/>
      <c r="QJR345" s="430"/>
      <c r="QJS345" s="430"/>
      <c r="QJT345" s="430"/>
      <c r="QJU345" s="430"/>
      <c r="QJV345" s="430"/>
      <c r="QJW345" s="430"/>
      <c r="QJX345" s="430"/>
      <c r="QJY345" s="430"/>
      <c r="QJZ345" s="430"/>
      <c r="QKA345" s="430"/>
      <c r="QKB345" s="430"/>
      <c r="QKC345" s="430"/>
      <c r="QKD345" s="430"/>
      <c r="QKE345" s="430"/>
      <c r="QKF345" s="430"/>
      <c r="QKG345" s="430"/>
      <c r="QKH345" s="430"/>
      <c r="QKI345" s="430"/>
      <c r="QKJ345" s="430"/>
      <c r="QKK345" s="430"/>
      <c r="QKL345" s="430"/>
      <c r="QKM345" s="430"/>
      <c r="QKN345" s="430"/>
      <c r="QKO345" s="430"/>
      <c r="QKP345" s="430"/>
      <c r="QKQ345" s="430"/>
      <c r="QKR345" s="430"/>
      <c r="QKS345" s="430"/>
      <c r="QKT345" s="430"/>
      <c r="QKU345" s="430"/>
      <c r="QKV345" s="430"/>
      <c r="QKW345" s="430"/>
      <c r="QKX345" s="430"/>
      <c r="QKY345" s="430"/>
      <c r="QKZ345" s="430"/>
      <c r="QLA345" s="430"/>
      <c r="QLB345" s="430"/>
      <c r="QLC345" s="430"/>
      <c r="QLD345" s="430"/>
      <c r="QLE345" s="430"/>
      <c r="QLF345" s="430"/>
      <c r="QLG345" s="430"/>
      <c r="QLH345" s="430"/>
      <c r="QLI345" s="430"/>
      <c r="QLJ345" s="430"/>
      <c r="QLK345" s="430"/>
      <c r="QLL345" s="430"/>
      <c r="QLM345" s="430"/>
      <c r="QLN345" s="430"/>
      <c r="QLO345" s="430"/>
      <c r="QLP345" s="430"/>
      <c r="QLQ345" s="430"/>
      <c r="QLR345" s="430"/>
      <c r="QLS345" s="430"/>
      <c r="QLT345" s="430"/>
      <c r="QLU345" s="430"/>
      <c r="QLV345" s="430"/>
      <c r="QLW345" s="430"/>
      <c r="QLX345" s="430"/>
      <c r="QLY345" s="430"/>
      <c r="QLZ345" s="430"/>
      <c r="QMA345" s="430"/>
      <c r="QMB345" s="430"/>
      <c r="QMC345" s="430"/>
      <c r="QMD345" s="430"/>
      <c r="QME345" s="430"/>
      <c r="QMF345" s="430"/>
      <c r="QMG345" s="430"/>
      <c r="QMH345" s="430"/>
      <c r="QMI345" s="430"/>
      <c r="QMJ345" s="430"/>
      <c r="QMK345" s="430"/>
      <c r="QML345" s="430"/>
      <c r="QMM345" s="430"/>
      <c r="QMN345" s="430"/>
      <c r="QMO345" s="430"/>
      <c r="QMP345" s="430"/>
      <c r="QMQ345" s="430"/>
      <c r="QMR345" s="430"/>
      <c r="QMS345" s="430"/>
      <c r="QMT345" s="430"/>
      <c r="QMU345" s="430"/>
      <c r="QMV345" s="430"/>
      <c r="QMW345" s="430"/>
      <c r="QMX345" s="430"/>
      <c r="QMY345" s="430"/>
      <c r="QMZ345" s="430"/>
      <c r="QNA345" s="430"/>
      <c r="QNB345" s="430"/>
      <c r="QNC345" s="430"/>
      <c r="QND345" s="430"/>
      <c r="QNE345" s="430"/>
      <c r="QNF345" s="430"/>
      <c r="QNG345" s="430"/>
      <c r="QNH345" s="430"/>
      <c r="QNI345" s="430"/>
      <c r="QNJ345" s="430"/>
      <c r="QNK345" s="430"/>
      <c r="QNL345" s="430"/>
      <c r="QNM345" s="430"/>
      <c r="QNN345" s="430"/>
      <c r="QNO345" s="430"/>
      <c r="QNP345" s="430"/>
      <c r="QNQ345" s="430"/>
      <c r="QNR345" s="430"/>
      <c r="QNS345" s="430"/>
      <c r="QNT345" s="430"/>
      <c r="QNU345" s="430"/>
      <c r="QNV345" s="430"/>
      <c r="QNW345" s="430"/>
      <c r="QNX345" s="430"/>
      <c r="QNY345" s="430"/>
      <c r="QNZ345" s="430"/>
      <c r="QOA345" s="430"/>
      <c r="QOB345" s="430"/>
      <c r="QOC345" s="430"/>
      <c r="QOD345" s="430"/>
      <c r="QOE345" s="430"/>
      <c r="QOF345" s="430"/>
      <c r="QOG345" s="430"/>
      <c r="QOH345" s="430"/>
      <c r="QOI345" s="430"/>
      <c r="QOJ345" s="430"/>
      <c r="QOK345" s="430"/>
      <c r="QOL345" s="430"/>
      <c r="QOM345" s="430"/>
      <c r="QON345" s="430"/>
      <c r="QOO345" s="430"/>
      <c r="QOP345" s="430"/>
      <c r="QOQ345" s="430"/>
      <c r="QOR345" s="430"/>
      <c r="QOS345" s="430"/>
      <c r="QOT345" s="430"/>
      <c r="QOU345" s="430"/>
      <c r="QOV345" s="430"/>
      <c r="QOW345" s="430"/>
      <c r="QOX345" s="430"/>
      <c r="QOY345" s="430"/>
      <c r="QOZ345" s="430"/>
      <c r="QPA345" s="430"/>
      <c r="QPB345" s="430"/>
      <c r="QPC345" s="430"/>
      <c r="QPD345" s="430"/>
      <c r="QPE345" s="430"/>
      <c r="QPF345" s="430"/>
      <c r="QPG345" s="430"/>
      <c r="QPH345" s="430"/>
      <c r="QPI345" s="430"/>
      <c r="QPJ345" s="430"/>
      <c r="QPK345" s="430"/>
      <c r="QPL345" s="430"/>
      <c r="QPM345" s="430"/>
      <c r="QPN345" s="430"/>
      <c r="QPO345" s="430"/>
      <c r="QPP345" s="430"/>
      <c r="QPQ345" s="430"/>
      <c r="QPR345" s="430"/>
      <c r="QPS345" s="430"/>
      <c r="QPT345" s="430"/>
      <c r="QPU345" s="430"/>
      <c r="QPV345" s="430"/>
      <c r="QPW345" s="430"/>
      <c r="QPX345" s="430"/>
      <c r="QPY345" s="430"/>
      <c r="QPZ345" s="430"/>
      <c r="QQA345" s="430"/>
      <c r="QQB345" s="430"/>
      <c r="QQC345" s="430"/>
      <c r="QQD345" s="430"/>
      <c r="QQE345" s="430"/>
      <c r="QQF345" s="430"/>
      <c r="QQG345" s="430"/>
      <c r="QQH345" s="430"/>
      <c r="QQI345" s="430"/>
      <c r="QQJ345" s="430"/>
      <c r="QQK345" s="430"/>
      <c r="QQL345" s="430"/>
      <c r="QQM345" s="430"/>
      <c r="QQN345" s="430"/>
      <c r="QQO345" s="430"/>
      <c r="QQP345" s="430"/>
      <c r="QQQ345" s="430"/>
      <c r="QQR345" s="430"/>
      <c r="QQS345" s="430"/>
      <c r="QQT345" s="430"/>
      <c r="QQU345" s="430"/>
      <c r="QQV345" s="430"/>
      <c r="QQW345" s="430"/>
      <c r="QQX345" s="430"/>
      <c r="QQY345" s="430"/>
      <c r="QQZ345" s="430"/>
      <c r="QRA345" s="430"/>
      <c r="QRB345" s="430"/>
      <c r="QRC345" s="430"/>
      <c r="QRD345" s="430"/>
      <c r="QRE345" s="430"/>
      <c r="QRF345" s="430"/>
      <c r="QRG345" s="430"/>
      <c r="QRH345" s="430"/>
      <c r="QRI345" s="430"/>
      <c r="QRJ345" s="430"/>
      <c r="QRK345" s="430"/>
      <c r="QRL345" s="430"/>
      <c r="QRM345" s="430"/>
      <c r="QRN345" s="430"/>
      <c r="QRO345" s="430"/>
      <c r="QRP345" s="430"/>
      <c r="QRQ345" s="430"/>
      <c r="QRR345" s="430"/>
      <c r="QRS345" s="430"/>
      <c r="QRT345" s="430"/>
      <c r="QRU345" s="430"/>
      <c r="QRV345" s="430"/>
      <c r="QRW345" s="430"/>
      <c r="QRX345" s="430"/>
      <c r="QRY345" s="430"/>
      <c r="QRZ345" s="430"/>
      <c r="QSA345" s="430"/>
      <c r="QSB345" s="430"/>
      <c r="QSC345" s="430"/>
      <c r="QSD345" s="430"/>
      <c r="QSE345" s="430"/>
      <c r="QSF345" s="430"/>
      <c r="QSG345" s="430"/>
      <c r="QSH345" s="430"/>
      <c r="QSI345" s="430"/>
      <c r="QSJ345" s="430"/>
      <c r="QSK345" s="430"/>
      <c r="QSL345" s="430"/>
      <c r="QSM345" s="430"/>
      <c r="QSN345" s="430"/>
      <c r="QSO345" s="430"/>
      <c r="QSP345" s="430"/>
      <c r="QSQ345" s="430"/>
      <c r="QSR345" s="430"/>
      <c r="QSS345" s="430"/>
      <c r="QST345" s="430"/>
      <c r="QSU345" s="430"/>
      <c r="QSV345" s="430"/>
      <c r="QSW345" s="430"/>
      <c r="QSX345" s="430"/>
      <c r="QSY345" s="430"/>
      <c r="QSZ345" s="430"/>
      <c r="QTA345" s="430"/>
      <c r="QTB345" s="430"/>
      <c r="QTC345" s="430"/>
      <c r="QTD345" s="430"/>
      <c r="QTE345" s="430"/>
      <c r="QTF345" s="430"/>
      <c r="QTG345" s="430"/>
      <c r="QTH345" s="430"/>
      <c r="QTI345" s="430"/>
      <c r="QTJ345" s="430"/>
      <c r="QTK345" s="430"/>
      <c r="QTL345" s="430"/>
      <c r="QTM345" s="430"/>
      <c r="QTN345" s="430"/>
      <c r="QTO345" s="430"/>
      <c r="QTP345" s="430"/>
      <c r="QTQ345" s="430"/>
      <c r="QTR345" s="430"/>
      <c r="QTS345" s="430"/>
      <c r="QTT345" s="430"/>
      <c r="QTU345" s="430"/>
      <c r="QTV345" s="430"/>
      <c r="QTW345" s="430"/>
      <c r="QTX345" s="430"/>
      <c r="QTY345" s="430"/>
      <c r="QTZ345" s="430"/>
      <c r="QUA345" s="430"/>
      <c r="QUB345" s="430"/>
      <c r="QUC345" s="430"/>
      <c r="QUD345" s="430"/>
      <c r="QUE345" s="430"/>
      <c r="QUF345" s="430"/>
      <c r="QUG345" s="430"/>
      <c r="QUH345" s="430"/>
      <c r="QUI345" s="430"/>
      <c r="QUJ345" s="430"/>
      <c r="QUK345" s="430"/>
      <c r="QUL345" s="430"/>
      <c r="QUM345" s="430"/>
      <c r="QUN345" s="430"/>
      <c r="QUO345" s="430"/>
      <c r="QUP345" s="430"/>
      <c r="QUQ345" s="430"/>
      <c r="QUR345" s="430"/>
      <c r="QUS345" s="430"/>
      <c r="QUT345" s="430"/>
      <c r="QUU345" s="430"/>
      <c r="QUV345" s="430"/>
      <c r="QUW345" s="430"/>
      <c r="QUX345" s="430"/>
      <c r="QUY345" s="430"/>
      <c r="QUZ345" s="430"/>
      <c r="QVA345" s="430"/>
      <c r="QVB345" s="430"/>
      <c r="QVC345" s="430"/>
      <c r="QVD345" s="430"/>
      <c r="QVE345" s="430"/>
      <c r="QVF345" s="430"/>
      <c r="QVG345" s="430"/>
      <c r="QVH345" s="430"/>
      <c r="QVI345" s="430"/>
      <c r="QVJ345" s="430"/>
      <c r="QVK345" s="430"/>
      <c r="QVL345" s="430"/>
      <c r="QVM345" s="430"/>
      <c r="QVN345" s="430"/>
      <c r="QVO345" s="430"/>
      <c r="QVP345" s="430"/>
      <c r="QVQ345" s="430"/>
      <c r="QVR345" s="430"/>
      <c r="QVS345" s="430"/>
      <c r="QVT345" s="430"/>
      <c r="QVU345" s="430"/>
      <c r="QVV345" s="430"/>
      <c r="QVW345" s="430"/>
      <c r="QVX345" s="430"/>
      <c r="QVY345" s="430"/>
      <c r="QVZ345" s="430"/>
      <c r="QWA345" s="430"/>
      <c r="QWB345" s="430"/>
      <c r="QWC345" s="430"/>
      <c r="QWD345" s="430"/>
      <c r="QWE345" s="430"/>
      <c r="QWF345" s="430"/>
      <c r="QWG345" s="430"/>
      <c r="QWH345" s="430"/>
      <c r="QWI345" s="430"/>
      <c r="QWJ345" s="430"/>
      <c r="QWK345" s="430"/>
      <c r="QWL345" s="430"/>
      <c r="QWM345" s="430"/>
      <c r="QWN345" s="430"/>
      <c r="QWO345" s="430"/>
      <c r="QWP345" s="430"/>
      <c r="QWQ345" s="430"/>
      <c r="QWR345" s="430"/>
      <c r="QWS345" s="430"/>
      <c r="QWT345" s="430"/>
      <c r="QWU345" s="430"/>
      <c r="QWV345" s="430"/>
      <c r="QWW345" s="430"/>
      <c r="QWX345" s="430"/>
      <c r="QWY345" s="430"/>
      <c r="QWZ345" s="430"/>
      <c r="QXA345" s="430"/>
      <c r="QXB345" s="430"/>
      <c r="QXC345" s="430"/>
      <c r="QXD345" s="430"/>
      <c r="QXE345" s="430"/>
      <c r="QXF345" s="430"/>
      <c r="QXG345" s="430"/>
      <c r="QXH345" s="430"/>
      <c r="QXI345" s="430"/>
      <c r="QXJ345" s="430"/>
      <c r="QXK345" s="430"/>
      <c r="QXL345" s="430"/>
      <c r="QXM345" s="430"/>
      <c r="QXN345" s="430"/>
      <c r="QXO345" s="430"/>
      <c r="QXP345" s="430"/>
      <c r="QXQ345" s="430"/>
      <c r="QXR345" s="430"/>
      <c r="QXS345" s="430"/>
      <c r="QXT345" s="430"/>
      <c r="QXU345" s="430"/>
      <c r="QXV345" s="430"/>
      <c r="QXW345" s="430"/>
      <c r="QXX345" s="430"/>
      <c r="QXY345" s="430"/>
      <c r="QXZ345" s="430"/>
      <c r="QYA345" s="430"/>
      <c r="QYB345" s="430"/>
      <c r="QYC345" s="430"/>
      <c r="QYD345" s="430"/>
      <c r="QYE345" s="430"/>
      <c r="QYF345" s="430"/>
      <c r="QYG345" s="430"/>
      <c r="QYH345" s="430"/>
      <c r="QYI345" s="430"/>
      <c r="QYJ345" s="430"/>
      <c r="QYK345" s="430"/>
      <c r="QYL345" s="430"/>
      <c r="QYM345" s="430"/>
      <c r="QYN345" s="430"/>
      <c r="QYO345" s="430"/>
      <c r="QYP345" s="430"/>
      <c r="QYQ345" s="430"/>
      <c r="QYR345" s="430"/>
      <c r="QYS345" s="430"/>
      <c r="QYT345" s="430"/>
      <c r="QYU345" s="430"/>
      <c r="QYV345" s="430"/>
      <c r="QYW345" s="430"/>
      <c r="QYX345" s="430"/>
      <c r="QYY345" s="430"/>
      <c r="QYZ345" s="430"/>
      <c r="QZA345" s="430"/>
      <c r="QZB345" s="430"/>
      <c r="QZC345" s="430"/>
      <c r="QZD345" s="430"/>
      <c r="QZE345" s="430"/>
      <c r="QZF345" s="430"/>
      <c r="QZG345" s="430"/>
      <c r="QZH345" s="430"/>
      <c r="QZI345" s="430"/>
      <c r="QZJ345" s="430"/>
      <c r="QZK345" s="430"/>
      <c r="QZL345" s="430"/>
      <c r="QZM345" s="430"/>
      <c r="QZN345" s="430"/>
      <c r="QZO345" s="430"/>
      <c r="QZP345" s="430"/>
      <c r="QZQ345" s="430"/>
      <c r="QZR345" s="430"/>
      <c r="QZS345" s="430"/>
      <c r="QZT345" s="430"/>
      <c r="QZU345" s="430"/>
      <c r="QZV345" s="430"/>
      <c r="QZW345" s="430"/>
      <c r="QZX345" s="430"/>
      <c r="QZY345" s="430"/>
      <c r="QZZ345" s="430"/>
      <c r="RAA345" s="430"/>
      <c r="RAB345" s="430"/>
      <c r="RAC345" s="430"/>
      <c r="RAD345" s="430"/>
      <c r="RAE345" s="430"/>
      <c r="RAF345" s="430"/>
      <c r="RAG345" s="430"/>
      <c r="RAH345" s="430"/>
      <c r="RAI345" s="430"/>
      <c r="RAJ345" s="430"/>
      <c r="RAK345" s="430"/>
      <c r="RAL345" s="430"/>
      <c r="RAM345" s="430"/>
      <c r="RAN345" s="430"/>
      <c r="RAO345" s="430"/>
      <c r="RAP345" s="430"/>
      <c r="RAQ345" s="430"/>
      <c r="RAR345" s="430"/>
      <c r="RAS345" s="430"/>
      <c r="RAT345" s="430"/>
      <c r="RAU345" s="430"/>
      <c r="RAV345" s="430"/>
      <c r="RAW345" s="430"/>
      <c r="RAX345" s="430"/>
      <c r="RAY345" s="430"/>
      <c r="RAZ345" s="430"/>
      <c r="RBA345" s="430"/>
      <c r="RBB345" s="430"/>
      <c r="RBC345" s="430"/>
      <c r="RBD345" s="430"/>
      <c r="RBE345" s="430"/>
      <c r="RBF345" s="430"/>
      <c r="RBG345" s="430"/>
      <c r="RBH345" s="430"/>
      <c r="RBI345" s="430"/>
      <c r="RBJ345" s="430"/>
      <c r="RBK345" s="430"/>
      <c r="RBL345" s="430"/>
      <c r="RBM345" s="430"/>
      <c r="RBN345" s="430"/>
      <c r="RBO345" s="430"/>
      <c r="RBP345" s="430"/>
      <c r="RBQ345" s="430"/>
      <c r="RBR345" s="430"/>
      <c r="RBS345" s="430"/>
      <c r="RBT345" s="430"/>
      <c r="RBU345" s="430"/>
      <c r="RBV345" s="430"/>
      <c r="RBW345" s="430"/>
      <c r="RBX345" s="430"/>
      <c r="RBY345" s="430"/>
      <c r="RBZ345" s="430"/>
      <c r="RCA345" s="430"/>
      <c r="RCB345" s="430"/>
      <c r="RCC345" s="430"/>
      <c r="RCD345" s="430"/>
      <c r="RCE345" s="430"/>
      <c r="RCF345" s="430"/>
      <c r="RCG345" s="430"/>
      <c r="RCH345" s="430"/>
      <c r="RCI345" s="430"/>
      <c r="RCJ345" s="430"/>
      <c r="RCK345" s="430"/>
      <c r="RCL345" s="430"/>
      <c r="RCM345" s="430"/>
      <c r="RCN345" s="430"/>
      <c r="RCO345" s="430"/>
      <c r="RCP345" s="430"/>
      <c r="RCQ345" s="430"/>
      <c r="RCR345" s="430"/>
      <c r="RCS345" s="430"/>
      <c r="RCT345" s="430"/>
      <c r="RCU345" s="430"/>
      <c r="RCV345" s="430"/>
      <c r="RCW345" s="430"/>
      <c r="RCX345" s="430"/>
      <c r="RCY345" s="430"/>
      <c r="RCZ345" s="430"/>
      <c r="RDA345" s="430"/>
      <c r="RDB345" s="430"/>
      <c r="RDC345" s="430"/>
      <c r="RDD345" s="430"/>
      <c r="RDE345" s="430"/>
      <c r="RDF345" s="430"/>
      <c r="RDG345" s="430"/>
      <c r="RDH345" s="430"/>
      <c r="RDI345" s="430"/>
      <c r="RDJ345" s="430"/>
      <c r="RDK345" s="430"/>
      <c r="RDL345" s="430"/>
      <c r="RDM345" s="430"/>
      <c r="RDN345" s="430"/>
      <c r="RDO345" s="430"/>
      <c r="RDP345" s="430"/>
      <c r="RDQ345" s="430"/>
      <c r="RDR345" s="430"/>
      <c r="RDS345" s="430"/>
      <c r="RDT345" s="430"/>
      <c r="RDU345" s="430"/>
      <c r="RDV345" s="430"/>
      <c r="RDW345" s="430"/>
      <c r="RDX345" s="430"/>
      <c r="RDY345" s="430"/>
      <c r="RDZ345" s="430"/>
      <c r="REA345" s="430"/>
      <c r="REB345" s="430"/>
      <c r="REC345" s="430"/>
      <c r="RED345" s="430"/>
      <c r="REE345" s="430"/>
      <c r="REF345" s="430"/>
      <c r="REG345" s="430"/>
      <c r="REH345" s="430"/>
      <c r="REI345" s="430"/>
      <c r="REJ345" s="430"/>
      <c r="REK345" s="430"/>
      <c r="REL345" s="430"/>
      <c r="REM345" s="430"/>
      <c r="REN345" s="430"/>
      <c r="REO345" s="430"/>
      <c r="REP345" s="430"/>
      <c r="REQ345" s="430"/>
      <c r="RER345" s="430"/>
      <c r="RES345" s="430"/>
      <c r="RET345" s="430"/>
      <c r="REU345" s="430"/>
      <c r="REV345" s="430"/>
      <c r="REW345" s="430"/>
      <c r="REX345" s="430"/>
      <c r="REY345" s="430"/>
      <c r="REZ345" s="430"/>
      <c r="RFA345" s="430"/>
      <c r="RFB345" s="430"/>
      <c r="RFC345" s="430"/>
      <c r="RFD345" s="430"/>
      <c r="RFE345" s="430"/>
      <c r="RFF345" s="430"/>
      <c r="RFG345" s="430"/>
      <c r="RFH345" s="430"/>
      <c r="RFI345" s="430"/>
      <c r="RFJ345" s="430"/>
      <c r="RFK345" s="430"/>
      <c r="RFL345" s="430"/>
      <c r="RFM345" s="430"/>
      <c r="RFN345" s="430"/>
      <c r="RFO345" s="430"/>
      <c r="RFP345" s="430"/>
      <c r="RFQ345" s="430"/>
      <c r="RFR345" s="430"/>
      <c r="RFS345" s="430"/>
      <c r="RFT345" s="430"/>
      <c r="RFU345" s="430"/>
      <c r="RFV345" s="430"/>
      <c r="RFW345" s="430"/>
      <c r="RFX345" s="430"/>
      <c r="RFY345" s="430"/>
      <c r="RFZ345" s="430"/>
      <c r="RGA345" s="430"/>
      <c r="RGB345" s="430"/>
      <c r="RGC345" s="430"/>
      <c r="RGD345" s="430"/>
      <c r="RGE345" s="430"/>
      <c r="RGF345" s="430"/>
      <c r="RGG345" s="430"/>
      <c r="RGH345" s="430"/>
      <c r="RGI345" s="430"/>
      <c r="RGJ345" s="430"/>
      <c r="RGK345" s="430"/>
      <c r="RGL345" s="430"/>
      <c r="RGM345" s="430"/>
      <c r="RGN345" s="430"/>
      <c r="RGO345" s="430"/>
      <c r="RGP345" s="430"/>
      <c r="RGQ345" s="430"/>
      <c r="RGR345" s="430"/>
      <c r="RGS345" s="430"/>
      <c r="RGT345" s="430"/>
      <c r="RGU345" s="430"/>
      <c r="RGV345" s="430"/>
      <c r="RGW345" s="430"/>
      <c r="RGX345" s="430"/>
      <c r="RGY345" s="430"/>
      <c r="RGZ345" s="430"/>
      <c r="RHA345" s="430"/>
      <c r="RHB345" s="430"/>
      <c r="RHC345" s="430"/>
      <c r="RHD345" s="430"/>
      <c r="RHE345" s="430"/>
      <c r="RHF345" s="430"/>
      <c r="RHG345" s="430"/>
      <c r="RHH345" s="430"/>
      <c r="RHI345" s="430"/>
      <c r="RHJ345" s="430"/>
      <c r="RHK345" s="430"/>
      <c r="RHL345" s="430"/>
      <c r="RHM345" s="430"/>
      <c r="RHN345" s="430"/>
      <c r="RHO345" s="430"/>
      <c r="RHP345" s="430"/>
      <c r="RHQ345" s="430"/>
      <c r="RHR345" s="430"/>
      <c r="RHS345" s="430"/>
      <c r="RHT345" s="430"/>
      <c r="RHU345" s="430"/>
      <c r="RHV345" s="430"/>
      <c r="RHW345" s="430"/>
      <c r="RHX345" s="430"/>
      <c r="RHY345" s="430"/>
      <c r="RHZ345" s="430"/>
      <c r="RIA345" s="430"/>
      <c r="RIB345" s="430"/>
      <c r="RIC345" s="430"/>
      <c r="RID345" s="430"/>
      <c r="RIE345" s="430"/>
      <c r="RIF345" s="430"/>
      <c r="RIG345" s="430"/>
      <c r="RIH345" s="430"/>
      <c r="RII345" s="430"/>
      <c r="RIJ345" s="430"/>
      <c r="RIK345" s="430"/>
      <c r="RIL345" s="430"/>
      <c r="RIM345" s="430"/>
      <c r="RIN345" s="430"/>
      <c r="RIO345" s="430"/>
      <c r="RIP345" s="430"/>
      <c r="RIQ345" s="430"/>
      <c r="RIR345" s="430"/>
      <c r="RIS345" s="430"/>
      <c r="RIT345" s="430"/>
      <c r="RIU345" s="430"/>
      <c r="RIV345" s="430"/>
      <c r="RIW345" s="430"/>
      <c r="RIX345" s="430"/>
      <c r="RIY345" s="430"/>
      <c r="RIZ345" s="430"/>
      <c r="RJA345" s="430"/>
      <c r="RJB345" s="430"/>
      <c r="RJC345" s="430"/>
      <c r="RJD345" s="430"/>
      <c r="RJE345" s="430"/>
      <c r="RJF345" s="430"/>
      <c r="RJG345" s="430"/>
      <c r="RJH345" s="430"/>
      <c r="RJI345" s="430"/>
      <c r="RJJ345" s="430"/>
      <c r="RJK345" s="430"/>
      <c r="RJL345" s="430"/>
      <c r="RJM345" s="430"/>
      <c r="RJN345" s="430"/>
      <c r="RJO345" s="430"/>
      <c r="RJP345" s="430"/>
      <c r="RJQ345" s="430"/>
      <c r="RJR345" s="430"/>
      <c r="RJS345" s="430"/>
      <c r="RJT345" s="430"/>
      <c r="RJU345" s="430"/>
      <c r="RJV345" s="430"/>
      <c r="RJW345" s="430"/>
      <c r="RJX345" s="430"/>
      <c r="RJY345" s="430"/>
      <c r="RJZ345" s="430"/>
      <c r="RKA345" s="430"/>
      <c r="RKB345" s="430"/>
      <c r="RKC345" s="430"/>
      <c r="RKD345" s="430"/>
      <c r="RKE345" s="430"/>
      <c r="RKF345" s="430"/>
      <c r="RKG345" s="430"/>
      <c r="RKH345" s="430"/>
      <c r="RKI345" s="430"/>
      <c r="RKJ345" s="430"/>
      <c r="RKK345" s="430"/>
      <c r="RKL345" s="430"/>
      <c r="RKM345" s="430"/>
      <c r="RKN345" s="430"/>
      <c r="RKO345" s="430"/>
      <c r="RKP345" s="430"/>
      <c r="RKQ345" s="430"/>
      <c r="RKR345" s="430"/>
      <c r="RKS345" s="430"/>
      <c r="RKT345" s="430"/>
      <c r="RKU345" s="430"/>
      <c r="RKV345" s="430"/>
      <c r="RKW345" s="430"/>
      <c r="RKX345" s="430"/>
      <c r="RKY345" s="430"/>
      <c r="RKZ345" s="430"/>
      <c r="RLA345" s="430"/>
      <c r="RLB345" s="430"/>
      <c r="RLC345" s="430"/>
      <c r="RLD345" s="430"/>
      <c r="RLE345" s="430"/>
      <c r="RLF345" s="430"/>
      <c r="RLG345" s="430"/>
      <c r="RLH345" s="430"/>
      <c r="RLI345" s="430"/>
      <c r="RLJ345" s="430"/>
      <c r="RLK345" s="430"/>
      <c r="RLL345" s="430"/>
      <c r="RLM345" s="430"/>
      <c r="RLN345" s="430"/>
      <c r="RLO345" s="430"/>
      <c r="RLP345" s="430"/>
      <c r="RLQ345" s="430"/>
      <c r="RLR345" s="430"/>
      <c r="RLS345" s="430"/>
      <c r="RLT345" s="430"/>
      <c r="RLU345" s="430"/>
      <c r="RLV345" s="430"/>
      <c r="RLW345" s="430"/>
      <c r="RLX345" s="430"/>
      <c r="RLY345" s="430"/>
      <c r="RLZ345" s="430"/>
      <c r="RMA345" s="430"/>
      <c r="RMB345" s="430"/>
      <c r="RMC345" s="430"/>
      <c r="RMD345" s="430"/>
      <c r="RME345" s="430"/>
      <c r="RMF345" s="430"/>
      <c r="RMG345" s="430"/>
      <c r="RMH345" s="430"/>
      <c r="RMI345" s="430"/>
      <c r="RMJ345" s="430"/>
      <c r="RMK345" s="430"/>
      <c r="RML345" s="430"/>
      <c r="RMM345" s="430"/>
      <c r="RMN345" s="430"/>
      <c r="RMO345" s="430"/>
      <c r="RMP345" s="430"/>
      <c r="RMQ345" s="430"/>
      <c r="RMR345" s="430"/>
      <c r="RMS345" s="430"/>
      <c r="RMT345" s="430"/>
      <c r="RMU345" s="430"/>
      <c r="RMV345" s="430"/>
      <c r="RMW345" s="430"/>
      <c r="RMX345" s="430"/>
      <c r="RMY345" s="430"/>
      <c r="RMZ345" s="430"/>
      <c r="RNA345" s="430"/>
      <c r="RNB345" s="430"/>
      <c r="RNC345" s="430"/>
      <c r="RND345" s="430"/>
      <c r="RNE345" s="430"/>
      <c r="RNF345" s="430"/>
      <c r="RNG345" s="430"/>
      <c r="RNH345" s="430"/>
      <c r="RNI345" s="430"/>
      <c r="RNJ345" s="430"/>
      <c r="RNK345" s="430"/>
      <c r="RNL345" s="430"/>
      <c r="RNM345" s="430"/>
      <c r="RNN345" s="430"/>
      <c r="RNO345" s="430"/>
      <c r="RNP345" s="430"/>
      <c r="RNQ345" s="430"/>
      <c r="RNR345" s="430"/>
      <c r="RNS345" s="430"/>
      <c r="RNT345" s="430"/>
      <c r="RNU345" s="430"/>
      <c r="RNV345" s="430"/>
      <c r="RNW345" s="430"/>
      <c r="RNX345" s="430"/>
      <c r="RNY345" s="430"/>
      <c r="RNZ345" s="430"/>
      <c r="ROA345" s="430"/>
      <c r="ROB345" s="430"/>
      <c r="ROC345" s="430"/>
      <c r="ROD345" s="430"/>
      <c r="ROE345" s="430"/>
      <c r="ROF345" s="430"/>
      <c r="ROG345" s="430"/>
      <c r="ROH345" s="430"/>
      <c r="ROI345" s="430"/>
      <c r="ROJ345" s="430"/>
      <c r="ROK345" s="430"/>
      <c r="ROL345" s="430"/>
      <c r="ROM345" s="430"/>
      <c r="RON345" s="430"/>
      <c r="ROO345" s="430"/>
      <c r="ROP345" s="430"/>
      <c r="ROQ345" s="430"/>
      <c r="ROR345" s="430"/>
      <c r="ROS345" s="430"/>
      <c r="ROT345" s="430"/>
      <c r="ROU345" s="430"/>
      <c r="ROV345" s="430"/>
      <c r="ROW345" s="430"/>
      <c r="ROX345" s="430"/>
      <c r="ROY345" s="430"/>
      <c r="ROZ345" s="430"/>
      <c r="RPA345" s="430"/>
      <c r="RPB345" s="430"/>
      <c r="RPC345" s="430"/>
      <c r="RPD345" s="430"/>
      <c r="RPE345" s="430"/>
      <c r="RPF345" s="430"/>
      <c r="RPG345" s="430"/>
      <c r="RPH345" s="430"/>
      <c r="RPI345" s="430"/>
      <c r="RPJ345" s="430"/>
      <c r="RPK345" s="430"/>
      <c r="RPL345" s="430"/>
      <c r="RPM345" s="430"/>
      <c r="RPN345" s="430"/>
      <c r="RPO345" s="430"/>
      <c r="RPP345" s="430"/>
      <c r="RPQ345" s="430"/>
      <c r="RPR345" s="430"/>
      <c r="RPS345" s="430"/>
      <c r="RPT345" s="430"/>
      <c r="RPU345" s="430"/>
      <c r="RPV345" s="430"/>
      <c r="RPW345" s="430"/>
      <c r="RPX345" s="430"/>
      <c r="RPY345" s="430"/>
      <c r="RPZ345" s="430"/>
      <c r="RQA345" s="430"/>
      <c r="RQB345" s="430"/>
      <c r="RQC345" s="430"/>
      <c r="RQD345" s="430"/>
      <c r="RQE345" s="430"/>
      <c r="RQF345" s="430"/>
      <c r="RQG345" s="430"/>
      <c r="RQH345" s="430"/>
      <c r="RQI345" s="430"/>
      <c r="RQJ345" s="430"/>
      <c r="RQK345" s="430"/>
      <c r="RQL345" s="430"/>
      <c r="RQM345" s="430"/>
      <c r="RQN345" s="430"/>
      <c r="RQO345" s="430"/>
      <c r="RQP345" s="430"/>
      <c r="RQQ345" s="430"/>
      <c r="RQR345" s="430"/>
      <c r="RQS345" s="430"/>
      <c r="RQT345" s="430"/>
      <c r="RQU345" s="430"/>
      <c r="RQV345" s="430"/>
      <c r="RQW345" s="430"/>
      <c r="RQX345" s="430"/>
      <c r="RQY345" s="430"/>
      <c r="RQZ345" s="430"/>
      <c r="RRA345" s="430"/>
      <c r="RRB345" s="430"/>
      <c r="RRC345" s="430"/>
      <c r="RRD345" s="430"/>
      <c r="RRE345" s="430"/>
      <c r="RRF345" s="430"/>
      <c r="RRG345" s="430"/>
      <c r="RRH345" s="430"/>
      <c r="RRI345" s="430"/>
      <c r="RRJ345" s="430"/>
      <c r="RRK345" s="430"/>
      <c r="RRL345" s="430"/>
      <c r="RRM345" s="430"/>
      <c r="RRN345" s="430"/>
      <c r="RRO345" s="430"/>
      <c r="RRP345" s="430"/>
      <c r="RRQ345" s="430"/>
      <c r="RRR345" s="430"/>
      <c r="RRS345" s="430"/>
      <c r="RRT345" s="430"/>
      <c r="RRU345" s="430"/>
      <c r="RRV345" s="430"/>
      <c r="RRW345" s="430"/>
      <c r="RRX345" s="430"/>
      <c r="RRY345" s="430"/>
      <c r="RRZ345" s="430"/>
      <c r="RSA345" s="430"/>
      <c r="RSB345" s="430"/>
      <c r="RSC345" s="430"/>
      <c r="RSD345" s="430"/>
      <c r="RSE345" s="430"/>
      <c r="RSF345" s="430"/>
      <c r="RSG345" s="430"/>
      <c r="RSH345" s="430"/>
      <c r="RSI345" s="430"/>
      <c r="RSJ345" s="430"/>
      <c r="RSK345" s="430"/>
      <c r="RSL345" s="430"/>
      <c r="RSM345" s="430"/>
      <c r="RSN345" s="430"/>
      <c r="RSO345" s="430"/>
      <c r="RSP345" s="430"/>
      <c r="RSQ345" s="430"/>
      <c r="RSR345" s="430"/>
      <c r="RSS345" s="430"/>
      <c r="RST345" s="430"/>
      <c r="RSU345" s="430"/>
      <c r="RSV345" s="430"/>
      <c r="RSW345" s="430"/>
      <c r="RSX345" s="430"/>
      <c r="RSY345" s="430"/>
      <c r="RSZ345" s="430"/>
      <c r="RTA345" s="430"/>
      <c r="RTB345" s="430"/>
      <c r="RTC345" s="430"/>
      <c r="RTD345" s="430"/>
      <c r="RTE345" s="430"/>
      <c r="RTF345" s="430"/>
      <c r="RTG345" s="430"/>
      <c r="RTH345" s="430"/>
      <c r="RTI345" s="430"/>
      <c r="RTJ345" s="430"/>
      <c r="RTK345" s="430"/>
      <c r="RTL345" s="430"/>
      <c r="RTM345" s="430"/>
      <c r="RTN345" s="430"/>
      <c r="RTO345" s="430"/>
      <c r="RTP345" s="430"/>
      <c r="RTQ345" s="430"/>
      <c r="RTR345" s="430"/>
      <c r="RTS345" s="430"/>
      <c r="RTT345" s="430"/>
      <c r="RTU345" s="430"/>
      <c r="RTV345" s="430"/>
      <c r="RTW345" s="430"/>
      <c r="RTX345" s="430"/>
      <c r="RTY345" s="430"/>
      <c r="RTZ345" s="430"/>
      <c r="RUA345" s="430"/>
      <c r="RUB345" s="430"/>
      <c r="RUC345" s="430"/>
      <c r="RUD345" s="430"/>
      <c r="RUE345" s="430"/>
      <c r="RUF345" s="430"/>
      <c r="RUG345" s="430"/>
      <c r="RUH345" s="430"/>
      <c r="RUI345" s="430"/>
      <c r="RUJ345" s="430"/>
      <c r="RUK345" s="430"/>
      <c r="RUL345" s="430"/>
      <c r="RUM345" s="430"/>
      <c r="RUN345" s="430"/>
      <c r="RUO345" s="430"/>
      <c r="RUP345" s="430"/>
      <c r="RUQ345" s="430"/>
      <c r="RUR345" s="430"/>
      <c r="RUS345" s="430"/>
      <c r="RUT345" s="430"/>
      <c r="RUU345" s="430"/>
      <c r="RUV345" s="430"/>
      <c r="RUW345" s="430"/>
      <c r="RUX345" s="430"/>
      <c r="RUY345" s="430"/>
      <c r="RUZ345" s="430"/>
      <c r="RVA345" s="430"/>
      <c r="RVB345" s="430"/>
      <c r="RVC345" s="430"/>
      <c r="RVD345" s="430"/>
      <c r="RVE345" s="430"/>
      <c r="RVF345" s="430"/>
      <c r="RVG345" s="430"/>
      <c r="RVH345" s="430"/>
      <c r="RVI345" s="430"/>
      <c r="RVJ345" s="430"/>
      <c r="RVK345" s="430"/>
      <c r="RVL345" s="430"/>
      <c r="RVM345" s="430"/>
      <c r="RVN345" s="430"/>
      <c r="RVO345" s="430"/>
      <c r="RVP345" s="430"/>
      <c r="RVQ345" s="430"/>
      <c r="RVR345" s="430"/>
      <c r="RVS345" s="430"/>
      <c r="RVT345" s="430"/>
      <c r="RVU345" s="430"/>
      <c r="RVV345" s="430"/>
      <c r="RVW345" s="430"/>
      <c r="RVX345" s="430"/>
      <c r="RVY345" s="430"/>
      <c r="RVZ345" s="430"/>
      <c r="RWA345" s="430"/>
      <c r="RWB345" s="430"/>
      <c r="RWC345" s="430"/>
      <c r="RWD345" s="430"/>
      <c r="RWE345" s="430"/>
      <c r="RWF345" s="430"/>
      <c r="RWG345" s="430"/>
      <c r="RWH345" s="430"/>
      <c r="RWI345" s="430"/>
      <c r="RWJ345" s="430"/>
      <c r="RWK345" s="430"/>
      <c r="RWL345" s="430"/>
      <c r="RWM345" s="430"/>
      <c r="RWN345" s="430"/>
      <c r="RWO345" s="430"/>
      <c r="RWP345" s="430"/>
      <c r="RWQ345" s="430"/>
      <c r="RWR345" s="430"/>
      <c r="RWS345" s="430"/>
      <c r="RWT345" s="430"/>
      <c r="RWU345" s="430"/>
      <c r="RWV345" s="430"/>
      <c r="RWW345" s="430"/>
      <c r="RWX345" s="430"/>
      <c r="RWY345" s="430"/>
      <c r="RWZ345" s="430"/>
      <c r="RXA345" s="430"/>
      <c r="RXB345" s="430"/>
      <c r="RXC345" s="430"/>
      <c r="RXD345" s="430"/>
      <c r="RXE345" s="430"/>
      <c r="RXF345" s="430"/>
      <c r="RXG345" s="430"/>
      <c r="RXH345" s="430"/>
      <c r="RXI345" s="430"/>
      <c r="RXJ345" s="430"/>
      <c r="RXK345" s="430"/>
      <c r="RXL345" s="430"/>
      <c r="RXM345" s="430"/>
      <c r="RXN345" s="430"/>
      <c r="RXO345" s="430"/>
      <c r="RXP345" s="430"/>
      <c r="RXQ345" s="430"/>
      <c r="RXR345" s="430"/>
      <c r="RXS345" s="430"/>
      <c r="RXT345" s="430"/>
      <c r="RXU345" s="430"/>
      <c r="RXV345" s="430"/>
      <c r="RXW345" s="430"/>
      <c r="RXX345" s="430"/>
      <c r="RXY345" s="430"/>
      <c r="RXZ345" s="430"/>
      <c r="RYA345" s="430"/>
      <c r="RYB345" s="430"/>
      <c r="RYC345" s="430"/>
      <c r="RYD345" s="430"/>
      <c r="RYE345" s="430"/>
      <c r="RYF345" s="430"/>
      <c r="RYG345" s="430"/>
      <c r="RYH345" s="430"/>
      <c r="RYI345" s="430"/>
      <c r="RYJ345" s="430"/>
      <c r="RYK345" s="430"/>
      <c r="RYL345" s="430"/>
      <c r="RYM345" s="430"/>
      <c r="RYN345" s="430"/>
      <c r="RYO345" s="430"/>
      <c r="RYP345" s="430"/>
      <c r="RYQ345" s="430"/>
      <c r="RYR345" s="430"/>
      <c r="RYS345" s="430"/>
      <c r="RYT345" s="430"/>
      <c r="RYU345" s="430"/>
      <c r="RYV345" s="430"/>
      <c r="RYW345" s="430"/>
      <c r="RYX345" s="430"/>
      <c r="RYY345" s="430"/>
      <c r="RYZ345" s="430"/>
      <c r="RZA345" s="430"/>
      <c r="RZB345" s="430"/>
      <c r="RZC345" s="430"/>
      <c r="RZD345" s="430"/>
      <c r="RZE345" s="430"/>
      <c r="RZF345" s="430"/>
      <c r="RZG345" s="430"/>
      <c r="RZH345" s="430"/>
      <c r="RZI345" s="430"/>
      <c r="RZJ345" s="430"/>
      <c r="RZK345" s="430"/>
      <c r="RZL345" s="430"/>
      <c r="RZM345" s="430"/>
      <c r="RZN345" s="430"/>
      <c r="RZO345" s="430"/>
      <c r="RZP345" s="430"/>
      <c r="RZQ345" s="430"/>
      <c r="RZR345" s="430"/>
      <c r="RZS345" s="430"/>
      <c r="RZT345" s="430"/>
      <c r="RZU345" s="430"/>
      <c r="RZV345" s="430"/>
      <c r="RZW345" s="430"/>
      <c r="RZX345" s="430"/>
      <c r="RZY345" s="430"/>
      <c r="RZZ345" s="430"/>
      <c r="SAA345" s="430"/>
      <c r="SAB345" s="430"/>
      <c r="SAC345" s="430"/>
      <c r="SAD345" s="430"/>
      <c r="SAE345" s="430"/>
      <c r="SAF345" s="430"/>
      <c r="SAG345" s="430"/>
      <c r="SAH345" s="430"/>
      <c r="SAI345" s="430"/>
      <c r="SAJ345" s="430"/>
      <c r="SAK345" s="430"/>
      <c r="SAL345" s="430"/>
      <c r="SAM345" s="430"/>
      <c r="SAN345" s="430"/>
      <c r="SAO345" s="430"/>
      <c r="SAP345" s="430"/>
      <c r="SAQ345" s="430"/>
      <c r="SAR345" s="430"/>
      <c r="SAS345" s="430"/>
      <c r="SAT345" s="430"/>
      <c r="SAU345" s="430"/>
      <c r="SAV345" s="430"/>
      <c r="SAW345" s="430"/>
      <c r="SAX345" s="430"/>
      <c r="SAY345" s="430"/>
      <c r="SAZ345" s="430"/>
      <c r="SBA345" s="430"/>
      <c r="SBB345" s="430"/>
      <c r="SBC345" s="430"/>
      <c r="SBD345" s="430"/>
      <c r="SBE345" s="430"/>
      <c r="SBF345" s="430"/>
      <c r="SBG345" s="430"/>
      <c r="SBH345" s="430"/>
      <c r="SBI345" s="430"/>
      <c r="SBJ345" s="430"/>
      <c r="SBK345" s="430"/>
      <c r="SBL345" s="430"/>
      <c r="SBM345" s="430"/>
      <c r="SBN345" s="430"/>
      <c r="SBO345" s="430"/>
      <c r="SBP345" s="430"/>
      <c r="SBQ345" s="430"/>
      <c r="SBR345" s="430"/>
      <c r="SBS345" s="430"/>
      <c r="SBT345" s="430"/>
      <c r="SBU345" s="430"/>
      <c r="SBV345" s="430"/>
      <c r="SBW345" s="430"/>
      <c r="SBX345" s="430"/>
      <c r="SBY345" s="430"/>
      <c r="SBZ345" s="430"/>
      <c r="SCA345" s="430"/>
      <c r="SCB345" s="430"/>
      <c r="SCC345" s="430"/>
      <c r="SCD345" s="430"/>
      <c r="SCE345" s="430"/>
      <c r="SCF345" s="430"/>
      <c r="SCG345" s="430"/>
      <c r="SCH345" s="430"/>
      <c r="SCI345" s="430"/>
      <c r="SCJ345" s="430"/>
      <c r="SCK345" s="430"/>
      <c r="SCL345" s="430"/>
      <c r="SCM345" s="430"/>
      <c r="SCN345" s="430"/>
      <c r="SCO345" s="430"/>
      <c r="SCP345" s="430"/>
      <c r="SCQ345" s="430"/>
      <c r="SCR345" s="430"/>
      <c r="SCS345" s="430"/>
      <c r="SCT345" s="430"/>
      <c r="SCU345" s="430"/>
      <c r="SCV345" s="430"/>
      <c r="SCW345" s="430"/>
      <c r="SCX345" s="430"/>
      <c r="SCY345" s="430"/>
      <c r="SCZ345" s="430"/>
      <c r="SDA345" s="430"/>
      <c r="SDB345" s="430"/>
      <c r="SDC345" s="430"/>
      <c r="SDD345" s="430"/>
      <c r="SDE345" s="430"/>
      <c r="SDF345" s="430"/>
      <c r="SDG345" s="430"/>
      <c r="SDH345" s="430"/>
      <c r="SDI345" s="430"/>
      <c r="SDJ345" s="430"/>
      <c r="SDK345" s="430"/>
      <c r="SDL345" s="430"/>
      <c r="SDM345" s="430"/>
      <c r="SDN345" s="430"/>
      <c r="SDO345" s="430"/>
      <c r="SDP345" s="430"/>
      <c r="SDQ345" s="430"/>
      <c r="SDR345" s="430"/>
      <c r="SDS345" s="430"/>
      <c r="SDT345" s="430"/>
      <c r="SDU345" s="430"/>
      <c r="SDV345" s="430"/>
      <c r="SDW345" s="430"/>
      <c r="SDX345" s="430"/>
      <c r="SDY345" s="430"/>
      <c r="SDZ345" s="430"/>
      <c r="SEA345" s="430"/>
      <c r="SEB345" s="430"/>
      <c r="SEC345" s="430"/>
      <c r="SED345" s="430"/>
      <c r="SEE345" s="430"/>
      <c r="SEF345" s="430"/>
      <c r="SEG345" s="430"/>
      <c r="SEH345" s="430"/>
      <c r="SEI345" s="430"/>
      <c r="SEJ345" s="430"/>
      <c r="SEK345" s="430"/>
      <c r="SEL345" s="430"/>
      <c r="SEM345" s="430"/>
      <c r="SEN345" s="430"/>
      <c r="SEO345" s="430"/>
      <c r="SEP345" s="430"/>
      <c r="SEQ345" s="430"/>
      <c r="SER345" s="430"/>
      <c r="SES345" s="430"/>
      <c r="SET345" s="430"/>
      <c r="SEU345" s="430"/>
      <c r="SEV345" s="430"/>
      <c r="SEW345" s="430"/>
      <c r="SEX345" s="430"/>
      <c r="SEY345" s="430"/>
      <c r="SEZ345" s="430"/>
      <c r="SFA345" s="430"/>
      <c r="SFB345" s="430"/>
      <c r="SFC345" s="430"/>
      <c r="SFD345" s="430"/>
      <c r="SFE345" s="430"/>
      <c r="SFF345" s="430"/>
      <c r="SFG345" s="430"/>
      <c r="SFH345" s="430"/>
      <c r="SFI345" s="430"/>
      <c r="SFJ345" s="430"/>
      <c r="SFK345" s="430"/>
      <c r="SFL345" s="430"/>
      <c r="SFM345" s="430"/>
      <c r="SFN345" s="430"/>
      <c r="SFO345" s="430"/>
      <c r="SFP345" s="430"/>
      <c r="SFQ345" s="430"/>
      <c r="SFR345" s="430"/>
      <c r="SFS345" s="430"/>
      <c r="SFT345" s="430"/>
      <c r="SFU345" s="430"/>
      <c r="SFV345" s="430"/>
      <c r="SFW345" s="430"/>
      <c r="SFX345" s="430"/>
      <c r="SFY345" s="430"/>
      <c r="SFZ345" s="430"/>
      <c r="SGA345" s="430"/>
      <c r="SGB345" s="430"/>
      <c r="SGC345" s="430"/>
      <c r="SGD345" s="430"/>
      <c r="SGE345" s="430"/>
      <c r="SGF345" s="430"/>
      <c r="SGG345" s="430"/>
      <c r="SGH345" s="430"/>
      <c r="SGI345" s="430"/>
      <c r="SGJ345" s="430"/>
      <c r="SGK345" s="430"/>
      <c r="SGL345" s="430"/>
      <c r="SGM345" s="430"/>
      <c r="SGN345" s="430"/>
      <c r="SGO345" s="430"/>
      <c r="SGP345" s="430"/>
      <c r="SGQ345" s="430"/>
      <c r="SGR345" s="430"/>
      <c r="SGS345" s="430"/>
      <c r="SGT345" s="430"/>
      <c r="SGU345" s="430"/>
      <c r="SGV345" s="430"/>
      <c r="SGW345" s="430"/>
      <c r="SGX345" s="430"/>
      <c r="SGY345" s="430"/>
      <c r="SGZ345" s="430"/>
      <c r="SHA345" s="430"/>
      <c r="SHB345" s="430"/>
      <c r="SHC345" s="430"/>
      <c r="SHD345" s="430"/>
      <c r="SHE345" s="430"/>
      <c r="SHF345" s="430"/>
      <c r="SHG345" s="430"/>
      <c r="SHH345" s="430"/>
      <c r="SHI345" s="430"/>
      <c r="SHJ345" s="430"/>
      <c r="SHK345" s="430"/>
      <c r="SHL345" s="430"/>
      <c r="SHM345" s="430"/>
      <c r="SHN345" s="430"/>
      <c r="SHO345" s="430"/>
      <c r="SHP345" s="430"/>
      <c r="SHQ345" s="430"/>
      <c r="SHR345" s="430"/>
      <c r="SHS345" s="430"/>
      <c r="SHT345" s="430"/>
      <c r="SHU345" s="430"/>
      <c r="SHV345" s="430"/>
      <c r="SHW345" s="430"/>
      <c r="SHX345" s="430"/>
      <c r="SHY345" s="430"/>
      <c r="SHZ345" s="430"/>
      <c r="SIA345" s="430"/>
      <c r="SIB345" s="430"/>
      <c r="SIC345" s="430"/>
      <c r="SID345" s="430"/>
      <c r="SIE345" s="430"/>
      <c r="SIF345" s="430"/>
      <c r="SIG345" s="430"/>
      <c r="SIH345" s="430"/>
      <c r="SII345" s="430"/>
      <c r="SIJ345" s="430"/>
      <c r="SIK345" s="430"/>
      <c r="SIL345" s="430"/>
      <c r="SIM345" s="430"/>
      <c r="SIN345" s="430"/>
      <c r="SIO345" s="430"/>
      <c r="SIP345" s="430"/>
      <c r="SIQ345" s="430"/>
      <c r="SIR345" s="430"/>
      <c r="SIS345" s="430"/>
      <c r="SIT345" s="430"/>
      <c r="SIU345" s="430"/>
      <c r="SIV345" s="430"/>
      <c r="SIW345" s="430"/>
      <c r="SIX345" s="430"/>
      <c r="SIY345" s="430"/>
      <c r="SIZ345" s="430"/>
      <c r="SJA345" s="430"/>
      <c r="SJB345" s="430"/>
      <c r="SJC345" s="430"/>
      <c r="SJD345" s="430"/>
      <c r="SJE345" s="430"/>
      <c r="SJF345" s="430"/>
      <c r="SJG345" s="430"/>
      <c r="SJH345" s="430"/>
      <c r="SJI345" s="430"/>
      <c r="SJJ345" s="430"/>
      <c r="SJK345" s="430"/>
      <c r="SJL345" s="430"/>
      <c r="SJM345" s="430"/>
      <c r="SJN345" s="430"/>
      <c r="SJO345" s="430"/>
      <c r="SJP345" s="430"/>
      <c r="SJQ345" s="430"/>
      <c r="SJR345" s="430"/>
      <c r="SJS345" s="430"/>
      <c r="SJT345" s="430"/>
      <c r="SJU345" s="430"/>
      <c r="SJV345" s="430"/>
      <c r="SJW345" s="430"/>
      <c r="SJX345" s="430"/>
      <c r="SJY345" s="430"/>
      <c r="SJZ345" s="430"/>
      <c r="SKA345" s="430"/>
      <c r="SKB345" s="430"/>
      <c r="SKC345" s="430"/>
      <c r="SKD345" s="430"/>
      <c r="SKE345" s="430"/>
      <c r="SKF345" s="430"/>
      <c r="SKG345" s="430"/>
      <c r="SKH345" s="430"/>
      <c r="SKI345" s="430"/>
      <c r="SKJ345" s="430"/>
      <c r="SKK345" s="430"/>
      <c r="SKL345" s="430"/>
      <c r="SKM345" s="430"/>
      <c r="SKN345" s="430"/>
      <c r="SKO345" s="430"/>
      <c r="SKP345" s="430"/>
      <c r="SKQ345" s="430"/>
      <c r="SKR345" s="430"/>
      <c r="SKS345" s="430"/>
      <c r="SKT345" s="430"/>
      <c r="SKU345" s="430"/>
      <c r="SKV345" s="430"/>
      <c r="SKW345" s="430"/>
      <c r="SKX345" s="430"/>
      <c r="SKY345" s="430"/>
      <c r="SKZ345" s="430"/>
      <c r="SLA345" s="430"/>
      <c r="SLB345" s="430"/>
      <c r="SLC345" s="430"/>
      <c r="SLD345" s="430"/>
      <c r="SLE345" s="430"/>
      <c r="SLF345" s="430"/>
      <c r="SLG345" s="430"/>
      <c r="SLH345" s="430"/>
      <c r="SLI345" s="430"/>
      <c r="SLJ345" s="430"/>
      <c r="SLK345" s="430"/>
      <c r="SLL345" s="430"/>
      <c r="SLM345" s="430"/>
      <c r="SLN345" s="430"/>
      <c r="SLO345" s="430"/>
      <c r="SLP345" s="430"/>
      <c r="SLQ345" s="430"/>
      <c r="SLR345" s="430"/>
      <c r="SLS345" s="430"/>
      <c r="SLT345" s="430"/>
      <c r="SLU345" s="430"/>
      <c r="SLV345" s="430"/>
      <c r="SLW345" s="430"/>
      <c r="SLX345" s="430"/>
      <c r="SLY345" s="430"/>
      <c r="SLZ345" s="430"/>
      <c r="SMA345" s="430"/>
      <c r="SMB345" s="430"/>
      <c r="SMC345" s="430"/>
      <c r="SMD345" s="430"/>
      <c r="SME345" s="430"/>
      <c r="SMF345" s="430"/>
      <c r="SMG345" s="430"/>
      <c r="SMH345" s="430"/>
      <c r="SMI345" s="430"/>
      <c r="SMJ345" s="430"/>
      <c r="SMK345" s="430"/>
      <c r="SML345" s="430"/>
      <c r="SMM345" s="430"/>
      <c r="SMN345" s="430"/>
      <c r="SMO345" s="430"/>
      <c r="SMP345" s="430"/>
      <c r="SMQ345" s="430"/>
      <c r="SMR345" s="430"/>
      <c r="SMS345" s="430"/>
      <c r="SMT345" s="430"/>
      <c r="SMU345" s="430"/>
      <c r="SMV345" s="430"/>
      <c r="SMW345" s="430"/>
      <c r="SMX345" s="430"/>
      <c r="SMY345" s="430"/>
      <c r="SMZ345" s="430"/>
      <c r="SNA345" s="430"/>
      <c r="SNB345" s="430"/>
      <c r="SNC345" s="430"/>
      <c r="SND345" s="430"/>
      <c r="SNE345" s="430"/>
      <c r="SNF345" s="430"/>
      <c r="SNG345" s="430"/>
      <c r="SNH345" s="430"/>
      <c r="SNI345" s="430"/>
      <c r="SNJ345" s="430"/>
      <c r="SNK345" s="430"/>
      <c r="SNL345" s="430"/>
      <c r="SNM345" s="430"/>
      <c r="SNN345" s="430"/>
      <c r="SNO345" s="430"/>
      <c r="SNP345" s="430"/>
      <c r="SNQ345" s="430"/>
      <c r="SNR345" s="430"/>
      <c r="SNS345" s="430"/>
      <c r="SNT345" s="430"/>
      <c r="SNU345" s="430"/>
      <c r="SNV345" s="430"/>
      <c r="SNW345" s="430"/>
      <c r="SNX345" s="430"/>
      <c r="SNY345" s="430"/>
      <c r="SNZ345" s="430"/>
      <c r="SOA345" s="430"/>
      <c r="SOB345" s="430"/>
      <c r="SOC345" s="430"/>
      <c r="SOD345" s="430"/>
      <c r="SOE345" s="430"/>
      <c r="SOF345" s="430"/>
      <c r="SOG345" s="430"/>
      <c r="SOH345" s="430"/>
      <c r="SOI345" s="430"/>
      <c r="SOJ345" s="430"/>
      <c r="SOK345" s="430"/>
      <c r="SOL345" s="430"/>
      <c r="SOM345" s="430"/>
      <c r="SON345" s="430"/>
      <c r="SOO345" s="430"/>
      <c r="SOP345" s="430"/>
      <c r="SOQ345" s="430"/>
      <c r="SOR345" s="430"/>
      <c r="SOS345" s="430"/>
      <c r="SOT345" s="430"/>
      <c r="SOU345" s="430"/>
      <c r="SOV345" s="430"/>
      <c r="SOW345" s="430"/>
      <c r="SOX345" s="430"/>
      <c r="SOY345" s="430"/>
      <c r="SOZ345" s="430"/>
      <c r="SPA345" s="430"/>
      <c r="SPB345" s="430"/>
      <c r="SPC345" s="430"/>
      <c r="SPD345" s="430"/>
      <c r="SPE345" s="430"/>
      <c r="SPF345" s="430"/>
      <c r="SPG345" s="430"/>
      <c r="SPH345" s="430"/>
      <c r="SPI345" s="430"/>
      <c r="SPJ345" s="430"/>
      <c r="SPK345" s="430"/>
      <c r="SPL345" s="430"/>
      <c r="SPM345" s="430"/>
      <c r="SPN345" s="430"/>
      <c r="SPO345" s="430"/>
      <c r="SPP345" s="430"/>
      <c r="SPQ345" s="430"/>
      <c r="SPR345" s="430"/>
      <c r="SPS345" s="430"/>
      <c r="SPT345" s="430"/>
      <c r="SPU345" s="430"/>
      <c r="SPV345" s="430"/>
      <c r="SPW345" s="430"/>
      <c r="SPX345" s="430"/>
      <c r="SPY345" s="430"/>
      <c r="SPZ345" s="430"/>
      <c r="SQA345" s="430"/>
      <c r="SQB345" s="430"/>
      <c r="SQC345" s="430"/>
      <c r="SQD345" s="430"/>
      <c r="SQE345" s="430"/>
      <c r="SQF345" s="430"/>
      <c r="SQG345" s="430"/>
      <c r="SQH345" s="430"/>
      <c r="SQI345" s="430"/>
      <c r="SQJ345" s="430"/>
      <c r="SQK345" s="430"/>
      <c r="SQL345" s="430"/>
      <c r="SQM345" s="430"/>
      <c r="SQN345" s="430"/>
      <c r="SQO345" s="430"/>
      <c r="SQP345" s="430"/>
      <c r="SQQ345" s="430"/>
      <c r="SQR345" s="430"/>
      <c r="SQS345" s="430"/>
      <c r="SQT345" s="430"/>
      <c r="SQU345" s="430"/>
      <c r="SQV345" s="430"/>
      <c r="SQW345" s="430"/>
      <c r="SQX345" s="430"/>
      <c r="SQY345" s="430"/>
      <c r="SQZ345" s="430"/>
      <c r="SRA345" s="430"/>
      <c r="SRB345" s="430"/>
      <c r="SRC345" s="430"/>
      <c r="SRD345" s="430"/>
      <c r="SRE345" s="430"/>
      <c r="SRF345" s="430"/>
      <c r="SRG345" s="430"/>
      <c r="SRH345" s="430"/>
      <c r="SRI345" s="430"/>
      <c r="SRJ345" s="430"/>
      <c r="SRK345" s="430"/>
      <c r="SRL345" s="430"/>
      <c r="SRM345" s="430"/>
      <c r="SRN345" s="430"/>
      <c r="SRO345" s="430"/>
      <c r="SRP345" s="430"/>
      <c r="SRQ345" s="430"/>
      <c r="SRR345" s="430"/>
      <c r="SRS345" s="430"/>
      <c r="SRT345" s="430"/>
      <c r="SRU345" s="430"/>
      <c r="SRV345" s="430"/>
      <c r="SRW345" s="430"/>
      <c r="SRX345" s="430"/>
      <c r="SRY345" s="430"/>
      <c r="SRZ345" s="430"/>
      <c r="SSA345" s="430"/>
      <c r="SSB345" s="430"/>
      <c r="SSC345" s="430"/>
      <c r="SSD345" s="430"/>
      <c r="SSE345" s="430"/>
      <c r="SSF345" s="430"/>
      <c r="SSG345" s="430"/>
      <c r="SSH345" s="430"/>
      <c r="SSI345" s="430"/>
      <c r="SSJ345" s="430"/>
      <c r="SSK345" s="430"/>
      <c r="SSL345" s="430"/>
      <c r="SSM345" s="430"/>
      <c r="SSN345" s="430"/>
      <c r="SSO345" s="430"/>
      <c r="SSP345" s="430"/>
      <c r="SSQ345" s="430"/>
      <c r="SSR345" s="430"/>
      <c r="SSS345" s="430"/>
      <c r="SST345" s="430"/>
      <c r="SSU345" s="430"/>
      <c r="SSV345" s="430"/>
      <c r="SSW345" s="430"/>
      <c r="SSX345" s="430"/>
      <c r="SSY345" s="430"/>
      <c r="SSZ345" s="430"/>
      <c r="STA345" s="430"/>
      <c r="STB345" s="430"/>
      <c r="STC345" s="430"/>
      <c r="STD345" s="430"/>
      <c r="STE345" s="430"/>
      <c r="STF345" s="430"/>
      <c r="STG345" s="430"/>
      <c r="STH345" s="430"/>
      <c r="STI345" s="430"/>
      <c r="STJ345" s="430"/>
      <c r="STK345" s="430"/>
      <c r="STL345" s="430"/>
      <c r="STM345" s="430"/>
      <c r="STN345" s="430"/>
      <c r="STO345" s="430"/>
      <c r="STP345" s="430"/>
      <c r="STQ345" s="430"/>
      <c r="STR345" s="430"/>
      <c r="STS345" s="430"/>
      <c r="STT345" s="430"/>
      <c r="STU345" s="430"/>
      <c r="STV345" s="430"/>
      <c r="STW345" s="430"/>
      <c r="STX345" s="430"/>
      <c r="STY345" s="430"/>
      <c r="STZ345" s="430"/>
      <c r="SUA345" s="430"/>
      <c r="SUB345" s="430"/>
      <c r="SUC345" s="430"/>
      <c r="SUD345" s="430"/>
      <c r="SUE345" s="430"/>
      <c r="SUF345" s="430"/>
      <c r="SUG345" s="430"/>
      <c r="SUH345" s="430"/>
      <c r="SUI345" s="430"/>
      <c r="SUJ345" s="430"/>
      <c r="SUK345" s="430"/>
      <c r="SUL345" s="430"/>
      <c r="SUM345" s="430"/>
      <c r="SUN345" s="430"/>
      <c r="SUO345" s="430"/>
      <c r="SUP345" s="430"/>
      <c r="SUQ345" s="430"/>
      <c r="SUR345" s="430"/>
      <c r="SUS345" s="430"/>
      <c r="SUT345" s="430"/>
      <c r="SUU345" s="430"/>
      <c r="SUV345" s="430"/>
      <c r="SUW345" s="430"/>
      <c r="SUX345" s="430"/>
      <c r="SUY345" s="430"/>
      <c r="SUZ345" s="430"/>
      <c r="SVA345" s="430"/>
      <c r="SVB345" s="430"/>
      <c r="SVC345" s="430"/>
      <c r="SVD345" s="430"/>
      <c r="SVE345" s="430"/>
      <c r="SVF345" s="430"/>
      <c r="SVG345" s="430"/>
      <c r="SVH345" s="430"/>
      <c r="SVI345" s="430"/>
      <c r="SVJ345" s="430"/>
      <c r="SVK345" s="430"/>
      <c r="SVL345" s="430"/>
      <c r="SVM345" s="430"/>
      <c r="SVN345" s="430"/>
      <c r="SVO345" s="430"/>
      <c r="SVP345" s="430"/>
      <c r="SVQ345" s="430"/>
      <c r="SVR345" s="430"/>
      <c r="SVS345" s="430"/>
      <c r="SVT345" s="430"/>
      <c r="SVU345" s="430"/>
      <c r="SVV345" s="430"/>
      <c r="SVW345" s="430"/>
      <c r="SVX345" s="430"/>
      <c r="SVY345" s="430"/>
      <c r="SVZ345" s="430"/>
      <c r="SWA345" s="430"/>
      <c r="SWB345" s="430"/>
      <c r="SWC345" s="430"/>
      <c r="SWD345" s="430"/>
      <c r="SWE345" s="430"/>
      <c r="SWF345" s="430"/>
      <c r="SWG345" s="430"/>
      <c r="SWH345" s="430"/>
      <c r="SWI345" s="430"/>
      <c r="SWJ345" s="430"/>
      <c r="SWK345" s="430"/>
      <c r="SWL345" s="430"/>
      <c r="SWM345" s="430"/>
      <c r="SWN345" s="430"/>
      <c r="SWO345" s="430"/>
      <c r="SWP345" s="430"/>
      <c r="SWQ345" s="430"/>
      <c r="SWR345" s="430"/>
      <c r="SWS345" s="430"/>
      <c r="SWT345" s="430"/>
      <c r="SWU345" s="430"/>
      <c r="SWV345" s="430"/>
      <c r="SWW345" s="430"/>
      <c r="SWX345" s="430"/>
      <c r="SWY345" s="430"/>
      <c r="SWZ345" s="430"/>
      <c r="SXA345" s="430"/>
      <c r="SXB345" s="430"/>
      <c r="SXC345" s="430"/>
      <c r="SXD345" s="430"/>
      <c r="SXE345" s="430"/>
      <c r="SXF345" s="430"/>
      <c r="SXG345" s="430"/>
      <c r="SXH345" s="430"/>
      <c r="SXI345" s="430"/>
      <c r="SXJ345" s="430"/>
      <c r="SXK345" s="430"/>
      <c r="SXL345" s="430"/>
      <c r="SXM345" s="430"/>
      <c r="SXN345" s="430"/>
      <c r="SXO345" s="430"/>
      <c r="SXP345" s="430"/>
      <c r="SXQ345" s="430"/>
      <c r="SXR345" s="430"/>
      <c r="SXS345" s="430"/>
      <c r="SXT345" s="430"/>
      <c r="SXU345" s="430"/>
      <c r="SXV345" s="430"/>
      <c r="SXW345" s="430"/>
      <c r="SXX345" s="430"/>
      <c r="SXY345" s="430"/>
      <c r="SXZ345" s="430"/>
      <c r="SYA345" s="430"/>
      <c r="SYB345" s="430"/>
      <c r="SYC345" s="430"/>
      <c r="SYD345" s="430"/>
      <c r="SYE345" s="430"/>
      <c r="SYF345" s="430"/>
      <c r="SYG345" s="430"/>
      <c r="SYH345" s="430"/>
      <c r="SYI345" s="430"/>
      <c r="SYJ345" s="430"/>
      <c r="SYK345" s="430"/>
      <c r="SYL345" s="430"/>
      <c r="SYM345" s="430"/>
      <c r="SYN345" s="430"/>
      <c r="SYO345" s="430"/>
      <c r="SYP345" s="430"/>
      <c r="SYQ345" s="430"/>
      <c r="SYR345" s="430"/>
      <c r="SYS345" s="430"/>
      <c r="SYT345" s="430"/>
      <c r="SYU345" s="430"/>
      <c r="SYV345" s="430"/>
      <c r="SYW345" s="430"/>
      <c r="SYX345" s="430"/>
      <c r="SYY345" s="430"/>
      <c r="SYZ345" s="430"/>
      <c r="SZA345" s="430"/>
      <c r="SZB345" s="430"/>
      <c r="SZC345" s="430"/>
      <c r="SZD345" s="430"/>
      <c r="SZE345" s="430"/>
      <c r="SZF345" s="430"/>
      <c r="SZG345" s="430"/>
      <c r="SZH345" s="430"/>
      <c r="SZI345" s="430"/>
      <c r="SZJ345" s="430"/>
      <c r="SZK345" s="430"/>
      <c r="SZL345" s="430"/>
      <c r="SZM345" s="430"/>
      <c r="SZN345" s="430"/>
      <c r="SZO345" s="430"/>
      <c r="SZP345" s="430"/>
      <c r="SZQ345" s="430"/>
      <c r="SZR345" s="430"/>
      <c r="SZS345" s="430"/>
      <c r="SZT345" s="430"/>
      <c r="SZU345" s="430"/>
      <c r="SZV345" s="430"/>
      <c r="SZW345" s="430"/>
      <c r="SZX345" s="430"/>
      <c r="SZY345" s="430"/>
      <c r="SZZ345" s="430"/>
      <c r="TAA345" s="430"/>
      <c r="TAB345" s="430"/>
      <c r="TAC345" s="430"/>
      <c r="TAD345" s="430"/>
      <c r="TAE345" s="430"/>
      <c r="TAF345" s="430"/>
      <c r="TAG345" s="430"/>
      <c r="TAH345" s="430"/>
      <c r="TAI345" s="430"/>
      <c r="TAJ345" s="430"/>
      <c r="TAK345" s="430"/>
      <c r="TAL345" s="430"/>
      <c r="TAM345" s="430"/>
      <c r="TAN345" s="430"/>
      <c r="TAO345" s="430"/>
      <c r="TAP345" s="430"/>
      <c r="TAQ345" s="430"/>
      <c r="TAR345" s="430"/>
      <c r="TAS345" s="430"/>
      <c r="TAT345" s="430"/>
      <c r="TAU345" s="430"/>
      <c r="TAV345" s="430"/>
      <c r="TAW345" s="430"/>
      <c r="TAX345" s="430"/>
      <c r="TAY345" s="430"/>
      <c r="TAZ345" s="430"/>
      <c r="TBA345" s="430"/>
      <c r="TBB345" s="430"/>
      <c r="TBC345" s="430"/>
      <c r="TBD345" s="430"/>
      <c r="TBE345" s="430"/>
      <c r="TBF345" s="430"/>
      <c r="TBG345" s="430"/>
      <c r="TBH345" s="430"/>
      <c r="TBI345" s="430"/>
      <c r="TBJ345" s="430"/>
      <c r="TBK345" s="430"/>
      <c r="TBL345" s="430"/>
      <c r="TBM345" s="430"/>
      <c r="TBN345" s="430"/>
      <c r="TBO345" s="430"/>
      <c r="TBP345" s="430"/>
      <c r="TBQ345" s="430"/>
      <c r="TBR345" s="430"/>
      <c r="TBS345" s="430"/>
      <c r="TBT345" s="430"/>
      <c r="TBU345" s="430"/>
      <c r="TBV345" s="430"/>
      <c r="TBW345" s="430"/>
      <c r="TBX345" s="430"/>
      <c r="TBY345" s="430"/>
      <c r="TBZ345" s="430"/>
      <c r="TCA345" s="430"/>
      <c r="TCB345" s="430"/>
      <c r="TCC345" s="430"/>
      <c r="TCD345" s="430"/>
      <c r="TCE345" s="430"/>
      <c r="TCF345" s="430"/>
      <c r="TCG345" s="430"/>
      <c r="TCH345" s="430"/>
      <c r="TCI345" s="430"/>
      <c r="TCJ345" s="430"/>
      <c r="TCK345" s="430"/>
      <c r="TCL345" s="430"/>
      <c r="TCM345" s="430"/>
      <c r="TCN345" s="430"/>
      <c r="TCO345" s="430"/>
      <c r="TCP345" s="430"/>
      <c r="TCQ345" s="430"/>
      <c r="TCR345" s="430"/>
      <c r="TCS345" s="430"/>
      <c r="TCT345" s="430"/>
      <c r="TCU345" s="430"/>
      <c r="TCV345" s="430"/>
      <c r="TCW345" s="430"/>
      <c r="TCX345" s="430"/>
      <c r="TCY345" s="430"/>
      <c r="TCZ345" s="430"/>
      <c r="TDA345" s="430"/>
      <c r="TDB345" s="430"/>
      <c r="TDC345" s="430"/>
      <c r="TDD345" s="430"/>
      <c r="TDE345" s="430"/>
      <c r="TDF345" s="430"/>
      <c r="TDG345" s="430"/>
      <c r="TDH345" s="430"/>
      <c r="TDI345" s="430"/>
      <c r="TDJ345" s="430"/>
      <c r="TDK345" s="430"/>
      <c r="TDL345" s="430"/>
      <c r="TDM345" s="430"/>
      <c r="TDN345" s="430"/>
      <c r="TDO345" s="430"/>
      <c r="TDP345" s="430"/>
      <c r="TDQ345" s="430"/>
      <c r="TDR345" s="430"/>
      <c r="TDS345" s="430"/>
      <c r="TDT345" s="430"/>
      <c r="TDU345" s="430"/>
      <c r="TDV345" s="430"/>
      <c r="TDW345" s="430"/>
      <c r="TDX345" s="430"/>
      <c r="TDY345" s="430"/>
      <c r="TDZ345" s="430"/>
      <c r="TEA345" s="430"/>
      <c r="TEB345" s="430"/>
      <c r="TEC345" s="430"/>
      <c r="TED345" s="430"/>
      <c r="TEE345" s="430"/>
      <c r="TEF345" s="430"/>
      <c r="TEG345" s="430"/>
      <c r="TEH345" s="430"/>
      <c r="TEI345" s="430"/>
      <c r="TEJ345" s="430"/>
      <c r="TEK345" s="430"/>
      <c r="TEL345" s="430"/>
      <c r="TEM345" s="430"/>
      <c r="TEN345" s="430"/>
      <c r="TEO345" s="430"/>
      <c r="TEP345" s="430"/>
      <c r="TEQ345" s="430"/>
      <c r="TER345" s="430"/>
      <c r="TES345" s="430"/>
      <c r="TET345" s="430"/>
      <c r="TEU345" s="430"/>
      <c r="TEV345" s="430"/>
      <c r="TEW345" s="430"/>
      <c r="TEX345" s="430"/>
      <c r="TEY345" s="430"/>
      <c r="TEZ345" s="430"/>
      <c r="TFA345" s="430"/>
      <c r="TFB345" s="430"/>
      <c r="TFC345" s="430"/>
      <c r="TFD345" s="430"/>
      <c r="TFE345" s="430"/>
      <c r="TFF345" s="430"/>
      <c r="TFG345" s="430"/>
      <c r="TFH345" s="430"/>
      <c r="TFI345" s="430"/>
      <c r="TFJ345" s="430"/>
      <c r="TFK345" s="430"/>
      <c r="TFL345" s="430"/>
      <c r="TFM345" s="430"/>
      <c r="TFN345" s="430"/>
      <c r="TFO345" s="430"/>
      <c r="TFP345" s="430"/>
      <c r="TFQ345" s="430"/>
      <c r="TFR345" s="430"/>
      <c r="TFS345" s="430"/>
      <c r="TFT345" s="430"/>
      <c r="TFU345" s="430"/>
      <c r="TFV345" s="430"/>
      <c r="TFW345" s="430"/>
      <c r="TFX345" s="430"/>
      <c r="TFY345" s="430"/>
      <c r="TFZ345" s="430"/>
      <c r="TGA345" s="430"/>
      <c r="TGB345" s="430"/>
      <c r="TGC345" s="430"/>
      <c r="TGD345" s="430"/>
      <c r="TGE345" s="430"/>
      <c r="TGF345" s="430"/>
      <c r="TGG345" s="430"/>
      <c r="TGH345" s="430"/>
      <c r="TGI345" s="430"/>
      <c r="TGJ345" s="430"/>
      <c r="TGK345" s="430"/>
      <c r="TGL345" s="430"/>
      <c r="TGM345" s="430"/>
      <c r="TGN345" s="430"/>
      <c r="TGO345" s="430"/>
      <c r="TGP345" s="430"/>
      <c r="TGQ345" s="430"/>
      <c r="TGR345" s="430"/>
      <c r="TGS345" s="430"/>
      <c r="TGT345" s="430"/>
      <c r="TGU345" s="430"/>
      <c r="TGV345" s="430"/>
      <c r="TGW345" s="430"/>
      <c r="TGX345" s="430"/>
      <c r="TGY345" s="430"/>
      <c r="TGZ345" s="430"/>
      <c r="THA345" s="430"/>
      <c r="THB345" s="430"/>
      <c r="THC345" s="430"/>
      <c r="THD345" s="430"/>
      <c r="THE345" s="430"/>
      <c r="THF345" s="430"/>
      <c r="THG345" s="430"/>
      <c r="THH345" s="430"/>
      <c r="THI345" s="430"/>
      <c r="THJ345" s="430"/>
      <c r="THK345" s="430"/>
      <c r="THL345" s="430"/>
      <c r="THM345" s="430"/>
      <c r="THN345" s="430"/>
      <c r="THO345" s="430"/>
      <c r="THP345" s="430"/>
      <c r="THQ345" s="430"/>
      <c r="THR345" s="430"/>
      <c r="THS345" s="430"/>
      <c r="THT345" s="430"/>
      <c r="THU345" s="430"/>
      <c r="THV345" s="430"/>
      <c r="THW345" s="430"/>
      <c r="THX345" s="430"/>
      <c r="THY345" s="430"/>
      <c r="THZ345" s="430"/>
      <c r="TIA345" s="430"/>
      <c r="TIB345" s="430"/>
      <c r="TIC345" s="430"/>
      <c r="TID345" s="430"/>
      <c r="TIE345" s="430"/>
      <c r="TIF345" s="430"/>
      <c r="TIG345" s="430"/>
      <c r="TIH345" s="430"/>
      <c r="TII345" s="430"/>
      <c r="TIJ345" s="430"/>
      <c r="TIK345" s="430"/>
      <c r="TIL345" s="430"/>
      <c r="TIM345" s="430"/>
      <c r="TIN345" s="430"/>
      <c r="TIO345" s="430"/>
      <c r="TIP345" s="430"/>
      <c r="TIQ345" s="430"/>
      <c r="TIR345" s="430"/>
      <c r="TIS345" s="430"/>
      <c r="TIT345" s="430"/>
      <c r="TIU345" s="430"/>
      <c r="TIV345" s="430"/>
      <c r="TIW345" s="430"/>
      <c r="TIX345" s="430"/>
      <c r="TIY345" s="430"/>
      <c r="TIZ345" s="430"/>
      <c r="TJA345" s="430"/>
      <c r="TJB345" s="430"/>
      <c r="TJC345" s="430"/>
      <c r="TJD345" s="430"/>
      <c r="TJE345" s="430"/>
      <c r="TJF345" s="430"/>
      <c r="TJG345" s="430"/>
      <c r="TJH345" s="430"/>
      <c r="TJI345" s="430"/>
      <c r="TJJ345" s="430"/>
      <c r="TJK345" s="430"/>
      <c r="TJL345" s="430"/>
      <c r="TJM345" s="430"/>
      <c r="TJN345" s="430"/>
      <c r="TJO345" s="430"/>
      <c r="TJP345" s="430"/>
      <c r="TJQ345" s="430"/>
      <c r="TJR345" s="430"/>
      <c r="TJS345" s="430"/>
      <c r="TJT345" s="430"/>
      <c r="TJU345" s="430"/>
      <c r="TJV345" s="430"/>
      <c r="TJW345" s="430"/>
      <c r="TJX345" s="430"/>
      <c r="TJY345" s="430"/>
      <c r="TJZ345" s="430"/>
      <c r="TKA345" s="430"/>
      <c r="TKB345" s="430"/>
      <c r="TKC345" s="430"/>
      <c r="TKD345" s="430"/>
      <c r="TKE345" s="430"/>
      <c r="TKF345" s="430"/>
      <c r="TKG345" s="430"/>
      <c r="TKH345" s="430"/>
      <c r="TKI345" s="430"/>
      <c r="TKJ345" s="430"/>
      <c r="TKK345" s="430"/>
      <c r="TKL345" s="430"/>
      <c r="TKM345" s="430"/>
      <c r="TKN345" s="430"/>
      <c r="TKO345" s="430"/>
      <c r="TKP345" s="430"/>
      <c r="TKQ345" s="430"/>
      <c r="TKR345" s="430"/>
      <c r="TKS345" s="430"/>
      <c r="TKT345" s="430"/>
      <c r="TKU345" s="430"/>
      <c r="TKV345" s="430"/>
      <c r="TKW345" s="430"/>
      <c r="TKX345" s="430"/>
      <c r="TKY345" s="430"/>
      <c r="TKZ345" s="430"/>
      <c r="TLA345" s="430"/>
      <c r="TLB345" s="430"/>
      <c r="TLC345" s="430"/>
      <c r="TLD345" s="430"/>
      <c r="TLE345" s="430"/>
      <c r="TLF345" s="430"/>
      <c r="TLG345" s="430"/>
      <c r="TLH345" s="430"/>
      <c r="TLI345" s="430"/>
      <c r="TLJ345" s="430"/>
      <c r="TLK345" s="430"/>
      <c r="TLL345" s="430"/>
      <c r="TLM345" s="430"/>
      <c r="TLN345" s="430"/>
      <c r="TLO345" s="430"/>
      <c r="TLP345" s="430"/>
      <c r="TLQ345" s="430"/>
      <c r="TLR345" s="430"/>
      <c r="TLS345" s="430"/>
      <c r="TLT345" s="430"/>
      <c r="TLU345" s="430"/>
      <c r="TLV345" s="430"/>
      <c r="TLW345" s="430"/>
      <c r="TLX345" s="430"/>
      <c r="TLY345" s="430"/>
      <c r="TLZ345" s="430"/>
      <c r="TMA345" s="430"/>
      <c r="TMB345" s="430"/>
      <c r="TMC345" s="430"/>
      <c r="TMD345" s="430"/>
      <c r="TME345" s="430"/>
      <c r="TMF345" s="430"/>
      <c r="TMG345" s="430"/>
      <c r="TMH345" s="430"/>
      <c r="TMI345" s="430"/>
      <c r="TMJ345" s="430"/>
      <c r="TMK345" s="430"/>
      <c r="TML345" s="430"/>
      <c r="TMM345" s="430"/>
      <c r="TMN345" s="430"/>
      <c r="TMO345" s="430"/>
      <c r="TMP345" s="430"/>
      <c r="TMQ345" s="430"/>
      <c r="TMR345" s="430"/>
      <c r="TMS345" s="430"/>
      <c r="TMT345" s="430"/>
      <c r="TMU345" s="430"/>
      <c r="TMV345" s="430"/>
      <c r="TMW345" s="430"/>
      <c r="TMX345" s="430"/>
      <c r="TMY345" s="430"/>
      <c r="TMZ345" s="430"/>
      <c r="TNA345" s="430"/>
      <c r="TNB345" s="430"/>
      <c r="TNC345" s="430"/>
      <c r="TND345" s="430"/>
      <c r="TNE345" s="430"/>
      <c r="TNF345" s="430"/>
      <c r="TNG345" s="430"/>
      <c r="TNH345" s="430"/>
      <c r="TNI345" s="430"/>
      <c r="TNJ345" s="430"/>
      <c r="TNK345" s="430"/>
      <c r="TNL345" s="430"/>
      <c r="TNM345" s="430"/>
      <c r="TNN345" s="430"/>
      <c r="TNO345" s="430"/>
      <c r="TNP345" s="430"/>
      <c r="TNQ345" s="430"/>
      <c r="TNR345" s="430"/>
      <c r="TNS345" s="430"/>
      <c r="TNT345" s="430"/>
      <c r="TNU345" s="430"/>
      <c r="TNV345" s="430"/>
      <c r="TNW345" s="430"/>
      <c r="TNX345" s="430"/>
      <c r="TNY345" s="430"/>
      <c r="TNZ345" s="430"/>
      <c r="TOA345" s="430"/>
      <c r="TOB345" s="430"/>
      <c r="TOC345" s="430"/>
      <c r="TOD345" s="430"/>
      <c r="TOE345" s="430"/>
      <c r="TOF345" s="430"/>
      <c r="TOG345" s="430"/>
      <c r="TOH345" s="430"/>
      <c r="TOI345" s="430"/>
      <c r="TOJ345" s="430"/>
      <c r="TOK345" s="430"/>
      <c r="TOL345" s="430"/>
      <c r="TOM345" s="430"/>
      <c r="TON345" s="430"/>
      <c r="TOO345" s="430"/>
      <c r="TOP345" s="430"/>
      <c r="TOQ345" s="430"/>
      <c r="TOR345" s="430"/>
      <c r="TOS345" s="430"/>
      <c r="TOT345" s="430"/>
      <c r="TOU345" s="430"/>
      <c r="TOV345" s="430"/>
      <c r="TOW345" s="430"/>
      <c r="TOX345" s="430"/>
      <c r="TOY345" s="430"/>
      <c r="TOZ345" s="430"/>
      <c r="TPA345" s="430"/>
      <c r="TPB345" s="430"/>
      <c r="TPC345" s="430"/>
      <c r="TPD345" s="430"/>
      <c r="TPE345" s="430"/>
      <c r="TPF345" s="430"/>
      <c r="TPG345" s="430"/>
      <c r="TPH345" s="430"/>
      <c r="TPI345" s="430"/>
      <c r="TPJ345" s="430"/>
      <c r="TPK345" s="430"/>
      <c r="TPL345" s="430"/>
      <c r="TPM345" s="430"/>
      <c r="TPN345" s="430"/>
      <c r="TPO345" s="430"/>
      <c r="TPP345" s="430"/>
      <c r="TPQ345" s="430"/>
      <c r="TPR345" s="430"/>
      <c r="TPS345" s="430"/>
      <c r="TPT345" s="430"/>
      <c r="TPU345" s="430"/>
      <c r="TPV345" s="430"/>
      <c r="TPW345" s="430"/>
      <c r="TPX345" s="430"/>
      <c r="TPY345" s="430"/>
      <c r="TPZ345" s="430"/>
      <c r="TQA345" s="430"/>
      <c r="TQB345" s="430"/>
      <c r="TQC345" s="430"/>
      <c r="TQD345" s="430"/>
      <c r="TQE345" s="430"/>
      <c r="TQF345" s="430"/>
      <c r="TQG345" s="430"/>
      <c r="TQH345" s="430"/>
      <c r="TQI345" s="430"/>
      <c r="TQJ345" s="430"/>
      <c r="TQK345" s="430"/>
      <c r="TQL345" s="430"/>
      <c r="TQM345" s="430"/>
      <c r="TQN345" s="430"/>
      <c r="TQO345" s="430"/>
      <c r="TQP345" s="430"/>
      <c r="TQQ345" s="430"/>
      <c r="TQR345" s="430"/>
      <c r="TQS345" s="430"/>
      <c r="TQT345" s="430"/>
      <c r="TQU345" s="430"/>
      <c r="TQV345" s="430"/>
      <c r="TQW345" s="430"/>
      <c r="TQX345" s="430"/>
      <c r="TQY345" s="430"/>
      <c r="TQZ345" s="430"/>
      <c r="TRA345" s="430"/>
      <c r="TRB345" s="430"/>
      <c r="TRC345" s="430"/>
      <c r="TRD345" s="430"/>
      <c r="TRE345" s="430"/>
      <c r="TRF345" s="430"/>
      <c r="TRG345" s="430"/>
      <c r="TRH345" s="430"/>
      <c r="TRI345" s="430"/>
      <c r="TRJ345" s="430"/>
      <c r="TRK345" s="430"/>
      <c r="TRL345" s="430"/>
      <c r="TRM345" s="430"/>
      <c r="TRN345" s="430"/>
      <c r="TRO345" s="430"/>
      <c r="TRP345" s="430"/>
      <c r="TRQ345" s="430"/>
      <c r="TRR345" s="430"/>
      <c r="TRS345" s="430"/>
      <c r="TRT345" s="430"/>
      <c r="TRU345" s="430"/>
      <c r="TRV345" s="430"/>
      <c r="TRW345" s="430"/>
      <c r="TRX345" s="430"/>
      <c r="TRY345" s="430"/>
      <c r="TRZ345" s="430"/>
      <c r="TSA345" s="430"/>
      <c r="TSB345" s="430"/>
      <c r="TSC345" s="430"/>
      <c r="TSD345" s="430"/>
      <c r="TSE345" s="430"/>
      <c r="TSF345" s="430"/>
      <c r="TSG345" s="430"/>
      <c r="TSH345" s="430"/>
      <c r="TSI345" s="430"/>
      <c r="TSJ345" s="430"/>
      <c r="TSK345" s="430"/>
      <c r="TSL345" s="430"/>
      <c r="TSM345" s="430"/>
      <c r="TSN345" s="430"/>
      <c r="TSO345" s="430"/>
      <c r="TSP345" s="430"/>
      <c r="TSQ345" s="430"/>
      <c r="TSR345" s="430"/>
      <c r="TSS345" s="430"/>
      <c r="TST345" s="430"/>
      <c r="TSU345" s="430"/>
      <c r="TSV345" s="430"/>
      <c r="TSW345" s="430"/>
      <c r="TSX345" s="430"/>
      <c r="TSY345" s="430"/>
      <c r="TSZ345" s="430"/>
      <c r="TTA345" s="430"/>
      <c r="TTB345" s="430"/>
      <c r="TTC345" s="430"/>
      <c r="TTD345" s="430"/>
      <c r="TTE345" s="430"/>
      <c r="TTF345" s="430"/>
      <c r="TTG345" s="430"/>
      <c r="TTH345" s="430"/>
      <c r="TTI345" s="430"/>
      <c r="TTJ345" s="430"/>
      <c r="TTK345" s="430"/>
      <c r="TTL345" s="430"/>
      <c r="TTM345" s="430"/>
      <c r="TTN345" s="430"/>
      <c r="TTO345" s="430"/>
      <c r="TTP345" s="430"/>
      <c r="TTQ345" s="430"/>
      <c r="TTR345" s="430"/>
      <c r="TTS345" s="430"/>
      <c r="TTT345" s="430"/>
      <c r="TTU345" s="430"/>
      <c r="TTV345" s="430"/>
      <c r="TTW345" s="430"/>
      <c r="TTX345" s="430"/>
      <c r="TTY345" s="430"/>
      <c r="TTZ345" s="430"/>
      <c r="TUA345" s="430"/>
      <c r="TUB345" s="430"/>
      <c r="TUC345" s="430"/>
      <c r="TUD345" s="430"/>
      <c r="TUE345" s="430"/>
      <c r="TUF345" s="430"/>
      <c r="TUG345" s="430"/>
      <c r="TUH345" s="430"/>
      <c r="TUI345" s="430"/>
      <c r="TUJ345" s="430"/>
      <c r="TUK345" s="430"/>
      <c r="TUL345" s="430"/>
      <c r="TUM345" s="430"/>
      <c r="TUN345" s="430"/>
      <c r="TUO345" s="430"/>
      <c r="TUP345" s="430"/>
      <c r="TUQ345" s="430"/>
      <c r="TUR345" s="430"/>
      <c r="TUS345" s="430"/>
      <c r="TUT345" s="430"/>
      <c r="TUU345" s="430"/>
      <c r="TUV345" s="430"/>
      <c r="TUW345" s="430"/>
      <c r="TUX345" s="430"/>
      <c r="TUY345" s="430"/>
      <c r="TUZ345" s="430"/>
      <c r="TVA345" s="430"/>
      <c r="TVB345" s="430"/>
      <c r="TVC345" s="430"/>
      <c r="TVD345" s="430"/>
      <c r="TVE345" s="430"/>
      <c r="TVF345" s="430"/>
      <c r="TVG345" s="430"/>
      <c r="TVH345" s="430"/>
      <c r="TVI345" s="430"/>
      <c r="TVJ345" s="430"/>
      <c r="TVK345" s="430"/>
      <c r="TVL345" s="430"/>
      <c r="TVM345" s="430"/>
      <c r="TVN345" s="430"/>
      <c r="TVO345" s="430"/>
      <c r="TVP345" s="430"/>
      <c r="TVQ345" s="430"/>
      <c r="TVR345" s="430"/>
      <c r="TVS345" s="430"/>
      <c r="TVT345" s="430"/>
      <c r="TVU345" s="430"/>
      <c r="TVV345" s="430"/>
      <c r="TVW345" s="430"/>
      <c r="TVX345" s="430"/>
      <c r="TVY345" s="430"/>
      <c r="TVZ345" s="430"/>
      <c r="TWA345" s="430"/>
      <c r="TWB345" s="430"/>
      <c r="TWC345" s="430"/>
      <c r="TWD345" s="430"/>
      <c r="TWE345" s="430"/>
      <c r="TWF345" s="430"/>
      <c r="TWG345" s="430"/>
      <c r="TWH345" s="430"/>
      <c r="TWI345" s="430"/>
      <c r="TWJ345" s="430"/>
      <c r="TWK345" s="430"/>
      <c r="TWL345" s="430"/>
      <c r="TWM345" s="430"/>
      <c r="TWN345" s="430"/>
      <c r="TWO345" s="430"/>
      <c r="TWP345" s="430"/>
      <c r="TWQ345" s="430"/>
      <c r="TWR345" s="430"/>
      <c r="TWS345" s="430"/>
      <c r="TWT345" s="430"/>
      <c r="TWU345" s="430"/>
      <c r="TWV345" s="430"/>
      <c r="TWW345" s="430"/>
      <c r="TWX345" s="430"/>
      <c r="TWY345" s="430"/>
      <c r="TWZ345" s="430"/>
      <c r="TXA345" s="430"/>
      <c r="TXB345" s="430"/>
      <c r="TXC345" s="430"/>
      <c r="TXD345" s="430"/>
      <c r="TXE345" s="430"/>
      <c r="TXF345" s="430"/>
      <c r="TXG345" s="430"/>
      <c r="TXH345" s="430"/>
      <c r="TXI345" s="430"/>
      <c r="TXJ345" s="430"/>
      <c r="TXK345" s="430"/>
      <c r="TXL345" s="430"/>
      <c r="TXM345" s="430"/>
      <c r="TXN345" s="430"/>
      <c r="TXO345" s="430"/>
      <c r="TXP345" s="430"/>
      <c r="TXQ345" s="430"/>
      <c r="TXR345" s="430"/>
      <c r="TXS345" s="430"/>
      <c r="TXT345" s="430"/>
      <c r="TXU345" s="430"/>
      <c r="TXV345" s="430"/>
      <c r="TXW345" s="430"/>
      <c r="TXX345" s="430"/>
      <c r="TXY345" s="430"/>
      <c r="TXZ345" s="430"/>
      <c r="TYA345" s="430"/>
      <c r="TYB345" s="430"/>
      <c r="TYC345" s="430"/>
      <c r="TYD345" s="430"/>
      <c r="TYE345" s="430"/>
      <c r="TYF345" s="430"/>
      <c r="TYG345" s="430"/>
      <c r="TYH345" s="430"/>
      <c r="TYI345" s="430"/>
      <c r="TYJ345" s="430"/>
      <c r="TYK345" s="430"/>
      <c r="TYL345" s="430"/>
      <c r="TYM345" s="430"/>
      <c r="TYN345" s="430"/>
      <c r="TYO345" s="430"/>
      <c r="TYP345" s="430"/>
      <c r="TYQ345" s="430"/>
      <c r="TYR345" s="430"/>
      <c r="TYS345" s="430"/>
      <c r="TYT345" s="430"/>
      <c r="TYU345" s="430"/>
      <c r="TYV345" s="430"/>
      <c r="TYW345" s="430"/>
      <c r="TYX345" s="430"/>
      <c r="TYY345" s="430"/>
      <c r="TYZ345" s="430"/>
      <c r="TZA345" s="430"/>
      <c r="TZB345" s="430"/>
      <c r="TZC345" s="430"/>
      <c r="TZD345" s="430"/>
      <c r="TZE345" s="430"/>
      <c r="TZF345" s="430"/>
      <c r="TZG345" s="430"/>
      <c r="TZH345" s="430"/>
      <c r="TZI345" s="430"/>
      <c r="TZJ345" s="430"/>
      <c r="TZK345" s="430"/>
      <c r="TZL345" s="430"/>
      <c r="TZM345" s="430"/>
      <c r="TZN345" s="430"/>
      <c r="TZO345" s="430"/>
      <c r="TZP345" s="430"/>
      <c r="TZQ345" s="430"/>
      <c r="TZR345" s="430"/>
      <c r="TZS345" s="430"/>
      <c r="TZT345" s="430"/>
      <c r="TZU345" s="430"/>
      <c r="TZV345" s="430"/>
      <c r="TZW345" s="430"/>
      <c r="TZX345" s="430"/>
      <c r="TZY345" s="430"/>
      <c r="TZZ345" s="430"/>
      <c r="UAA345" s="430"/>
      <c r="UAB345" s="430"/>
      <c r="UAC345" s="430"/>
      <c r="UAD345" s="430"/>
      <c r="UAE345" s="430"/>
      <c r="UAF345" s="430"/>
      <c r="UAG345" s="430"/>
      <c r="UAH345" s="430"/>
      <c r="UAI345" s="430"/>
      <c r="UAJ345" s="430"/>
      <c r="UAK345" s="430"/>
      <c r="UAL345" s="430"/>
      <c r="UAM345" s="430"/>
      <c r="UAN345" s="430"/>
      <c r="UAO345" s="430"/>
      <c r="UAP345" s="430"/>
      <c r="UAQ345" s="430"/>
      <c r="UAR345" s="430"/>
      <c r="UAS345" s="430"/>
      <c r="UAT345" s="430"/>
      <c r="UAU345" s="430"/>
      <c r="UAV345" s="430"/>
      <c r="UAW345" s="430"/>
      <c r="UAX345" s="430"/>
      <c r="UAY345" s="430"/>
      <c r="UAZ345" s="430"/>
      <c r="UBA345" s="430"/>
      <c r="UBB345" s="430"/>
      <c r="UBC345" s="430"/>
      <c r="UBD345" s="430"/>
      <c r="UBE345" s="430"/>
      <c r="UBF345" s="430"/>
      <c r="UBG345" s="430"/>
      <c r="UBH345" s="430"/>
      <c r="UBI345" s="430"/>
      <c r="UBJ345" s="430"/>
      <c r="UBK345" s="430"/>
      <c r="UBL345" s="430"/>
      <c r="UBM345" s="430"/>
      <c r="UBN345" s="430"/>
      <c r="UBO345" s="430"/>
      <c r="UBP345" s="430"/>
      <c r="UBQ345" s="430"/>
      <c r="UBR345" s="430"/>
      <c r="UBS345" s="430"/>
      <c r="UBT345" s="430"/>
      <c r="UBU345" s="430"/>
      <c r="UBV345" s="430"/>
      <c r="UBW345" s="430"/>
      <c r="UBX345" s="430"/>
      <c r="UBY345" s="430"/>
      <c r="UBZ345" s="430"/>
      <c r="UCA345" s="430"/>
      <c r="UCB345" s="430"/>
      <c r="UCC345" s="430"/>
      <c r="UCD345" s="430"/>
      <c r="UCE345" s="430"/>
      <c r="UCF345" s="430"/>
      <c r="UCG345" s="430"/>
      <c r="UCH345" s="430"/>
      <c r="UCI345" s="430"/>
      <c r="UCJ345" s="430"/>
      <c r="UCK345" s="430"/>
      <c r="UCL345" s="430"/>
      <c r="UCM345" s="430"/>
      <c r="UCN345" s="430"/>
      <c r="UCO345" s="430"/>
      <c r="UCP345" s="430"/>
      <c r="UCQ345" s="430"/>
      <c r="UCR345" s="430"/>
      <c r="UCS345" s="430"/>
      <c r="UCT345" s="430"/>
      <c r="UCU345" s="430"/>
      <c r="UCV345" s="430"/>
      <c r="UCW345" s="430"/>
      <c r="UCX345" s="430"/>
      <c r="UCY345" s="430"/>
      <c r="UCZ345" s="430"/>
      <c r="UDA345" s="430"/>
      <c r="UDB345" s="430"/>
      <c r="UDC345" s="430"/>
      <c r="UDD345" s="430"/>
      <c r="UDE345" s="430"/>
      <c r="UDF345" s="430"/>
      <c r="UDG345" s="430"/>
      <c r="UDH345" s="430"/>
      <c r="UDI345" s="430"/>
      <c r="UDJ345" s="430"/>
      <c r="UDK345" s="430"/>
      <c r="UDL345" s="430"/>
      <c r="UDM345" s="430"/>
      <c r="UDN345" s="430"/>
      <c r="UDO345" s="430"/>
      <c r="UDP345" s="430"/>
      <c r="UDQ345" s="430"/>
      <c r="UDR345" s="430"/>
      <c r="UDS345" s="430"/>
      <c r="UDT345" s="430"/>
      <c r="UDU345" s="430"/>
      <c r="UDV345" s="430"/>
      <c r="UDW345" s="430"/>
      <c r="UDX345" s="430"/>
      <c r="UDY345" s="430"/>
      <c r="UDZ345" s="430"/>
      <c r="UEA345" s="430"/>
      <c r="UEB345" s="430"/>
      <c r="UEC345" s="430"/>
      <c r="UED345" s="430"/>
      <c r="UEE345" s="430"/>
      <c r="UEF345" s="430"/>
      <c r="UEG345" s="430"/>
      <c r="UEH345" s="430"/>
      <c r="UEI345" s="430"/>
      <c r="UEJ345" s="430"/>
      <c r="UEK345" s="430"/>
      <c r="UEL345" s="430"/>
      <c r="UEM345" s="430"/>
      <c r="UEN345" s="430"/>
      <c r="UEO345" s="430"/>
      <c r="UEP345" s="430"/>
      <c r="UEQ345" s="430"/>
      <c r="UER345" s="430"/>
      <c r="UES345" s="430"/>
      <c r="UET345" s="430"/>
      <c r="UEU345" s="430"/>
      <c r="UEV345" s="430"/>
      <c r="UEW345" s="430"/>
      <c r="UEX345" s="430"/>
      <c r="UEY345" s="430"/>
      <c r="UEZ345" s="430"/>
      <c r="UFA345" s="430"/>
      <c r="UFB345" s="430"/>
      <c r="UFC345" s="430"/>
      <c r="UFD345" s="430"/>
      <c r="UFE345" s="430"/>
      <c r="UFF345" s="430"/>
      <c r="UFG345" s="430"/>
      <c r="UFH345" s="430"/>
      <c r="UFI345" s="430"/>
      <c r="UFJ345" s="430"/>
      <c r="UFK345" s="430"/>
      <c r="UFL345" s="430"/>
      <c r="UFM345" s="430"/>
      <c r="UFN345" s="430"/>
      <c r="UFO345" s="430"/>
      <c r="UFP345" s="430"/>
      <c r="UFQ345" s="430"/>
      <c r="UFR345" s="430"/>
      <c r="UFS345" s="430"/>
      <c r="UFT345" s="430"/>
      <c r="UFU345" s="430"/>
      <c r="UFV345" s="430"/>
      <c r="UFW345" s="430"/>
      <c r="UFX345" s="430"/>
      <c r="UFY345" s="430"/>
      <c r="UFZ345" s="430"/>
      <c r="UGA345" s="430"/>
      <c r="UGB345" s="430"/>
      <c r="UGC345" s="430"/>
      <c r="UGD345" s="430"/>
      <c r="UGE345" s="430"/>
      <c r="UGF345" s="430"/>
      <c r="UGG345" s="430"/>
      <c r="UGH345" s="430"/>
      <c r="UGI345" s="430"/>
      <c r="UGJ345" s="430"/>
      <c r="UGK345" s="430"/>
      <c r="UGL345" s="430"/>
      <c r="UGM345" s="430"/>
      <c r="UGN345" s="430"/>
      <c r="UGO345" s="430"/>
      <c r="UGP345" s="430"/>
      <c r="UGQ345" s="430"/>
      <c r="UGR345" s="430"/>
      <c r="UGS345" s="430"/>
      <c r="UGT345" s="430"/>
      <c r="UGU345" s="430"/>
      <c r="UGV345" s="430"/>
      <c r="UGW345" s="430"/>
      <c r="UGX345" s="430"/>
      <c r="UGY345" s="430"/>
      <c r="UGZ345" s="430"/>
      <c r="UHA345" s="430"/>
      <c r="UHB345" s="430"/>
      <c r="UHC345" s="430"/>
      <c r="UHD345" s="430"/>
      <c r="UHE345" s="430"/>
      <c r="UHF345" s="430"/>
      <c r="UHG345" s="430"/>
      <c r="UHH345" s="430"/>
      <c r="UHI345" s="430"/>
      <c r="UHJ345" s="430"/>
      <c r="UHK345" s="430"/>
      <c r="UHL345" s="430"/>
      <c r="UHM345" s="430"/>
      <c r="UHN345" s="430"/>
      <c r="UHO345" s="430"/>
      <c r="UHP345" s="430"/>
      <c r="UHQ345" s="430"/>
      <c r="UHR345" s="430"/>
      <c r="UHS345" s="430"/>
      <c r="UHT345" s="430"/>
      <c r="UHU345" s="430"/>
      <c r="UHV345" s="430"/>
      <c r="UHW345" s="430"/>
      <c r="UHX345" s="430"/>
      <c r="UHY345" s="430"/>
      <c r="UHZ345" s="430"/>
      <c r="UIA345" s="430"/>
      <c r="UIB345" s="430"/>
      <c r="UIC345" s="430"/>
      <c r="UID345" s="430"/>
      <c r="UIE345" s="430"/>
      <c r="UIF345" s="430"/>
      <c r="UIG345" s="430"/>
      <c r="UIH345" s="430"/>
      <c r="UII345" s="430"/>
      <c r="UIJ345" s="430"/>
      <c r="UIK345" s="430"/>
      <c r="UIL345" s="430"/>
      <c r="UIM345" s="430"/>
      <c r="UIN345" s="430"/>
      <c r="UIO345" s="430"/>
      <c r="UIP345" s="430"/>
      <c r="UIQ345" s="430"/>
      <c r="UIR345" s="430"/>
      <c r="UIS345" s="430"/>
      <c r="UIT345" s="430"/>
      <c r="UIU345" s="430"/>
      <c r="UIV345" s="430"/>
      <c r="UIW345" s="430"/>
      <c r="UIX345" s="430"/>
      <c r="UIY345" s="430"/>
      <c r="UIZ345" s="430"/>
      <c r="UJA345" s="430"/>
      <c r="UJB345" s="430"/>
      <c r="UJC345" s="430"/>
      <c r="UJD345" s="430"/>
      <c r="UJE345" s="430"/>
      <c r="UJF345" s="430"/>
      <c r="UJG345" s="430"/>
      <c r="UJH345" s="430"/>
      <c r="UJI345" s="430"/>
      <c r="UJJ345" s="430"/>
      <c r="UJK345" s="430"/>
      <c r="UJL345" s="430"/>
      <c r="UJM345" s="430"/>
      <c r="UJN345" s="430"/>
      <c r="UJO345" s="430"/>
      <c r="UJP345" s="430"/>
      <c r="UJQ345" s="430"/>
      <c r="UJR345" s="430"/>
      <c r="UJS345" s="430"/>
      <c r="UJT345" s="430"/>
      <c r="UJU345" s="430"/>
      <c r="UJV345" s="430"/>
      <c r="UJW345" s="430"/>
      <c r="UJX345" s="430"/>
      <c r="UJY345" s="430"/>
      <c r="UJZ345" s="430"/>
      <c r="UKA345" s="430"/>
      <c r="UKB345" s="430"/>
      <c r="UKC345" s="430"/>
      <c r="UKD345" s="430"/>
      <c r="UKE345" s="430"/>
      <c r="UKF345" s="430"/>
      <c r="UKG345" s="430"/>
      <c r="UKH345" s="430"/>
      <c r="UKI345" s="430"/>
      <c r="UKJ345" s="430"/>
      <c r="UKK345" s="430"/>
      <c r="UKL345" s="430"/>
      <c r="UKM345" s="430"/>
      <c r="UKN345" s="430"/>
      <c r="UKO345" s="430"/>
      <c r="UKP345" s="430"/>
      <c r="UKQ345" s="430"/>
      <c r="UKR345" s="430"/>
      <c r="UKS345" s="430"/>
      <c r="UKT345" s="430"/>
      <c r="UKU345" s="430"/>
      <c r="UKV345" s="430"/>
      <c r="UKW345" s="430"/>
      <c r="UKX345" s="430"/>
      <c r="UKY345" s="430"/>
      <c r="UKZ345" s="430"/>
      <c r="ULA345" s="430"/>
      <c r="ULB345" s="430"/>
      <c r="ULC345" s="430"/>
      <c r="ULD345" s="430"/>
      <c r="ULE345" s="430"/>
      <c r="ULF345" s="430"/>
      <c r="ULG345" s="430"/>
      <c r="ULH345" s="430"/>
      <c r="ULI345" s="430"/>
      <c r="ULJ345" s="430"/>
      <c r="ULK345" s="430"/>
      <c r="ULL345" s="430"/>
      <c r="ULM345" s="430"/>
      <c r="ULN345" s="430"/>
      <c r="ULO345" s="430"/>
      <c r="ULP345" s="430"/>
      <c r="ULQ345" s="430"/>
      <c r="ULR345" s="430"/>
      <c r="ULS345" s="430"/>
      <c r="ULT345" s="430"/>
      <c r="ULU345" s="430"/>
      <c r="ULV345" s="430"/>
      <c r="ULW345" s="430"/>
      <c r="ULX345" s="430"/>
      <c r="ULY345" s="430"/>
      <c r="ULZ345" s="430"/>
      <c r="UMA345" s="430"/>
      <c r="UMB345" s="430"/>
      <c r="UMC345" s="430"/>
      <c r="UMD345" s="430"/>
      <c r="UME345" s="430"/>
      <c r="UMF345" s="430"/>
      <c r="UMG345" s="430"/>
      <c r="UMH345" s="430"/>
      <c r="UMI345" s="430"/>
      <c r="UMJ345" s="430"/>
      <c r="UMK345" s="430"/>
      <c r="UML345" s="430"/>
      <c r="UMM345" s="430"/>
      <c r="UMN345" s="430"/>
      <c r="UMO345" s="430"/>
      <c r="UMP345" s="430"/>
      <c r="UMQ345" s="430"/>
      <c r="UMR345" s="430"/>
      <c r="UMS345" s="430"/>
      <c r="UMT345" s="430"/>
      <c r="UMU345" s="430"/>
      <c r="UMV345" s="430"/>
      <c r="UMW345" s="430"/>
      <c r="UMX345" s="430"/>
      <c r="UMY345" s="430"/>
      <c r="UMZ345" s="430"/>
      <c r="UNA345" s="430"/>
      <c r="UNB345" s="430"/>
      <c r="UNC345" s="430"/>
      <c r="UND345" s="430"/>
      <c r="UNE345" s="430"/>
      <c r="UNF345" s="430"/>
      <c r="UNG345" s="430"/>
      <c r="UNH345" s="430"/>
      <c r="UNI345" s="430"/>
      <c r="UNJ345" s="430"/>
      <c r="UNK345" s="430"/>
      <c r="UNL345" s="430"/>
      <c r="UNM345" s="430"/>
      <c r="UNN345" s="430"/>
      <c r="UNO345" s="430"/>
      <c r="UNP345" s="430"/>
      <c r="UNQ345" s="430"/>
      <c r="UNR345" s="430"/>
      <c r="UNS345" s="430"/>
      <c r="UNT345" s="430"/>
      <c r="UNU345" s="430"/>
      <c r="UNV345" s="430"/>
      <c r="UNW345" s="430"/>
      <c r="UNX345" s="430"/>
      <c r="UNY345" s="430"/>
      <c r="UNZ345" s="430"/>
      <c r="UOA345" s="430"/>
      <c r="UOB345" s="430"/>
      <c r="UOC345" s="430"/>
      <c r="UOD345" s="430"/>
      <c r="UOE345" s="430"/>
      <c r="UOF345" s="430"/>
      <c r="UOG345" s="430"/>
      <c r="UOH345" s="430"/>
      <c r="UOI345" s="430"/>
      <c r="UOJ345" s="430"/>
      <c r="UOK345" s="430"/>
      <c r="UOL345" s="430"/>
      <c r="UOM345" s="430"/>
      <c r="UON345" s="430"/>
      <c r="UOO345" s="430"/>
      <c r="UOP345" s="430"/>
      <c r="UOQ345" s="430"/>
      <c r="UOR345" s="430"/>
      <c r="UOS345" s="430"/>
      <c r="UOT345" s="430"/>
      <c r="UOU345" s="430"/>
      <c r="UOV345" s="430"/>
      <c r="UOW345" s="430"/>
      <c r="UOX345" s="430"/>
      <c r="UOY345" s="430"/>
      <c r="UOZ345" s="430"/>
      <c r="UPA345" s="430"/>
      <c r="UPB345" s="430"/>
      <c r="UPC345" s="430"/>
      <c r="UPD345" s="430"/>
      <c r="UPE345" s="430"/>
      <c r="UPF345" s="430"/>
      <c r="UPG345" s="430"/>
      <c r="UPH345" s="430"/>
      <c r="UPI345" s="430"/>
      <c r="UPJ345" s="430"/>
      <c r="UPK345" s="430"/>
      <c r="UPL345" s="430"/>
      <c r="UPM345" s="430"/>
      <c r="UPN345" s="430"/>
      <c r="UPO345" s="430"/>
      <c r="UPP345" s="430"/>
      <c r="UPQ345" s="430"/>
      <c r="UPR345" s="430"/>
      <c r="UPS345" s="430"/>
      <c r="UPT345" s="430"/>
      <c r="UPU345" s="430"/>
      <c r="UPV345" s="430"/>
      <c r="UPW345" s="430"/>
      <c r="UPX345" s="430"/>
      <c r="UPY345" s="430"/>
      <c r="UPZ345" s="430"/>
      <c r="UQA345" s="430"/>
      <c r="UQB345" s="430"/>
      <c r="UQC345" s="430"/>
      <c r="UQD345" s="430"/>
      <c r="UQE345" s="430"/>
      <c r="UQF345" s="430"/>
      <c r="UQG345" s="430"/>
      <c r="UQH345" s="430"/>
      <c r="UQI345" s="430"/>
      <c r="UQJ345" s="430"/>
      <c r="UQK345" s="430"/>
      <c r="UQL345" s="430"/>
      <c r="UQM345" s="430"/>
      <c r="UQN345" s="430"/>
      <c r="UQO345" s="430"/>
      <c r="UQP345" s="430"/>
      <c r="UQQ345" s="430"/>
      <c r="UQR345" s="430"/>
      <c r="UQS345" s="430"/>
      <c r="UQT345" s="430"/>
      <c r="UQU345" s="430"/>
      <c r="UQV345" s="430"/>
      <c r="UQW345" s="430"/>
      <c r="UQX345" s="430"/>
      <c r="UQY345" s="430"/>
      <c r="UQZ345" s="430"/>
      <c r="URA345" s="430"/>
      <c r="URB345" s="430"/>
      <c r="URC345" s="430"/>
      <c r="URD345" s="430"/>
      <c r="URE345" s="430"/>
      <c r="URF345" s="430"/>
      <c r="URG345" s="430"/>
      <c r="URH345" s="430"/>
      <c r="URI345" s="430"/>
      <c r="URJ345" s="430"/>
      <c r="URK345" s="430"/>
      <c r="URL345" s="430"/>
      <c r="URM345" s="430"/>
      <c r="URN345" s="430"/>
      <c r="URO345" s="430"/>
      <c r="URP345" s="430"/>
      <c r="URQ345" s="430"/>
      <c r="URR345" s="430"/>
      <c r="URS345" s="430"/>
      <c r="URT345" s="430"/>
      <c r="URU345" s="430"/>
      <c r="URV345" s="430"/>
      <c r="URW345" s="430"/>
      <c r="URX345" s="430"/>
      <c r="URY345" s="430"/>
      <c r="URZ345" s="430"/>
      <c r="USA345" s="430"/>
      <c r="USB345" s="430"/>
      <c r="USC345" s="430"/>
      <c r="USD345" s="430"/>
      <c r="USE345" s="430"/>
      <c r="USF345" s="430"/>
      <c r="USG345" s="430"/>
      <c r="USH345" s="430"/>
      <c r="USI345" s="430"/>
      <c r="USJ345" s="430"/>
      <c r="USK345" s="430"/>
      <c r="USL345" s="430"/>
      <c r="USM345" s="430"/>
      <c r="USN345" s="430"/>
      <c r="USO345" s="430"/>
      <c r="USP345" s="430"/>
      <c r="USQ345" s="430"/>
      <c r="USR345" s="430"/>
      <c r="USS345" s="430"/>
      <c r="UST345" s="430"/>
      <c r="USU345" s="430"/>
      <c r="USV345" s="430"/>
      <c r="USW345" s="430"/>
      <c r="USX345" s="430"/>
      <c r="USY345" s="430"/>
      <c r="USZ345" s="430"/>
      <c r="UTA345" s="430"/>
      <c r="UTB345" s="430"/>
      <c r="UTC345" s="430"/>
      <c r="UTD345" s="430"/>
      <c r="UTE345" s="430"/>
      <c r="UTF345" s="430"/>
      <c r="UTG345" s="430"/>
      <c r="UTH345" s="430"/>
      <c r="UTI345" s="430"/>
      <c r="UTJ345" s="430"/>
      <c r="UTK345" s="430"/>
      <c r="UTL345" s="430"/>
      <c r="UTM345" s="430"/>
      <c r="UTN345" s="430"/>
      <c r="UTO345" s="430"/>
      <c r="UTP345" s="430"/>
      <c r="UTQ345" s="430"/>
      <c r="UTR345" s="430"/>
      <c r="UTS345" s="430"/>
      <c r="UTT345" s="430"/>
      <c r="UTU345" s="430"/>
      <c r="UTV345" s="430"/>
      <c r="UTW345" s="430"/>
      <c r="UTX345" s="430"/>
      <c r="UTY345" s="430"/>
      <c r="UTZ345" s="430"/>
      <c r="UUA345" s="430"/>
      <c r="UUB345" s="430"/>
      <c r="UUC345" s="430"/>
      <c r="UUD345" s="430"/>
      <c r="UUE345" s="430"/>
      <c r="UUF345" s="430"/>
      <c r="UUG345" s="430"/>
      <c r="UUH345" s="430"/>
      <c r="UUI345" s="430"/>
      <c r="UUJ345" s="430"/>
      <c r="UUK345" s="430"/>
      <c r="UUL345" s="430"/>
      <c r="UUM345" s="430"/>
      <c r="UUN345" s="430"/>
      <c r="UUO345" s="430"/>
      <c r="UUP345" s="430"/>
      <c r="UUQ345" s="430"/>
      <c r="UUR345" s="430"/>
      <c r="UUS345" s="430"/>
      <c r="UUT345" s="430"/>
      <c r="UUU345" s="430"/>
      <c r="UUV345" s="430"/>
      <c r="UUW345" s="430"/>
      <c r="UUX345" s="430"/>
      <c r="UUY345" s="430"/>
      <c r="UUZ345" s="430"/>
      <c r="UVA345" s="430"/>
      <c r="UVB345" s="430"/>
      <c r="UVC345" s="430"/>
      <c r="UVD345" s="430"/>
      <c r="UVE345" s="430"/>
      <c r="UVF345" s="430"/>
      <c r="UVG345" s="430"/>
      <c r="UVH345" s="430"/>
      <c r="UVI345" s="430"/>
      <c r="UVJ345" s="430"/>
      <c r="UVK345" s="430"/>
      <c r="UVL345" s="430"/>
      <c r="UVM345" s="430"/>
      <c r="UVN345" s="430"/>
      <c r="UVO345" s="430"/>
      <c r="UVP345" s="430"/>
      <c r="UVQ345" s="430"/>
      <c r="UVR345" s="430"/>
      <c r="UVS345" s="430"/>
      <c r="UVT345" s="430"/>
      <c r="UVU345" s="430"/>
      <c r="UVV345" s="430"/>
      <c r="UVW345" s="430"/>
      <c r="UVX345" s="430"/>
      <c r="UVY345" s="430"/>
      <c r="UVZ345" s="430"/>
      <c r="UWA345" s="430"/>
      <c r="UWB345" s="430"/>
      <c r="UWC345" s="430"/>
      <c r="UWD345" s="430"/>
      <c r="UWE345" s="430"/>
      <c r="UWF345" s="430"/>
      <c r="UWG345" s="430"/>
      <c r="UWH345" s="430"/>
      <c r="UWI345" s="430"/>
      <c r="UWJ345" s="430"/>
      <c r="UWK345" s="430"/>
      <c r="UWL345" s="430"/>
      <c r="UWM345" s="430"/>
      <c r="UWN345" s="430"/>
      <c r="UWO345" s="430"/>
      <c r="UWP345" s="430"/>
      <c r="UWQ345" s="430"/>
      <c r="UWR345" s="430"/>
      <c r="UWS345" s="430"/>
      <c r="UWT345" s="430"/>
      <c r="UWU345" s="430"/>
      <c r="UWV345" s="430"/>
      <c r="UWW345" s="430"/>
      <c r="UWX345" s="430"/>
      <c r="UWY345" s="430"/>
      <c r="UWZ345" s="430"/>
      <c r="UXA345" s="430"/>
      <c r="UXB345" s="430"/>
      <c r="UXC345" s="430"/>
      <c r="UXD345" s="430"/>
      <c r="UXE345" s="430"/>
      <c r="UXF345" s="430"/>
      <c r="UXG345" s="430"/>
      <c r="UXH345" s="430"/>
      <c r="UXI345" s="430"/>
      <c r="UXJ345" s="430"/>
      <c r="UXK345" s="430"/>
      <c r="UXL345" s="430"/>
      <c r="UXM345" s="430"/>
      <c r="UXN345" s="430"/>
      <c r="UXO345" s="430"/>
      <c r="UXP345" s="430"/>
      <c r="UXQ345" s="430"/>
      <c r="UXR345" s="430"/>
      <c r="UXS345" s="430"/>
      <c r="UXT345" s="430"/>
      <c r="UXU345" s="430"/>
      <c r="UXV345" s="430"/>
      <c r="UXW345" s="430"/>
      <c r="UXX345" s="430"/>
      <c r="UXY345" s="430"/>
      <c r="UXZ345" s="430"/>
      <c r="UYA345" s="430"/>
      <c r="UYB345" s="430"/>
      <c r="UYC345" s="430"/>
      <c r="UYD345" s="430"/>
      <c r="UYE345" s="430"/>
      <c r="UYF345" s="430"/>
      <c r="UYG345" s="430"/>
      <c r="UYH345" s="430"/>
      <c r="UYI345" s="430"/>
      <c r="UYJ345" s="430"/>
      <c r="UYK345" s="430"/>
      <c r="UYL345" s="430"/>
      <c r="UYM345" s="430"/>
      <c r="UYN345" s="430"/>
      <c r="UYO345" s="430"/>
      <c r="UYP345" s="430"/>
      <c r="UYQ345" s="430"/>
      <c r="UYR345" s="430"/>
      <c r="UYS345" s="430"/>
      <c r="UYT345" s="430"/>
      <c r="UYU345" s="430"/>
      <c r="UYV345" s="430"/>
      <c r="UYW345" s="430"/>
      <c r="UYX345" s="430"/>
      <c r="UYY345" s="430"/>
      <c r="UYZ345" s="430"/>
      <c r="UZA345" s="430"/>
      <c r="UZB345" s="430"/>
      <c r="UZC345" s="430"/>
      <c r="UZD345" s="430"/>
      <c r="UZE345" s="430"/>
      <c r="UZF345" s="430"/>
      <c r="UZG345" s="430"/>
      <c r="UZH345" s="430"/>
      <c r="UZI345" s="430"/>
      <c r="UZJ345" s="430"/>
      <c r="UZK345" s="430"/>
      <c r="UZL345" s="430"/>
      <c r="UZM345" s="430"/>
      <c r="UZN345" s="430"/>
      <c r="UZO345" s="430"/>
      <c r="UZP345" s="430"/>
      <c r="UZQ345" s="430"/>
      <c r="UZR345" s="430"/>
      <c r="UZS345" s="430"/>
      <c r="UZT345" s="430"/>
      <c r="UZU345" s="430"/>
      <c r="UZV345" s="430"/>
      <c r="UZW345" s="430"/>
      <c r="UZX345" s="430"/>
      <c r="UZY345" s="430"/>
      <c r="UZZ345" s="430"/>
      <c r="VAA345" s="430"/>
      <c r="VAB345" s="430"/>
      <c r="VAC345" s="430"/>
      <c r="VAD345" s="430"/>
      <c r="VAE345" s="430"/>
      <c r="VAF345" s="430"/>
      <c r="VAG345" s="430"/>
      <c r="VAH345" s="430"/>
      <c r="VAI345" s="430"/>
      <c r="VAJ345" s="430"/>
      <c r="VAK345" s="430"/>
      <c r="VAL345" s="430"/>
      <c r="VAM345" s="430"/>
      <c r="VAN345" s="430"/>
      <c r="VAO345" s="430"/>
      <c r="VAP345" s="430"/>
      <c r="VAQ345" s="430"/>
      <c r="VAR345" s="430"/>
      <c r="VAS345" s="430"/>
      <c r="VAT345" s="430"/>
      <c r="VAU345" s="430"/>
      <c r="VAV345" s="430"/>
      <c r="VAW345" s="430"/>
      <c r="VAX345" s="430"/>
      <c r="VAY345" s="430"/>
      <c r="VAZ345" s="430"/>
      <c r="VBA345" s="430"/>
      <c r="VBB345" s="430"/>
      <c r="VBC345" s="430"/>
      <c r="VBD345" s="430"/>
      <c r="VBE345" s="430"/>
      <c r="VBF345" s="430"/>
      <c r="VBG345" s="430"/>
      <c r="VBH345" s="430"/>
      <c r="VBI345" s="430"/>
      <c r="VBJ345" s="430"/>
      <c r="VBK345" s="430"/>
      <c r="VBL345" s="430"/>
      <c r="VBM345" s="430"/>
      <c r="VBN345" s="430"/>
      <c r="VBO345" s="430"/>
      <c r="VBP345" s="430"/>
      <c r="VBQ345" s="430"/>
      <c r="VBR345" s="430"/>
      <c r="VBS345" s="430"/>
      <c r="VBT345" s="430"/>
      <c r="VBU345" s="430"/>
      <c r="VBV345" s="430"/>
      <c r="VBW345" s="430"/>
      <c r="VBX345" s="430"/>
      <c r="VBY345" s="430"/>
      <c r="VBZ345" s="430"/>
      <c r="VCA345" s="430"/>
      <c r="VCB345" s="430"/>
      <c r="VCC345" s="430"/>
      <c r="VCD345" s="430"/>
      <c r="VCE345" s="430"/>
      <c r="VCF345" s="430"/>
      <c r="VCG345" s="430"/>
      <c r="VCH345" s="430"/>
      <c r="VCI345" s="430"/>
      <c r="VCJ345" s="430"/>
      <c r="VCK345" s="430"/>
      <c r="VCL345" s="430"/>
      <c r="VCM345" s="430"/>
      <c r="VCN345" s="430"/>
      <c r="VCO345" s="430"/>
      <c r="VCP345" s="430"/>
      <c r="VCQ345" s="430"/>
      <c r="VCR345" s="430"/>
      <c r="VCS345" s="430"/>
      <c r="VCT345" s="430"/>
      <c r="VCU345" s="430"/>
      <c r="VCV345" s="430"/>
      <c r="VCW345" s="430"/>
      <c r="VCX345" s="430"/>
      <c r="VCY345" s="430"/>
      <c r="VCZ345" s="430"/>
      <c r="VDA345" s="430"/>
      <c r="VDB345" s="430"/>
      <c r="VDC345" s="430"/>
      <c r="VDD345" s="430"/>
      <c r="VDE345" s="430"/>
      <c r="VDF345" s="430"/>
      <c r="VDG345" s="430"/>
      <c r="VDH345" s="430"/>
      <c r="VDI345" s="430"/>
      <c r="VDJ345" s="430"/>
      <c r="VDK345" s="430"/>
      <c r="VDL345" s="430"/>
      <c r="VDM345" s="430"/>
      <c r="VDN345" s="430"/>
      <c r="VDO345" s="430"/>
      <c r="VDP345" s="430"/>
      <c r="VDQ345" s="430"/>
      <c r="VDR345" s="430"/>
      <c r="VDS345" s="430"/>
      <c r="VDT345" s="430"/>
      <c r="VDU345" s="430"/>
      <c r="VDV345" s="430"/>
      <c r="VDW345" s="430"/>
      <c r="VDX345" s="430"/>
      <c r="VDY345" s="430"/>
      <c r="VDZ345" s="430"/>
      <c r="VEA345" s="430"/>
      <c r="VEB345" s="430"/>
      <c r="VEC345" s="430"/>
      <c r="VED345" s="430"/>
      <c r="VEE345" s="430"/>
      <c r="VEF345" s="430"/>
      <c r="VEG345" s="430"/>
      <c r="VEH345" s="430"/>
      <c r="VEI345" s="430"/>
      <c r="VEJ345" s="430"/>
      <c r="VEK345" s="430"/>
      <c r="VEL345" s="430"/>
      <c r="VEM345" s="430"/>
      <c r="VEN345" s="430"/>
      <c r="VEO345" s="430"/>
      <c r="VEP345" s="430"/>
      <c r="VEQ345" s="430"/>
      <c r="VER345" s="430"/>
      <c r="VES345" s="430"/>
      <c r="VET345" s="430"/>
      <c r="VEU345" s="430"/>
      <c r="VEV345" s="430"/>
      <c r="VEW345" s="430"/>
      <c r="VEX345" s="430"/>
      <c r="VEY345" s="430"/>
      <c r="VEZ345" s="430"/>
      <c r="VFA345" s="430"/>
      <c r="VFB345" s="430"/>
      <c r="VFC345" s="430"/>
      <c r="VFD345" s="430"/>
      <c r="VFE345" s="430"/>
      <c r="VFF345" s="430"/>
      <c r="VFG345" s="430"/>
      <c r="VFH345" s="430"/>
      <c r="VFI345" s="430"/>
      <c r="VFJ345" s="430"/>
      <c r="VFK345" s="430"/>
      <c r="VFL345" s="430"/>
      <c r="VFM345" s="430"/>
      <c r="VFN345" s="430"/>
      <c r="VFO345" s="430"/>
      <c r="VFP345" s="430"/>
      <c r="VFQ345" s="430"/>
      <c r="VFR345" s="430"/>
      <c r="VFS345" s="430"/>
      <c r="VFT345" s="430"/>
      <c r="VFU345" s="430"/>
      <c r="VFV345" s="430"/>
      <c r="VFW345" s="430"/>
      <c r="VFX345" s="430"/>
      <c r="VFY345" s="430"/>
      <c r="VFZ345" s="430"/>
      <c r="VGA345" s="430"/>
      <c r="VGB345" s="430"/>
      <c r="VGC345" s="430"/>
      <c r="VGD345" s="430"/>
      <c r="VGE345" s="430"/>
      <c r="VGF345" s="430"/>
      <c r="VGG345" s="430"/>
      <c r="VGH345" s="430"/>
      <c r="VGI345" s="430"/>
      <c r="VGJ345" s="430"/>
      <c r="VGK345" s="430"/>
      <c r="VGL345" s="430"/>
      <c r="VGM345" s="430"/>
      <c r="VGN345" s="430"/>
      <c r="VGO345" s="430"/>
      <c r="VGP345" s="430"/>
      <c r="VGQ345" s="430"/>
      <c r="VGR345" s="430"/>
      <c r="VGS345" s="430"/>
      <c r="VGT345" s="430"/>
      <c r="VGU345" s="430"/>
      <c r="VGV345" s="430"/>
      <c r="VGW345" s="430"/>
      <c r="VGX345" s="430"/>
      <c r="VGY345" s="430"/>
      <c r="VGZ345" s="430"/>
      <c r="VHA345" s="430"/>
      <c r="VHB345" s="430"/>
      <c r="VHC345" s="430"/>
      <c r="VHD345" s="430"/>
      <c r="VHE345" s="430"/>
      <c r="VHF345" s="430"/>
      <c r="VHG345" s="430"/>
      <c r="VHH345" s="430"/>
      <c r="VHI345" s="430"/>
      <c r="VHJ345" s="430"/>
      <c r="VHK345" s="430"/>
      <c r="VHL345" s="430"/>
      <c r="VHM345" s="430"/>
      <c r="VHN345" s="430"/>
      <c r="VHO345" s="430"/>
      <c r="VHP345" s="430"/>
      <c r="VHQ345" s="430"/>
      <c r="VHR345" s="430"/>
      <c r="VHS345" s="430"/>
      <c r="VHT345" s="430"/>
      <c r="VHU345" s="430"/>
      <c r="VHV345" s="430"/>
      <c r="VHW345" s="430"/>
      <c r="VHX345" s="430"/>
      <c r="VHY345" s="430"/>
      <c r="VHZ345" s="430"/>
      <c r="VIA345" s="430"/>
      <c r="VIB345" s="430"/>
      <c r="VIC345" s="430"/>
      <c r="VID345" s="430"/>
      <c r="VIE345" s="430"/>
      <c r="VIF345" s="430"/>
      <c r="VIG345" s="430"/>
      <c r="VIH345" s="430"/>
      <c r="VII345" s="430"/>
      <c r="VIJ345" s="430"/>
      <c r="VIK345" s="430"/>
      <c r="VIL345" s="430"/>
      <c r="VIM345" s="430"/>
      <c r="VIN345" s="430"/>
      <c r="VIO345" s="430"/>
      <c r="VIP345" s="430"/>
      <c r="VIQ345" s="430"/>
      <c r="VIR345" s="430"/>
      <c r="VIS345" s="430"/>
      <c r="VIT345" s="430"/>
      <c r="VIU345" s="430"/>
      <c r="VIV345" s="430"/>
      <c r="VIW345" s="430"/>
      <c r="VIX345" s="430"/>
      <c r="VIY345" s="430"/>
      <c r="VIZ345" s="430"/>
      <c r="VJA345" s="430"/>
      <c r="VJB345" s="430"/>
      <c r="VJC345" s="430"/>
      <c r="VJD345" s="430"/>
      <c r="VJE345" s="430"/>
      <c r="VJF345" s="430"/>
      <c r="VJG345" s="430"/>
      <c r="VJH345" s="430"/>
      <c r="VJI345" s="430"/>
      <c r="VJJ345" s="430"/>
      <c r="VJK345" s="430"/>
      <c r="VJL345" s="430"/>
      <c r="VJM345" s="430"/>
      <c r="VJN345" s="430"/>
      <c r="VJO345" s="430"/>
      <c r="VJP345" s="430"/>
      <c r="VJQ345" s="430"/>
      <c r="VJR345" s="430"/>
      <c r="VJS345" s="430"/>
      <c r="VJT345" s="430"/>
      <c r="VJU345" s="430"/>
      <c r="VJV345" s="430"/>
      <c r="VJW345" s="430"/>
      <c r="VJX345" s="430"/>
      <c r="VJY345" s="430"/>
      <c r="VJZ345" s="430"/>
      <c r="VKA345" s="430"/>
      <c r="VKB345" s="430"/>
      <c r="VKC345" s="430"/>
      <c r="VKD345" s="430"/>
      <c r="VKE345" s="430"/>
      <c r="VKF345" s="430"/>
      <c r="VKG345" s="430"/>
      <c r="VKH345" s="430"/>
      <c r="VKI345" s="430"/>
      <c r="VKJ345" s="430"/>
      <c r="VKK345" s="430"/>
      <c r="VKL345" s="430"/>
      <c r="VKM345" s="430"/>
      <c r="VKN345" s="430"/>
      <c r="VKO345" s="430"/>
      <c r="VKP345" s="430"/>
      <c r="VKQ345" s="430"/>
      <c r="VKR345" s="430"/>
      <c r="VKS345" s="430"/>
      <c r="VKT345" s="430"/>
      <c r="VKU345" s="430"/>
      <c r="VKV345" s="430"/>
      <c r="VKW345" s="430"/>
      <c r="VKX345" s="430"/>
      <c r="VKY345" s="430"/>
      <c r="VKZ345" s="430"/>
      <c r="VLA345" s="430"/>
      <c r="VLB345" s="430"/>
      <c r="VLC345" s="430"/>
      <c r="VLD345" s="430"/>
      <c r="VLE345" s="430"/>
      <c r="VLF345" s="430"/>
      <c r="VLG345" s="430"/>
      <c r="VLH345" s="430"/>
      <c r="VLI345" s="430"/>
      <c r="VLJ345" s="430"/>
      <c r="VLK345" s="430"/>
      <c r="VLL345" s="430"/>
      <c r="VLM345" s="430"/>
      <c r="VLN345" s="430"/>
      <c r="VLO345" s="430"/>
      <c r="VLP345" s="430"/>
      <c r="VLQ345" s="430"/>
      <c r="VLR345" s="430"/>
      <c r="VLS345" s="430"/>
      <c r="VLT345" s="430"/>
      <c r="VLU345" s="430"/>
      <c r="VLV345" s="430"/>
      <c r="VLW345" s="430"/>
      <c r="VLX345" s="430"/>
      <c r="VLY345" s="430"/>
      <c r="VLZ345" s="430"/>
      <c r="VMA345" s="430"/>
      <c r="VMB345" s="430"/>
      <c r="VMC345" s="430"/>
      <c r="VMD345" s="430"/>
      <c r="VME345" s="430"/>
      <c r="VMF345" s="430"/>
      <c r="VMG345" s="430"/>
      <c r="VMH345" s="430"/>
      <c r="VMI345" s="430"/>
      <c r="VMJ345" s="430"/>
      <c r="VMK345" s="430"/>
      <c r="VML345" s="430"/>
      <c r="VMM345" s="430"/>
      <c r="VMN345" s="430"/>
      <c r="VMO345" s="430"/>
      <c r="VMP345" s="430"/>
      <c r="VMQ345" s="430"/>
      <c r="VMR345" s="430"/>
      <c r="VMS345" s="430"/>
      <c r="VMT345" s="430"/>
      <c r="VMU345" s="430"/>
      <c r="VMV345" s="430"/>
      <c r="VMW345" s="430"/>
      <c r="VMX345" s="430"/>
      <c r="VMY345" s="430"/>
      <c r="VMZ345" s="430"/>
      <c r="VNA345" s="430"/>
      <c r="VNB345" s="430"/>
      <c r="VNC345" s="430"/>
      <c r="VND345" s="430"/>
      <c r="VNE345" s="430"/>
      <c r="VNF345" s="430"/>
      <c r="VNG345" s="430"/>
      <c r="VNH345" s="430"/>
      <c r="VNI345" s="430"/>
      <c r="VNJ345" s="430"/>
      <c r="VNK345" s="430"/>
      <c r="VNL345" s="430"/>
      <c r="VNM345" s="430"/>
      <c r="VNN345" s="430"/>
      <c r="VNO345" s="430"/>
      <c r="VNP345" s="430"/>
      <c r="VNQ345" s="430"/>
      <c r="VNR345" s="430"/>
      <c r="VNS345" s="430"/>
      <c r="VNT345" s="430"/>
      <c r="VNU345" s="430"/>
      <c r="VNV345" s="430"/>
      <c r="VNW345" s="430"/>
      <c r="VNX345" s="430"/>
      <c r="VNY345" s="430"/>
      <c r="VNZ345" s="430"/>
      <c r="VOA345" s="430"/>
      <c r="VOB345" s="430"/>
      <c r="VOC345" s="430"/>
      <c r="VOD345" s="430"/>
      <c r="VOE345" s="430"/>
      <c r="VOF345" s="430"/>
      <c r="VOG345" s="430"/>
      <c r="VOH345" s="430"/>
      <c r="VOI345" s="430"/>
      <c r="VOJ345" s="430"/>
      <c r="VOK345" s="430"/>
      <c r="VOL345" s="430"/>
      <c r="VOM345" s="430"/>
      <c r="VON345" s="430"/>
      <c r="VOO345" s="430"/>
      <c r="VOP345" s="430"/>
      <c r="VOQ345" s="430"/>
      <c r="VOR345" s="430"/>
      <c r="VOS345" s="430"/>
      <c r="VOT345" s="430"/>
      <c r="VOU345" s="430"/>
      <c r="VOV345" s="430"/>
      <c r="VOW345" s="430"/>
      <c r="VOX345" s="430"/>
      <c r="VOY345" s="430"/>
      <c r="VOZ345" s="430"/>
      <c r="VPA345" s="430"/>
      <c r="VPB345" s="430"/>
      <c r="VPC345" s="430"/>
      <c r="VPD345" s="430"/>
      <c r="VPE345" s="430"/>
      <c r="VPF345" s="430"/>
      <c r="VPG345" s="430"/>
      <c r="VPH345" s="430"/>
      <c r="VPI345" s="430"/>
      <c r="VPJ345" s="430"/>
      <c r="VPK345" s="430"/>
      <c r="VPL345" s="430"/>
      <c r="VPM345" s="430"/>
      <c r="VPN345" s="430"/>
      <c r="VPO345" s="430"/>
      <c r="VPP345" s="430"/>
      <c r="VPQ345" s="430"/>
      <c r="VPR345" s="430"/>
      <c r="VPS345" s="430"/>
      <c r="VPT345" s="430"/>
      <c r="VPU345" s="430"/>
      <c r="VPV345" s="430"/>
      <c r="VPW345" s="430"/>
      <c r="VPX345" s="430"/>
      <c r="VPY345" s="430"/>
      <c r="VPZ345" s="430"/>
      <c r="VQA345" s="430"/>
      <c r="VQB345" s="430"/>
      <c r="VQC345" s="430"/>
      <c r="VQD345" s="430"/>
      <c r="VQE345" s="430"/>
      <c r="VQF345" s="430"/>
      <c r="VQG345" s="430"/>
      <c r="VQH345" s="430"/>
      <c r="VQI345" s="430"/>
      <c r="VQJ345" s="430"/>
      <c r="VQK345" s="430"/>
      <c r="VQL345" s="430"/>
      <c r="VQM345" s="430"/>
      <c r="VQN345" s="430"/>
      <c r="VQO345" s="430"/>
      <c r="VQP345" s="430"/>
      <c r="VQQ345" s="430"/>
      <c r="VQR345" s="430"/>
      <c r="VQS345" s="430"/>
      <c r="VQT345" s="430"/>
      <c r="VQU345" s="430"/>
      <c r="VQV345" s="430"/>
      <c r="VQW345" s="430"/>
      <c r="VQX345" s="430"/>
      <c r="VQY345" s="430"/>
      <c r="VQZ345" s="430"/>
      <c r="VRA345" s="430"/>
      <c r="VRB345" s="430"/>
      <c r="VRC345" s="430"/>
      <c r="VRD345" s="430"/>
      <c r="VRE345" s="430"/>
      <c r="VRF345" s="430"/>
      <c r="VRG345" s="430"/>
      <c r="VRH345" s="430"/>
      <c r="VRI345" s="430"/>
      <c r="VRJ345" s="430"/>
      <c r="VRK345" s="430"/>
      <c r="VRL345" s="430"/>
      <c r="VRM345" s="430"/>
      <c r="VRN345" s="430"/>
      <c r="VRO345" s="430"/>
      <c r="VRP345" s="430"/>
      <c r="VRQ345" s="430"/>
      <c r="VRR345" s="430"/>
      <c r="VRS345" s="430"/>
      <c r="VRT345" s="430"/>
      <c r="VRU345" s="430"/>
      <c r="VRV345" s="430"/>
      <c r="VRW345" s="430"/>
      <c r="VRX345" s="430"/>
      <c r="VRY345" s="430"/>
      <c r="VRZ345" s="430"/>
      <c r="VSA345" s="430"/>
      <c r="VSB345" s="430"/>
      <c r="VSC345" s="430"/>
      <c r="VSD345" s="430"/>
      <c r="VSE345" s="430"/>
      <c r="VSF345" s="430"/>
      <c r="VSG345" s="430"/>
      <c r="VSH345" s="430"/>
      <c r="VSI345" s="430"/>
      <c r="VSJ345" s="430"/>
      <c r="VSK345" s="430"/>
      <c r="VSL345" s="430"/>
      <c r="VSM345" s="430"/>
      <c r="VSN345" s="430"/>
      <c r="VSO345" s="430"/>
      <c r="VSP345" s="430"/>
      <c r="VSQ345" s="430"/>
      <c r="VSR345" s="430"/>
      <c r="VSS345" s="430"/>
      <c r="VST345" s="430"/>
      <c r="VSU345" s="430"/>
      <c r="VSV345" s="430"/>
      <c r="VSW345" s="430"/>
      <c r="VSX345" s="430"/>
      <c r="VSY345" s="430"/>
      <c r="VSZ345" s="430"/>
      <c r="VTA345" s="430"/>
      <c r="VTB345" s="430"/>
      <c r="VTC345" s="430"/>
      <c r="VTD345" s="430"/>
      <c r="VTE345" s="430"/>
      <c r="VTF345" s="430"/>
      <c r="VTG345" s="430"/>
      <c r="VTH345" s="430"/>
      <c r="VTI345" s="430"/>
      <c r="VTJ345" s="430"/>
      <c r="VTK345" s="430"/>
      <c r="VTL345" s="430"/>
      <c r="VTM345" s="430"/>
      <c r="VTN345" s="430"/>
      <c r="VTO345" s="430"/>
      <c r="VTP345" s="430"/>
      <c r="VTQ345" s="430"/>
      <c r="VTR345" s="430"/>
      <c r="VTS345" s="430"/>
      <c r="VTT345" s="430"/>
      <c r="VTU345" s="430"/>
      <c r="VTV345" s="430"/>
      <c r="VTW345" s="430"/>
      <c r="VTX345" s="430"/>
      <c r="VTY345" s="430"/>
      <c r="VTZ345" s="430"/>
      <c r="VUA345" s="430"/>
      <c r="VUB345" s="430"/>
      <c r="VUC345" s="430"/>
      <c r="VUD345" s="430"/>
      <c r="VUE345" s="430"/>
      <c r="VUF345" s="430"/>
      <c r="VUG345" s="430"/>
      <c r="VUH345" s="430"/>
      <c r="VUI345" s="430"/>
      <c r="VUJ345" s="430"/>
      <c r="VUK345" s="430"/>
      <c r="VUL345" s="430"/>
      <c r="VUM345" s="430"/>
      <c r="VUN345" s="430"/>
      <c r="VUO345" s="430"/>
      <c r="VUP345" s="430"/>
      <c r="VUQ345" s="430"/>
      <c r="VUR345" s="430"/>
      <c r="VUS345" s="430"/>
      <c r="VUT345" s="430"/>
      <c r="VUU345" s="430"/>
      <c r="VUV345" s="430"/>
      <c r="VUW345" s="430"/>
      <c r="VUX345" s="430"/>
      <c r="VUY345" s="430"/>
      <c r="VUZ345" s="430"/>
      <c r="VVA345" s="430"/>
      <c r="VVB345" s="430"/>
      <c r="VVC345" s="430"/>
      <c r="VVD345" s="430"/>
      <c r="VVE345" s="430"/>
      <c r="VVF345" s="430"/>
      <c r="VVG345" s="430"/>
      <c r="VVH345" s="430"/>
      <c r="VVI345" s="430"/>
      <c r="VVJ345" s="430"/>
      <c r="VVK345" s="430"/>
      <c r="VVL345" s="430"/>
      <c r="VVM345" s="430"/>
      <c r="VVN345" s="430"/>
      <c r="VVO345" s="430"/>
      <c r="VVP345" s="430"/>
      <c r="VVQ345" s="430"/>
      <c r="VVR345" s="430"/>
      <c r="VVS345" s="430"/>
      <c r="VVT345" s="430"/>
      <c r="VVU345" s="430"/>
      <c r="VVV345" s="430"/>
      <c r="VVW345" s="430"/>
      <c r="VVX345" s="430"/>
      <c r="VVY345" s="430"/>
      <c r="VVZ345" s="430"/>
      <c r="VWA345" s="430"/>
      <c r="VWB345" s="430"/>
      <c r="VWC345" s="430"/>
      <c r="VWD345" s="430"/>
      <c r="VWE345" s="430"/>
      <c r="VWF345" s="430"/>
      <c r="VWG345" s="430"/>
      <c r="VWH345" s="430"/>
      <c r="VWI345" s="430"/>
      <c r="VWJ345" s="430"/>
      <c r="VWK345" s="430"/>
      <c r="VWL345" s="430"/>
      <c r="VWM345" s="430"/>
      <c r="VWN345" s="430"/>
      <c r="VWO345" s="430"/>
      <c r="VWP345" s="430"/>
      <c r="VWQ345" s="430"/>
      <c r="VWR345" s="430"/>
      <c r="VWS345" s="430"/>
      <c r="VWT345" s="430"/>
      <c r="VWU345" s="430"/>
      <c r="VWV345" s="430"/>
      <c r="VWW345" s="430"/>
      <c r="VWX345" s="430"/>
      <c r="VWY345" s="430"/>
      <c r="VWZ345" s="430"/>
      <c r="VXA345" s="430"/>
      <c r="VXB345" s="430"/>
      <c r="VXC345" s="430"/>
      <c r="VXD345" s="430"/>
      <c r="VXE345" s="430"/>
      <c r="VXF345" s="430"/>
      <c r="VXG345" s="430"/>
      <c r="VXH345" s="430"/>
      <c r="VXI345" s="430"/>
      <c r="VXJ345" s="430"/>
      <c r="VXK345" s="430"/>
      <c r="VXL345" s="430"/>
      <c r="VXM345" s="430"/>
      <c r="VXN345" s="430"/>
      <c r="VXO345" s="430"/>
      <c r="VXP345" s="430"/>
      <c r="VXQ345" s="430"/>
      <c r="VXR345" s="430"/>
      <c r="VXS345" s="430"/>
      <c r="VXT345" s="430"/>
      <c r="VXU345" s="430"/>
      <c r="VXV345" s="430"/>
      <c r="VXW345" s="430"/>
      <c r="VXX345" s="430"/>
      <c r="VXY345" s="430"/>
      <c r="VXZ345" s="430"/>
      <c r="VYA345" s="430"/>
      <c r="VYB345" s="430"/>
      <c r="VYC345" s="430"/>
      <c r="VYD345" s="430"/>
      <c r="VYE345" s="430"/>
      <c r="VYF345" s="430"/>
      <c r="VYG345" s="430"/>
      <c r="VYH345" s="430"/>
      <c r="VYI345" s="430"/>
      <c r="VYJ345" s="430"/>
      <c r="VYK345" s="430"/>
      <c r="VYL345" s="430"/>
      <c r="VYM345" s="430"/>
      <c r="VYN345" s="430"/>
      <c r="VYO345" s="430"/>
      <c r="VYP345" s="430"/>
      <c r="VYQ345" s="430"/>
      <c r="VYR345" s="430"/>
      <c r="VYS345" s="430"/>
      <c r="VYT345" s="430"/>
      <c r="VYU345" s="430"/>
      <c r="VYV345" s="430"/>
      <c r="VYW345" s="430"/>
      <c r="VYX345" s="430"/>
      <c r="VYY345" s="430"/>
      <c r="VYZ345" s="430"/>
      <c r="VZA345" s="430"/>
      <c r="VZB345" s="430"/>
      <c r="VZC345" s="430"/>
      <c r="VZD345" s="430"/>
      <c r="VZE345" s="430"/>
      <c r="VZF345" s="430"/>
      <c r="VZG345" s="430"/>
      <c r="VZH345" s="430"/>
      <c r="VZI345" s="430"/>
      <c r="VZJ345" s="430"/>
      <c r="VZK345" s="430"/>
      <c r="VZL345" s="430"/>
      <c r="VZM345" s="430"/>
      <c r="VZN345" s="430"/>
      <c r="VZO345" s="430"/>
      <c r="VZP345" s="430"/>
      <c r="VZQ345" s="430"/>
      <c r="VZR345" s="430"/>
      <c r="VZS345" s="430"/>
      <c r="VZT345" s="430"/>
      <c r="VZU345" s="430"/>
      <c r="VZV345" s="430"/>
      <c r="VZW345" s="430"/>
      <c r="VZX345" s="430"/>
      <c r="VZY345" s="430"/>
      <c r="VZZ345" s="430"/>
      <c r="WAA345" s="430"/>
      <c r="WAB345" s="430"/>
      <c r="WAC345" s="430"/>
      <c r="WAD345" s="430"/>
      <c r="WAE345" s="430"/>
      <c r="WAF345" s="430"/>
      <c r="WAG345" s="430"/>
      <c r="WAH345" s="430"/>
      <c r="WAI345" s="430"/>
      <c r="WAJ345" s="430"/>
      <c r="WAK345" s="430"/>
      <c r="WAL345" s="430"/>
      <c r="WAM345" s="430"/>
      <c r="WAN345" s="430"/>
      <c r="WAO345" s="430"/>
      <c r="WAP345" s="430"/>
      <c r="WAQ345" s="430"/>
      <c r="WAR345" s="430"/>
      <c r="WAS345" s="430"/>
      <c r="WAT345" s="430"/>
      <c r="WAU345" s="430"/>
      <c r="WAV345" s="430"/>
      <c r="WAW345" s="430"/>
      <c r="WAX345" s="430"/>
      <c r="WAY345" s="430"/>
      <c r="WAZ345" s="430"/>
      <c r="WBA345" s="430"/>
      <c r="WBB345" s="430"/>
      <c r="WBC345" s="430"/>
      <c r="WBD345" s="430"/>
      <c r="WBE345" s="430"/>
      <c r="WBF345" s="430"/>
      <c r="WBG345" s="430"/>
      <c r="WBH345" s="430"/>
      <c r="WBI345" s="430"/>
      <c r="WBJ345" s="430"/>
      <c r="WBK345" s="430"/>
      <c r="WBL345" s="430"/>
      <c r="WBM345" s="430"/>
      <c r="WBN345" s="430"/>
      <c r="WBO345" s="430"/>
      <c r="WBP345" s="430"/>
      <c r="WBQ345" s="430"/>
      <c r="WBR345" s="430"/>
      <c r="WBS345" s="430"/>
      <c r="WBT345" s="430"/>
      <c r="WBU345" s="430"/>
      <c r="WBV345" s="430"/>
      <c r="WBW345" s="430"/>
      <c r="WBX345" s="430"/>
      <c r="WBY345" s="430"/>
      <c r="WBZ345" s="430"/>
      <c r="WCA345" s="430"/>
      <c r="WCB345" s="430"/>
      <c r="WCC345" s="430"/>
      <c r="WCD345" s="430"/>
      <c r="WCE345" s="430"/>
      <c r="WCF345" s="430"/>
      <c r="WCG345" s="430"/>
      <c r="WCH345" s="430"/>
      <c r="WCI345" s="430"/>
      <c r="WCJ345" s="430"/>
      <c r="WCK345" s="430"/>
      <c r="WCL345" s="430"/>
      <c r="WCM345" s="430"/>
      <c r="WCN345" s="430"/>
      <c r="WCO345" s="430"/>
      <c r="WCP345" s="430"/>
      <c r="WCQ345" s="430"/>
      <c r="WCR345" s="430"/>
      <c r="WCS345" s="430"/>
      <c r="WCT345" s="430"/>
      <c r="WCU345" s="430"/>
      <c r="WCV345" s="430"/>
      <c r="WCW345" s="430"/>
      <c r="WCX345" s="430"/>
      <c r="WCY345" s="430"/>
      <c r="WCZ345" s="430"/>
      <c r="WDA345" s="430"/>
      <c r="WDB345" s="430"/>
      <c r="WDC345" s="430"/>
      <c r="WDD345" s="430"/>
      <c r="WDE345" s="430"/>
      <c r="WDF345" s="430"/>
      <c r="WDG345" s="430"/>
      <c r="WDH345" s="430"/>
      <c r="WDI345" s="430"/>
      <c r="WDJ345" s="430"/>
      <c r="WDK345" s="430"/>
      <c r="WDL345" s="430"/>
      <c r="WDM345" s="430"/>
      <c r="WDN345" s="430"/>
      <c r="WDO345" s="430"/>
      <c r="WDP345" s="430"/>
      <c r="WDQ345" s="430"/>
      <c r="WDR345" s="430"/>
      <c r="WDS345" s="430"/>
      <c r="WDT345" s="430"/>
      <c r="WDU345" s="430"/>
      <c r="WDV345" s="430"/>
      <c r="WDW345" s="430"/>
      <c r="WDX345" s="430"/>
      <c r="WDY345" s="430"/>
      <c r="WDZ345" s="430"/>
      <c r="WEA345" s="430"/>
      <c r="WEB345" s="430"/>
      <c r="WEC345" s="430"/>
      <c r="WED345" s="430"/>
      <c r="WEE345" s="430"/>
      <c r="WEF345" s="430"/>
      <c r="WEG345" s="430"/>
      <c r="WEH345" s="430"/>
      <c r="WEI345" s="430"/>
      <c r="WEJ345" s="430"/>
      <c r="WEK345" s="430"/>
      <c r="WEL345" s="430"/>
      <c r="WEM345" s="430"/>
      <c r="WEN345" s="430"/>
      <c r="WEO345" s="430"/>
      <c r="WEP345" s="430"/>
      <c r="WEQ345" s="430"/>
      <c r="WER345" s="430"/>
      <c r="WES345" s="430"/>
      <c r="WET345" s="430"/>
      <c r="WEU345" s="430"/>
      <c r="WEV345" s="430"/>
      <c r="WEW345" s="430"/>
      <c r="WEX345" s="430"/>
      <c r="WEY345" s="430"/>
      <c r="WEZ345" s="430"/>
      <c r="WFA345" s="430"/>
      <c r="WFB345" s="430"/>
      <c r="WFC345" s="430"/>
      <c r="WFD345" s="430"/>
      <c r="WFE345" s="430"/>
      <c r="WFF345" s="430"/>
      <c r="WFG345" s="430"/>
      <c r="WFH345" s="430"/>
      <c r="WFI345" s="430"/>
      <c r="WFJ345" s="430"/>
      <c r="WFK345" s="430"/>
      <c r="WFL345" s="430"/>
      <c r="WFM345" s="430"/>
      <c r="WFN345" s="430"/>
      <c r="WFO345" s="430"/>
      <c r="WFP345" s="430"/>
      <c r="WFQ345" s="430"/>
      <c r="WFR345" s="430"/>
      <c r="WFS345" s="430"/>
      <c r="WFT345" s="430"/>
      <c r="WFU345" s="430"/>
      <c r="WFV345" s="430"/>
      <c r="WFW345" s="430"/>
      <c r="WFX345" s="430"/>
      <c r="WFY345" s="430"/>
      <c r="WFZ345" s="430"/>
      <c r="WGA345" s="430"/>
      <c r="WGB345" s="430"/>
      <c r="WGC345" s="430"/>
      <c r="WGD345" s="430"/>
      <c r="WGE345" s="430"/>
      <c r="WGF345" s="430"/>
      <c r="WGG345" s="430"/>
      <c r="WGH345" s="430"/>
      <c r="WGI345" s="430"/>
      <c r="WGJ345" s="430"/>
      <c r="WGK345" s="430"/>
      <c r="WGL345" s="430"/>
      <c r="WGM345" s="430"/>
      <c r="WGN345" s="430"/>
      <c r="WGO345" s="430"/>
      <c r="WGP345" s="430"/>
      <c r="WGQ345" s="430"/>
      <c r="WGR345" s="430"/>
      <c r="WGS345" s="430"/>
      <c r="WGT345" s="430"/>
      <c r="WGU345" s="430"/>
      <c r="WGV345" s="430"/>
      <c r="WGW345" s="430"/>
      <c r="WGX345" s="430"/>
      <c r="WGY345" s="430"/>
      <c r="WGZ345" s="430"/>
      <c r="WHA345" s="430"/>
      <c r="WHB345" s="430"/>
      <c r="WHC345" s="430"/>
      <c r="WHD345" s="430"/>
      <c r="WHE345" s="430"/>
      <c r="WHF345" s="430"/>
      <c r="WHG345" s="430"/>
      <c r="WHH345" s="430"/>
      <c r="WHI345" s="430"/>
      <c r="WHJ345" s="430"/>
      <c r="WHK345" s="430"/>
      <c r="WHL345" s="430"/>
      <c r="WHM345" s="430"/>
      <c r="WHN345" s="430"/>
      <c r="WHO345" s="430"/>
      <c r="WHP345" s="430"/>
      <c r="WHQ345" s="430"/>
      <c r="WHR345" s="430"/>
      <c r="WHS345" s="430"/>
      <c r="WHT345" s="430"/>
      <c r="WHU345" s="430"/>
      <c r="WHV345" s="430"/>
      <c r="WHW345" s="430"/>
      <c r="WHX345" s="430"/>
      <c r="WHY345" s="430"/>
      <c r="WHZ345" s="430"/>
      <c r="WIA345" s="430"/>
      <c r="WIB345" s="430"/>
      <c r="WIC345" s="430"/>
      <c r="WID345" s="430"/>
      <c r="WIE345" s="430"/>
      <c r="WIF345" s="430"/>
      <c r="WIG345" s="430"/>
      <c r="WIH345" s="430"/>
      <c r="WII345" s="430"/>
      <c r="WIJ345" s="430"/>
      <c r="WIK345" s="430"/>
      <c r="WIL345" s="430"/>
      <c r="WIM345" s="430"/>
      <c r="WIN345" s="430"/>
      <c r="WIO345" s="430"/>
      <c r="WIP345" s="430"/>
      <c r="WIQ345" s="430"/>
      <c r="WIR345" s="430"/>
      <c r="WIS345" s="430"/>
      <c r="WIT345" s="430"/>
      <c r="WIU345" s="430"/>
      <c r="WIV345" s="430"/>
      <c r="WIW345" s="430"/>
      <c r="WIX345" s="430"/>
      <c r="WIY345" s="430"/>
      <c r="WIZ345" s="430"/>
      <c r="WJA345" s="430"/>
      <c r="WJB345" s="430"/>
      <c r="WJC345" s="430"/>
      <c r="WJD345" s="430"/>
      <c r="WJE345" s="430"/>
      <c r="WJF345" s="430"/>
      <c r="WJG345" s="430"/>
      <c r="WJH345" s="430"/>
      <c r="WJI345" s="430"/>
      <c r="WJJ345" s="430"/>
      <c r="WJK345" s="430"/>
      <c r="WJL345" s="430"/>
      <c r="WJM345" s="430"/>
      <c r="WJN345" s="430"/>
      <c r="WJO345" s="430"/>
      <c r="WJP345" s="430"/>
      <c r="WJQ345" s="430"/>
      <c r="WJR345" s="430"/>
      <c r="WJS345" s="430"/>
      <c r="WJT345" s="430"/>
      <c r="WJU345" s="430"/>
      <c r="WJV345" s="430"/>
      <c r="WJW345" s="430"/>
      <c r="WJX345" s="430"/>
      <c r="WJY345" s="430"/>
      <c r="WJZ345" s="430"/>
      <c r="WKA345" s="430"/>
      <c r="WKB345" s="430"/>
      <c r="WKC345" s="430"/>
      <c r="WKD345" s="430"/>
      <c r="WKE345" s="430"/>
      <c r="WKF345" s="430"/>
      <c r="WKG345" s="430"/>
      <c r="WKH345" s="430"/>
      <c r="WKI345" s="430"/>
      <c r="WKJ345" s="430"/>
      <c r="WKK345" s="430"/>
      <c r="WKL345" s="430"/>
      <c r="WKM345" s="430"/>
      <c r="WKN345" s="430"/>
      <c r="WKO345" s="430"/>
      <c r="WKP345" s="430"/>
      <c r="WKQ345" s="430"/>
      <c r="WKR345" s="430"/>
      <c r="WKS345" s="430"/>
      <c r="WKT345" s="430"/>
      <c r="WKU345" s="430"/>
      <c r="WKV345" s="430"/>
      <c r="WKW345" s="430"/>
      <c r="WKX345" s="430"/>
      <c r="WKY345" s="430"/>
      <c r="WKZ345" s="430"/>
      <c r="WLA345" s="430"/>
      <c r="WLB345" s="430"/>
      <c r="WLC345" s="430"/>
      <c r="WLD345" s="430"/>
      <c r="WLE345" s="430"/>
      <c r="WLF345" s="430"/>
      <c r="WLG345" s="430"/>
      <c r="WLH345" s="430"/>
      <c r="WLI345" s="430"/>
      <c r="WLJ345" s="430"/>
      <c r="WLK345" s="430"/>
      <c r="WLL345" s="430"/>
      <c r="WLM345" s="430"/>
      <c r="WLN345" s="430"/>
      <c r="WLO345" s="430"/>
      <c r="WLP345" s="430"/>
      <c r="WLQ345" s="430"/>
      <c r="WLR345" s="430"/>
      <c r="WLS345" s="430"/>
      <c r="WLT345" s="430"/>
      <c r="WLU345" s="430"/>
      <c r="WLV345" s="430"/>
      <c r="WLW345" s="430"/>
      <c r="WLX345" s="430"/>
      <c r="WLY345" s="430"/>
      <c r="WLZ345" s="430"/>
      <c r="WMA345" s="430"/>
      <c r="WMB345" s="430"/>
      <c r="WMC345" s="430"/>
      <c r="WMD345" s="430"/>
      <c r="WME345" s="430"/>
      <c r="WMF345" s="430"/>
      <c r="WMG345" s="430"/>
      <c r="WMH345" s="430"/>
      <c r="WMI345" s="430"/>
      <c r="WMJ345" s="430"/>
      <c r="WMK345" s="430"/>
      <c r="WML345" s="430"/>
      <c r="WMM345" s="430"/>
      <c r="WMN345" s="430"/>
      <c r="WMO345" s="430"/>
      <c r="WMP345" s="430"/>
      <c r="WMQ345" s="430"/>
      <c r="WMR345" s="430"/>
      <c r="WMS345" s="430"/>
      <c r="WMT345" s="430"/>
      <c r="WMU345" s="430"/>
      <c r="WMV345" s="430"/>
      <c r="WMW345" s="430"/>
      <c r="WMX345" s="430"/>
      <c r="WMY345" s="430"/>
      <c r="WMZ345" s="430"/>
      <c r="WNA345" s="430"/>
      <c r="WNB345" s="430"/>
      <c r="WNC345" s="430"/>
      <c r="WND345" s="430"/>
      <c r="WNE345" s="430"/>
      <c r="WNF345" s="430"/>
      <c r="WNG345" s="430"/>
      <c r="WNH345" s="430"/>
      <c r="WNI345" s="430"/>
      <c r="WNJ345" s="430"/>
      <c r="WNK345" s="430"/>
      <c r="WNL345" s="430"/>
      <c r="WNM345" s="430"/>
      <c r="WNN345" s="430"/>
      <c r="WNO345" s="430"/>
      <c r="WNP345" s="430"/>
      <c r="WNQ345" s="430"/>
      <c r="WNR345" s="430"/>
      <c r="WNS345" s="430"/>
      <c r="WNT345" s="430"/>
      <c r="WNU345" s="430"/>
      <c r="WNV345" s="430"/>
      <c r="WNW345" s="430"/>
      <c r="WNX345" s="430"/>
      <c r="WNY345" s="430"/>
      <c r="WNZ345" s="430"/>
      <c r="WOA345" s="430"/>
      <c r="WOB345" s="430"/>
      <c r="WOC345" s="430"/>
      <c r="WOD345" s="430"/>
      <c r="WOE345" s="430"/>
      <c r="WOF345" s="430"/>
      <c r="WOG345" s="430"/>
      <c r="WOH345" s="430"/>
      <c r="WOI345" s="430"/>
      <c r="WOJ345" s="430"/>
      <c r="WOK345" s="430"/>
      <c r="WOL345" s="430"/>
      <c r="WOM345" s="430"/>
      <c r="WON345" s="430"/>
      <c r="WOO345" s="430"/>
      <c r="WOP345" s="430"/>
      <c r="WOQ345" s="430"/>
      <c r="WOR345" s="430"/>
      <c r="WOS345" s="430"/>
      <c r="WOT345" s="430"/>
      <c r="WOU345" s="430"/>
      <c r="WOV345" s="430"/>
      <c r="WOW345" s="430"/>
      <c r="WOX345" s="430"/>
      <c r="WOY345" s="430"/>
      <c r="WOZ345" s="430"/>
      <c r="WPA345" s="430"/>
      <c r="WPB345" s="430"/>
      <c r="WPC345" s="430"/>
      <c r="WPD345" s="430"/>
      <c r="WPE345" s="430"/>
      <c r="WPF345" s="430"/>
      <c r="WPG345" s="430"/>
      <c r="WPH345" s="430"/>
      <c r="WPI345" s="430"/>
      <c r="WPJ345" s="430"/>
      <c r="WPK345" s="430"/>
      <c r="WPL345" s="430"/>
      <c r="WPM345" s="430"/>
      <c r="WPN345" s="430"/>
      <c r="WPO345" s="430"/>
      <c r="WPP345" s="430"/>
      <c r="WPQ345" s="430"/>
      <c r="WPR345" s="430"/>
      <c r="WPS345" s="430"/>
      <c r="WPT345" s="430"/>
      <c r="WPU345" s="430"/>
      <c r="WPV345" s="430"/>
      <c r="WPW345" s="430"/>
      <c r="WPX345" s="430"/>
      <c r="WPY345" s="430"/>
      <c r="WPZ345" s="430"/>
      <c r="WQA345" s="430"/>
      <c r="WQB345" s="430"/>
      <c r="WQC345" s="430"/>
      <c r="WQD345" s="430"/>
      <c r="WQE345" s="430"/>
      <c r="WQF345" s="430"/>
      <c r="WQG345" s="430"/>
      <c r="WQH345" s="430"/>
      <c r="WQI345" s="430"/>
      <c r="WQJ345" s="430"/>
      <c r="WQK345" s="430"/>
      <c r="WQL345" s="430"/>
      <c r="WQM345" s="430"/>
      <c r="WQN345" s="430"/>
      <c r="WQO345" s="430"/>
      <c r="WQP345" s="430"/>
      <c r="WQQ345" s="430"/>
      <c r="WQR345" s="430"/>
      <c r="WQS345" s="430"/>
      <c r="WQT345" s="430"/>
      <c r="WQU345" s="430"/>
      <c r="WQV345" s="430"/>
      <c r="WQW345" s="430"/>
      <c r="WQX345" s="430"/>
      <c r="WQY345" s="430"/>
      <c r="WQZ345" s="430"/>
      <c r="WRA345" s="430"/>
      <c r="WRB345" s="430"/>
      <c r="WRC345" s="430"/>
      <c r="WRD345" s="430"/>
      <c r="WRE345" s="430"/>
      <c r="WRF345" s="430"/>
      <c r="WRG345" s="430"/>
      <c r="WRH345" s="430"/>
      <c r="WRI345" s="430"/>
      <c r="WRJ345" s="430"/>
      <c r="WRK345" s="430"/>
      <c r="WRL345" s="430"/>
      <c r="WRM345" s="430"/>
      <c r="WRN345" s="430"/>
      <c r="WRO345" s="430"/>
      <c r="WRP345" s="430"/>
      <c r="WRQ345" s="430"/>
      <c r="WRR345" s="430"/>
      <c r="WRS345" s="430"/>
      <c r="WRT345" s="430"/>
      <c r="WRU345" s="430"/>
      <c r="WRV345" s="430"/>
      <c r="WRW345" s="430"/>
      <c r="WRX345" s="430"/>
      <c r="WRY345" s="430"/>
      <c r="WRZ345" s="430"/>
      <c r="WSA345" s="430"/>
      <c r="WSB345" s="430"/>
      <c r="WSC345" s="430"/>
      <c r="WSD345" s="430"/>
      <c r="WSE345" s="430"/>
      <c r="WSF345" s="430"/>
      <c r="WSG345" s="430"/>
      <c r="WSH345" s="430"/>
      <c r="WSI345" s="430"/>
      <c r="WSJ345" s="430"/>
      <c r="WSK345" s="430"/>
      <c r="WSL345" s="430"/>
      <c r="WSM345" s="430"/>
      <c r="WSN345" s="430"/>
      <c r="WSO345" s="430"/>
      <c r="WSP345" s="430"/>
      <c r="WSQ345" s="430"/>
      <c r="WSR345" s="430"/>
      <c r="WSS345" s="430"/>
      <c r="WST345" s="430"/>
      <c r="WSU345" s="430"/>
      <c r="WSV345" s="430"/>
      <c r="WSW345" s="430"/>
      <c r="WSX345" s="430"/>
      <c r="WSY345" s="430"/>
      <c r="WSZ345" s="430"/>
      <c r="WTA345" s="430"/>
      <c r="WTB345" s="430"/>
      <c r="WTC345" s="430"/>
      <c r="WTD345" s="430"/>
      <c r="WTE345" s="430"/>
      <c r="WTF345" s="430"/>
      <c r="WTG345" s="430"/>
      <c r="WTH345" s="430"/>
      <c r="WTI345" s="430"/>
      <c r="WTJ345" s="430"/>
      <c r="WTK345" s="430"/>
      <c r="WTL345" s="430"/>
      <c r="WTM345" s="430"/>
      <c r="WTN345" s="430"/>
      <c r="WTO345" s="430"/>
      <c r="WTP345" s="430"/>
      <c r="WTQ345" s="430"/>
      <c r="WTR345" s="430"/>
      <c r="WTS345" s="430"/>
      <c r="WTT345" s="430"/>
      <c r="WTU345" s="430"/>
      <c r="WTV345" s="430"/>
      <c r="WTW345" s="430"/>
      <c r="WTX345" s="430"/>
      <c r="WTY345" s="430"/>
      <c r="WTZ345" s="430"/>
      <c r="WUA345" s="430"/>
      <c r="WUB345" s="430"/>
      <c r="WUC345" s="430"/>
      <c r="WUD345" s="430"/>
      <c r="WUE345" s="430"/>
      <c r="WUF345" s="430"/>
      <c r="WUG345" s="430"/>
      <c r="WUH345" s="430"/>
      <c r="WUI345" s="430"/>
      <c r="WUJ345" s="430"/>
      <c r="WUK345" s="430"/>
      <c r="WUL345" s="430"/>
      <c r="WUM345" s="430"/>
      <c r="WUN345" s="430"/>
      <c r="WUO345" s="430"/>
      <c r="WUP345" s="430"/>
      <c r="WUQ345" s="430"/>
      <c r="WUR345" s="430"/>
      <c r="WUS345" s="430"/>
      <c r="WUT345" s="430"/>
      <c r="WUU345" s="430"/>
      <c r="WUV345" s="430"/>
      <c r="WUW345" s="430"/>
      <c r="WUX345" s="430"/>
      <c r="WUY345" s="430"/>
      <c r="WUZ345" s="430"/>
      <c r="WVA345" s="430"/>
      <c r="WVB345" s="430"/>
      <c r="WVC345" s="430"/>
      <c r="WVD345" s="430"/>
      <c r="WVE345" s="430"/>
      <c r="WVF345" s="430"/>
      <c r="WVG345" s="430"/>
      <c r="WVH345" s="430"/>
      <c r="WVI345" s="430"/>
      <c r="WVJ345" s="430"/>
      <c r="WVK345" s="430"/>
      <c r="WVL345" s="430"/>
      <c r="WVM345" s="430"/>
      <c r="WVN345" s="430"/>
      <c r="WVO345" s="430"/>
      <c r="WVP345" s="430"/>
      <c r="WVQ345" s="430"/>
      <c r="WVR345" s="430"/>
      <c r="WVS345" s="430"/>
      <c r="WVT345" s="430"/>
      <c r="WVU345" s="430"/>
      <c r="WVV345" s="430"/>
      <c r="WVW345" s="430"/>
      <c r="WVX345" s="430"/>
      <c r="WVY345" s="430"/>
      <c r="WVZ345" s="430"/>
      <c r="WWA345" s="430"/>
      <c r="WWB345" s="430"/>
      <c r="WWC345" s="430"/>
      <c r="WWD345" s="430"/>
      <c r="WWE345" s="430"/>
      <c r="WWF345" s="430"/>
      <c r="WWG345" s="430"/>
      <c r="WWH345" s="430"/>
      <c r="WWI345" s="430"/>
      <c r="WWJ345" s="430"/>
      <c r="WWK345" s="430"/>
      <c r="WWL345" s="430"/>
      <c r="WWM345" s="430"/>
      <c r="WWN345" s="430"/>
      <c r="WWO345" s="430"/>
      <c r="WWP345" s="430"/>
      <c r="WWQ345" s="430"/>
      <c r="WWR345" s="430"/>
      <c r="WWS345" s="430"/>
      <c r="WWT345" s="430"/>
      <c r="WWU345" s="430"/>
      <c r="WWV345" s="430"/>
      <c r="WWW345" s="430"/>
      <c r="WWX345" s="430"/>
      <c r="WWY345" s="430"/>
      <c r="WWZ345" s="430"/>
      <c r="WXA345" s="430"/>
      <c r="WXB345" s="430"/>
      <c r="WXC345" s="430"/>
      <c r="WXD345" s="430"/>
      <c r="WXE345" s="430"/>
      <c r="WXF345" s="430"/>
      <c r="WXG345" s="430"/>
      <c r="WXH345" s="430"/>
      <c r="WXI345" s="430"/>
      <c r="WXJ345" s="430"/>
      <c r="WXK345" s="430"/>
      <c r="WXL345" s="430"/>
      <c r="WXM345" s="430"/>
      <c r="WXN345" s="430"/>
      <c r="WXO345" s="430"/>
      <c r="WXP345" s="430"/>
      <c r="WXQ345" s="430"/>
      <c r="WXR345" s="430"/>
      <c r="WXS345" s="430"/>
      <c r="WXT345" s="430"/>
      <c r="WXU345" s="430"/>
      <c r="WXV345" s="430"/>
      <c r="WXW345" s="430"/>
      <c r="WXX345" s="430"/>
      <c r="WXY345" s="430"/>
      <c r="WXZ345" s="430"/>
      <c r="WYA345" s="430"/>
      <c r="WYB345" s="430"/>
      <c r="WYC345" s="430"/>
      <c r="WYD345" s="430"/>
      <c r="WYE345" s="430"/>
      <c r="WYF345" s="430"/>
      <c r="WYG345" s="430"/>
      <c r="WYH345" s="430"/>
      <c r="WYI345" s="430"/>
      <c r="WYJ345" s="430"/>
      <c r="WYK345" s="430"/>
      <c r="WYL345" s="430"/>
      <c r="WYM345" s="430"/>
      <c r="WYN345" s="430"/>
      <c r="WYO345" s="430"/>
      <c r="WYP345" s="430"/>
      <c r="WYQ345" s="430"/>
      <c r="WYR345" s="430"/>
      <c r="WYS345" s="430"/>
      <c r="WYT345" s="430"/>
      <c r="WYU345" s="430"/>
      <c r="WYV345" s="430"/>
      <c r="WYW345" s="430"/>
      <c r="WYX345" s="430"/>
      <c r="WYY345" s="430"/>
      <c r="WYZ345" s="430"/>
      <c r="WZA345" s="430"/>
      <c r="WZB345" s="430"/>
      <c r="WZC345" s="430"/>
      <c r="WZD345" s="430"/>
      <c r="WZE345" s="430"/>
      <c r="WZF345" s="430"/>
      <c r="WZG345" s="430"/>
      <c r="WZH345" s="430"/>
      <c r="WZI345" s="430"/>
      <c r="WZJ345" s="430"/>
      <c r="WZK345" s="430"/>
      <c r="WZL345" s="430"/>
      <c r="WZM345" s="430"/>
      <c r="WZN345" s="430"/>
      <c r="WZO345" s="430"/>
      <c r="WZP345" s="430"/>
      <c r="WZQ345" s="430"/>
      <c r="WZR345" s="430"/>
      <c r="WZS345" s="430"/>
      <c r="WZT345" s="430"/>
      <c r="WZU345" s="430"/>
      <c r="WZV345" s="430"/>
      <c r="WZW345" s="430"/>
      <c r="WZX345" s="430"/>
      <c r="WZY345" s="430"/>
      <c r="WZZ345" s="430"/>
      <c r="XAA345" s="430"/>
      <c r="XAB345" s="430"/>
      <c r="XAC345" s="430"/>
      <c r="XAD345" s="430"/>
      <c r="XAE345" s="430"/>
      <c r="XAF345" s="430"/>
      <c r="XAG345" s="430"/>
      <c r="XAH345" s="430"/>
      <c r="XAI345" s="430"/>
      <c r="XAJ345" s="430"/>
      <c r="XAK345" s="430"/>
      <c r="XAL345" s="430"/>
      <c r="XAM345" s="430"/>
      <c r="XAN345" s="430"/>
      <c r="XAO345" s="430"/>
      <c r="XAP345" s="430"/>
      <c r="XAQ345" s="430"/>
      <c r="XAR345" s="430"/>
      <c r="XAS345" s="430"/>
      <c r="XAT345" s="430"/>
      <c r="XAU345" s="430"/>
      <c r="XAV345" s="430"/>
      <c r="XAW345" s="430"/>
      <c r="XAX345" s="430"/>
      <c r="XAY345" s="430"/>
      <c r="XAZ345" s="430"/>
      <c r="XBA345" s="430"/>
      <c r="XBB345" s="430"/>
      <c r="XBC345" s="430"/>
      <c r="XBD345" s="430"/>
      <c r="XBE345" s="430"/>
      <c r="XBF345" s="430"/>
      <c r="XBG345" s="430"/>
      <c r="XBH345" s="430"/>
      <c r="XBI345" s="430"/>
      <c r="XBJ345" s="430"/>
      <c r="XBK345" s="430"/>
      <c r="XBL345" s="430"/>
      <c r="XBM345" s="430"/>
      <c r="XBN345" s="430"/>
      <c r="XBO345" s="430"/>
      <c r="XBP345" s="430"/>
      <c r="XBQ345" s="430"/>
      <c r="XBR345" s="430"/>
      <c r="XBS345" s="430"/>
      <c r="XBT345" s="430"/>
      <c r="XBU345" s="430"/>
      <c r="XBV345" s="430"/>
      <c r="XBW345" s="430"/>
      <c r="XBX345" s="430"/>
      <c r="XBY345" s="430"/>
      <c r="XBZ345" s="430"/>
      <c r="XCA345" s="430"/>
      <c r="XCB345" s="430"/>
      <c r="XCC345" s="430"/>
      <c r="XCD345" s="430"/>
      <c r="XCE345" s="430"/>
      <c r="XCF345" s="430"/>
      <c r="XCG345" s="430"/>
      <c r="XCH345" s="430"/>
      <c r="XCI345" s="430"/>
      <c r="XCJ345" s="430"/>
      <c r="XCK345" s="430"/>
      <c r="XCL345" s="430"/>
      <c r="XCM345" s="430"/>
      <c r="XCN345" s="430"/>
      <c r="XCO345" s="430"/>
      <c r="XCP345" s="430"/>
      <c r="XCQ345" s="430"/>
      <c r="XCR345" s="430"/>
      <c r="XCS345" s="430"/>
      <c r="XCT345" s="430"/>
      <c r="XCU345" s="430"/>
      <c r="XCV345" s="430"/>
      <c r="XCW345" s="430"/>
      <c r="XCX345" s="430"/>
      <c r="XCY345" s="430"/>
      <c r="XCZ345" s="430"/>
      <c r="XDA345" s="430"/>
      <c r="XDB345" s="430"/>
      <c r="XDC345" s="430"/>
      <c r="XDD345" s="430"/>
      <c r="XDE345" s="430"/>
      <c r="XDF345" s="430"/>
      <c r="XDG345" s="430"/>
      <c r="XDH345" s="430"/>
      <c r="XDI345" s="430"/>
      <c r="XDJ345" s="430"/>
      <c r="XDK345" s="430"/>
      <c r="XDL345" s="430"/>
      <c r="XDM345" s="430"/>
      <c r="XDN345" s="430"/>
      <c r="XDO345" s="430"/>
      <c r="XDP345" s="430"/>
    </row>
    <row r="346" spans="1:16344" ht="18" customHeight="1" thickBot="1" x14ac:dyDescent="0.3">
      <c r="A346" s="504" t="s">
        <v>325</v>
      </c>
      <c r="B346" s="397">
        <v>492655</v>
      </c>
      <c r="C346" s="399" t="s">
        <v>308</v>
      </c>
      <c r="D346" s="219">
        <v>840.21</v>
      </c>
      <c r="E346" s="219">
        <v>14.27</v>
      </c>
      <c r="F346" s="219">
        <v>13.67</v>
      </c>
      <c r="G346" s="336">
        <v>7.2</v>
      </c>
      <c r="H346" s="335">
        <f t="shared" si="19"/>
        <v>875.35</v>
      </c>
      <c r="I346" s="158">
        <f t="shared" si="20"/>
        <v>854.48</v>
      </c>
      <c r="J346" s="158">
        <v>8.4499999999999993</v>
      </c>
      <c r="K346" s="319">
        <v>13.67</v>
      </c>
      <c r="L346" s="319">
        <v>4.5</v>
      </c>
      <c r="M346" s="112">
        <f t="shared" si="21"/>
        <v>881.1</v>
      </c>
      <c r="N346" s="199"/>
      <c r="O346" s="208" t="s">
        <v>1540</v>
      </c>
      <c r="P346" s="209">
        <v>1</v>
      </c>
      <c r="Q346" s="208">
        <v>4.5</v>
      </c>
      <c r="R346" s="199"/>
      <c r="S346" s="224" t="s">
        <v>1540</v>
      </c>
      <c r="T346" s="224" t="s">
        <v>435</v>
      </c>
      <c r="U346" s="224" t="s">
        <v>435</v>
      </c>
      <c r="V346" s="224" t="s">
        <v>435</v>
      </c>
      <c r="W346" s="223" t="s">
        <v>1540</v>
      </c>
      <c r="X346" s="224">
        <v>1</v>
      </c>
      <c r="Y346" s="199"/>
      <c r="Z346" s="230">
        <v>3.14</v>
      </c>
      <c r="AA346" s="212" t="s">
        <v>435</v>
      </c>
      <c r="AB346" s="212" t="s">
        <v>406</v>
      </c>
      <c r="AC346" s="377">
        <v>0</v>
      </c>
      <c r="AD346" s="199"/>
      <c r="AE346" s="437">
        <v>-0.60140249999999984</v>
      </c>
      <c r="AF346" s="201">
        <v>-0.16063755267809382</v>
      </c>
      <c r="AG346" s="202" t="s">
        <v>435</v>
      </c>
      <c r="AH346" s="382">
        <v>0</v>
      </c>
      <c r="AI346" s="199"/>
      <c r="AJ346" s="245">
        <v>0.17230000000000001</v>
      </c>
      <c r="AK346" s="246" t="s">
        <v>1540</v>
      </c>
      <c r="AL346" s="385">
        <v>4.5</v>
      </c>
      <c r="AM346" s="199"/>
      <c r="AN346" s="203">
        <v>9.3699999999999992E-2</v>
      </c>
      <c r="AO346" s="204" t="s">
        <v>435</v>
      </c>
      <c r="AP346" s="388">
        <v>0</v>
      </c>
      <c r="AQ346" s="199"/>
      <c r="AR346" s="252">
        <v>0.46880000000000005</v>
      </c>
      <c r="AS346" s="202" t="s">
        <v>435</v>
      </c>
      <c r="AT346" s="382">
        <v>0</v>
      </c>
      <c r="AU346" s="199"/>
      <c r="AV346" s="205" t="s">
        <v>1538</v>
      </c>
      <c r="AW346" s="206" t="s">
        <v>435</v>
      </c>
      <c r="AX346" s="393">
        <v>0</v>
      </c>
      <c r="AY346" s="199"/>
      <c r="AZ346" s="255" t="s">
        <v>406</v>
      </c>
      <c r="BA346" s="256" t="s">
        <v>435</v>
      </c>
      <c r="BB346" s="392">
        <v>0</v>
      </c>
      <c r="BC346" s="503"/>
    </row>
    <row r="347" spans="1:16344" ht="18" customHeight="1" thickBot="1" x14ac:dyDescent="0.3">
      <c r="A347" s="504" t="s">
        <v>2006</v>
      </c>
      <c r="B347" s="569">
        <v>962228</v>
      </c>
      <c r="C347" s="399" t="s">
        <v>308</v>
      </c>
      <c r="D347" s="219">
        <v>814.88</v>
      </c>
      <c r="E347" s="219">
        <v>14.27</v>
      </c>
      <c r="F347" s="219">
        <v>13.67</v>
      </c>
      <c r="G347" s="336">
        <v>9</v>
      </c>
      <c r="H347" s="335">
        <f t="shared" si="19"/>
        <v>851.81999999999994</v>
      </c>
      <c r="I347" s="158">
        <f t="shared" si="20"/>
        <v>829.15</v>
      </c>
      <c r="J347" s="158">
        <v>8.4499999999999993</v>
      </c>
      <c r="K347" s="319">
        <v>13.67</v>
      </c>
      <c r="L347" s="319">
        <v>15</v>
      </c>
      <c r="M347" s="112">
        <f t="shared" si="21"/>
        <v>866.27</v>
      </c>
      <c r="N347" s="199"/>
      <c r="O347" s="208" t="s">
        <v>1540</v>
      </c>
      <c r="P347" s="209">
        <v>4</v>
      </c>
      <c r="Q347" s="208">
        <v>15</v>
      </c>
      <c r="R347" s="199"/>
      <c r="S347" s="224" t="s">
        <v>1540</v>
      </c>
      <c r="T347" s="224" t="s">
        <v>435</v>
      </c>
      <c r="U347" s="224" t="s">
        <v>435</v>
      </c>
      <c r="V347" s="224" t="s">
        <v>435</v>
      </c>
      <c r="W347" s="223" t="s">
        <v>1540</v>
      </c>
      <c r="X347" s="224">
        <v>4</v>
      </c>
      <c r="Y347" s="199"/>
      <c r="Z347" s="230">
        <v>4.04</v>
      </c>
      <c r="AA347" s="212" t="s">
        <v>1540</v>
      </c>
      <c r="AB347" s="212" t="s">
        <v>1917</v>
      </c>
      <c r="AC347" s="378">
        <v>4.5</v>
      </c>
      <c r="AD347" s="199"/>
      <c r="AE347" s="437">
        <v>-0.19599750000000071</v>
      </c>
      <c r="AF347" s="201">
        <v>-4.6223263569118385E-2</v>
      </c>
      <c r="AG347" s="202" t="s">
        <v>435</v>
      </c>
      <c r="AH347" s="382">
        <v>0</v>
      </c>
      <c r="AI347" s="199"/>
      <c r="AJ347" s="245">
        <v>0.26050000000000001</v>
      </c>
      <c r="AK347" s="246" t="s">
        <v>1540</v>
      </c>
      <c r="AL347" s="385">
        <v>4.5</v>
      </c>
      <c r="AM347" s="199"/>
      <c r="AN347" s="203">
        <v>5.2699999999999997E-2</v>
      </c>
      <c r="AO347" s="204" t="s">
        <v>1540</v>
      </c>
      <c r="AP347" s="388">
        <v>3</v>
      </c>
      <c r="AQ347" s="199"/>
      <c r="AR347" s="252">
        <v>3.6600000000000001E-2</v>
      </c>
      <c r="AS347" s="202" t="s">
        <v>1540</v>
      </c>
      <c r="AT347" s="382">
        <v>3</v>
      </c>
      <c r="AU347" s="199"/>
      <c r="AV347" s="205">
        <v>2.2599999999999999E-2</v>
      </c>
      <c r="AW347" s="206" t="s">
        <v>435</v>
      </c>
      <c r="AX347" s="393">
        <v>0</v>
      </c>
      <c r="AY347" s="199"/>
      <c r="AZ347" s="255">
        <v>0.79</v>
      </c>
      <c r="BA347" s="256" t="s">
        <v>435</v>
      </c>
      <c r="BB347" s="392">
        <v>0</v>
      </c>
      <c r="BC347" s="503"/>
    </row>
    <row r="348" spans="1:16344" s="516" customFormat="1" ht="23.45" customHeight="1" thickBot="1" x14ac:dyDescent="0.3">
      <c r="A348" s="431" t="s">
        <v>2003</v>
      </c>
      <c r="B348" s="397">
        <v>4484002</v>
      </c>
      <c r="C348" s="399" t="s">
        <v>308</v>
      </c>
      <c r="D348" s="400">
        <v>963.1</v>
      </c>
      <c r="E348" s="432">
        <v>14.27</v>
      </c>
      <c r="F348" s="432">
        <v>13.67</v>
      </c>
      <c r="G348" s="400">
        <v>3.6</v>
      </c>
      <c r="H348" s="400">
        <f>D348+E348+F348+G348</f>
        <v>994.64</v>
      </c>
      <c r="I348" s="401">
        <f t="shared" si="20"/>
        <v>977.37</v>
      </c>
      <c r="J348" s="401">
        <v>8.4499999999999993</v>
      </c>
      <c r="K348" s="433">
        <v>13.67</v>
      </c>
      <c r="L348" s="402">
        <v>8.75</v>
      </c>
      <c r="M348" s="403">
        <f>I348+J348+K348+L348</f>
        <v>1008.24</v>
      </c>
      <c r="N348" s="404"/>
      <c r="O348" s="405" t="s">
        <v>1540</v>
      </c>
      <c r="P348" s="406">
        <v>3</v>
      </c>
      <c r="Q348" s="405">
        <v>8.75</v>
      </c>
      <c r="R348" s="404"/>
      <c r="S348" s="407" t="s">
        <v>1540</v>
      </c>
      <c r="T348" s="407" t="s">
        <v>435</v>
      </c>
      <c r="U348" s="407" t="s">
        <v>435</v>
      </c>
      <c r="V348" s="407" t="s">
        <v>435</v>
      </c>
      <c r="W348" s="408" t="s">
        <v>1540</v>
      </c>
      <c r="X348" s="407">
        <v>3</v>
      </c>
      <c r="Y348" s="404"/>
      <c r="Z348" s="409">
        <v>4.07</v>
      </c>
      <c r="AA348" s="410" t="s">
        <v>1540</v>
      </c>
      <c r="AB348" s="410" t="s">
        <v>1917</v>
      </c>
      <c r="AC348" s="570">
        <v>4.5</v>
      </c>
      <c r="AD348" s="571"/>
      <c r="AE348" s="572">
        <v>0.61848500000000017</v>
      </c>
      <c r="AF348" s="573">
        <v>0.17923360921778647</v>
      </c>
      <c r="AG348" s="574" t="s">
        <v>1540</v>
      </c>
      <c r="AH348" s="575">
        <v>1.25</v>
      </c>
      <c r="AI348" s="571"/>
      <c r="AJ348" s="415">
        <v>0.40229999999999999</v>
      </c>
      <c r="AK348" s="416" t="s">
        <v>435</v>
      </c>
      <c r="AL348" s="576">
        <v>0</v>
      </c>
      <c r="AM348" s="404"/>
      <c r="AN348" s="418">
        <v>2.76E-2</v>
      </c>
      <c r="AO348" s="419" t="s">
        <v>1540</v>
      </c>
      <c r="AP348" s="577">
        <v>3</v>
      </c>
      <c r="AQ348" s="571"/>
      <c r="AR348" s="578">
        <v>0.11</v>
      </c>
      <c r="AS348" s="574" t="s">
        <v>435</v>
      </c>
      <c r="AT348" s="575">
        <v>0</v>
      </c>
      <c r="AU348" s="571"/>
      <c r="AV348" s="579">
        <v>2.75E-2</v>
      </c>
      <c r="AW348" s="580" t="s">
        <v>435</v>
      </c>
      <c r="AX348" s="581">
        <v>0</v>
      </c>
      <c r="AY348" s="571"/>
      <c r="AZ348" s="582" t="s">
        <v>406</v>
      </c>
      <c r="BA348" s="583" t="s">
        <v>435</v>
      </c>
      <c r="BB348" s="584">
        <v>0</v>
      </c>
      <c r="BC348" s="428"/>
      <c r="BD348" s="429"/>
      <c r="BE348" s="429"/>
      <c r="BF348" s="429"/>
      <c r="BG348" s="429"/>
      <c r="BH348" s="429"/>
      <c r="BI348" s="429"/>
      <c r="BJ348" s="429"/>
      <c r="BK348" s="429"/>
      <c r="BL348" s="429"/>
      <c r="BM348" s="429"/>
      <c r="BN348" s="429"/>
      <c r="BO348" s="429"/>
      <c r="BP348" s="429"/>
      <c r="BQ348" s="429"/>
      <c r="BR348" s="429"/>
      <c r="BS348" s="429"/>
      <c r="BT348" s="429"/>
      <c r="BU348" s="429"/>
      <c r="BV348" s="429"/>
      <c r="BW348" s="429"/>
      <c r="BX348" s="429"/>
      <c r="BY348" s="429"/>
      <c r="BZ348" s="429"/>
      <c r="CA348" s="429"/>
      <c r="CB348" s="429"/>
      <c r="CC348" s="429"/>
      <c r="CD348" s="429"/>
      <c r="CE348" s="429"/>
      <c r="CF348" s="429"/>
      <c r="CG348" s="429"/>
      <c r="CH348" s="429"/>
      <c r="CI348" s="429"/>
      <c r="CJ348" s="429"/>
      <c r="CK348" s="429"/>
      <c r="CL348" s="429"/>
      <c r="CM348" s="429"/>
      <c r="CN348" s="429"/>
      <c r="CO348" s="429"/>
      <c r="CP348" s="429"/>
      <c r="CQ348" s="429"/>
      <c r="CR348" s="429"/>
      <c r="CS348" s="429"/>
      <c r="CT348" s="429"/>
      <c r="CU348" s="429"/>
      <c r="CV348" s="429"/>
      <c r="CW348" s="429"/>
      <c r="CX348" s="429"/>
      <c r="CY348" s="429"/>
      <c r="CZ348" s="429"/>
      <c r="DA348" s="429"/>
      <c r="DB348" s="429"/>
      <c r="DC348" s="429"/>
      <c r="DD348" s="429"/>
      <c r="DE348" s="429"/>
      <c r="DF348" s="429"/>
      <c r="DG348" s="429"/>
      <c r="DH348" s="429"/>
      <c r="DI348" s="429"/>
      <c r="DJ348" s="429"/>
      <c r="DK348" s="429"/>
      <c r="DL348" s="429"/>
      <c r="DM348" s="429"/>
      <c r="DN348" s="429"/>
      <c r="DO348" s="429"/>
      <c r="DP348" s="429"/>
      <c r="DQ348" s="429"/>
      <c r="DR348" s="429"/>
      <c r="DS348" s="429"/>
      <c r="DT348" s="429"/>
      <c r="DU348" s="429"/>
      <c r="DV348" s="429"/>
      <c r="DW348" s="429"/>
      <c r="DX348" s="429"/>
      <c r="DY348" s="429"/>
      <c r="DZ348" s="429"/>
      <c r="EA348" s="429"/>
      <c r="EB348" s="429"/>
      <c r="EC348" s="429"/>
      <c r="ED348" s="429"/>
      <c r="EE348" s="429"/>
      <c r="EF348" s="429"/>
      <c r="EG348" s="429"/>
      <c r="EH348" s="429"/>
      <c r="EI348" s="429"/>
      <c r="EJ348" s="429"/>
      <c r="EK348" s="429"/>
      <c r="EL348" s="429"/>
      <c r="EM348" s="429"/>
      <c r="EN348" s="429"/>
      <c r="EO348" s="429"/>
      <c r="EP348" s="429"/>
      <c r="EQ348" s="429"/>
      <c r="ER348" s="429"/>
      <c r="ES348" s="429"/>
      <c r="ET348" s="429"/>
      <c r="EU348" s="429"/>
      <c r="EV348" s="429"/>
      <c r="EW348" s="429"/>
      <c r="EX348" s="429"/>
      <c r="EY348" s="429"/>
      <c r="EZ348" s="429"/>
      <c r="FA348" s="429"/>
      <c r="FB348" s="429"/>
      <c r="FC348" s="429"/>
      <c r="FD348" s="429"/>
      <c r="FE348" s="429"/>
      <c r="FF348" s="429"/>
      <c r="FG348" s="429"/>
      <c r="FH348" s="429"/>
      <c r="FI348" s="429"/>
      <c r="FJ348" s="429"/>
      <c r="FK348" s="429"/>
      <c r="FL348" s="429"/>
      <c r="FM348" s="429"/>
      <c r="FN348" s="429"/>
      <c r="FO348" s="429"/>
      <c r="FP348" s="429"/>
      <c r="FQ348" s="429"/>
      <c r="FR348" s="429"/>
      <c r="FS348" s="429"/>
      <c r="FT348" s="429"/>
      <c r="FU348" s="429"/>
      <c r="FV348" s="429"/>
      <c r="FW348" s="429"/>
      <c r="FX348" s="429"/>
      <c r="FY348" s="429"/>
      <c r="FZ348" s="429"/>
      <c r="GA348" s="429"/>
      <c r="GB348" s="429"/>
      <c r="GC348" s="429"/>
      <c r="GD348" s="429"/>
      <c r="GE348" s="429"/>
      <c r="GF348" s="429"/>
      <c r="GG348" s="429"/>
      <c r="GH348" s="429"/>
      <c r="GI348" s="429"/>
      <c r="GJ348" s="429"/>
      <c r="GK348" s="429"/>
      <c r="GL348" s="429"/>
      <c r="GM348" s="429"/>
      <c r="GN348" s="429"/>
      <c r="GO348" s="429"/>
      <c r="GP348" s="429"/>
      <c r="GQ348" s="429"/>
      <c r="GR348" s="429"/>
      <c r="GS348" s="429"/>
      <c r="GT348" s="429"/>
      <c r="GU348" s="429"/>
      <c r="GV348" s="429"/>
      <c r="GW348" s="429"/>
      <c r="GX348" s="429"/>
      <c r="GY348" s="429"/>
      <c r="GZ348" s="429"/>
      <c r="HA348" s="429"/>
      <c r="HB348" s="429"/>
      <c r="HC348" s="429"/>
      <c r="HD348" s="429"/>
      <c r="HE348" s="429"/>
      <c r="HF348" s="429"/>
      <c r="HG348" s="429"/>
      <c r="HH348" s="429"/>
      <c r="HI348" s="429"/>
      <c r="HJ348" s="429"/>
      <c r="HK348" s="429"/>
      <c r="HL348" s="429"/>
      <c r="HM348" s="429"/>
      <c r="HN348" s="429"/>
      <c r="HO348" s="429"/>
      <c r="HP348" s="429"/>
      <c r="HQ348" s="429"/>
      <c r="HR348" s="429"/>
      <c r="HS348" s="429"/>
      <c r="HT348" s="429"/>
      <c r="HU348" s="429"/>
      <c r="HV348" s="429"/>
      <c r="HW348" s="429"/>
      <c r="HX348" s="429"/>
      <c r="HY348" s="429"/>
      <c r="HZ348" s="429"/>
      <c r="IA348" s="429"/>
      <c r="IB348" s="429"/>
      <c r="IC348" s="429"/>
      <c r="ID348" s="429"/>
      <c r="IE348" s="429"/>
      <c r="IF348" s="429"/>
      <c r="IG348" s="429"/>
      <c r="IH348" s="429"/>
      <c r="II348" s="429"/>
      <c r="IJ348" s="429"/>
      <c r="IK348" s="429"/>
      <c r="IL348" s="429"/>
      <c r="IM348" s="429"/>
      <c r="IN348" s="429"/>
      <c r="IO348" s="429"/>
      <c r="IP348" s="429"/>
      <c r="IQ348" s="429"/>
      <c r="IR348" s="429"/>
      <c r="IS348" s="429"/>
      <c r="IT348" s="429"/>
      <c r="IU348" s="429"/>
      <c r="IV348" s="429"/>
      <c r="IW348" s="429"/>
      <c r="IX348" s="429"/>
      <c r="IY348" s="429"/>
      <c r="IZ348" s="429"/>
      <c r="JA348" s="429"/>
      <c r="JB348" s="429"/>
      <c r="JC348" s="429"/>
      <c r="JD348" s="429"/>
      <c r="JE348" s="429"/>
      <c r="JF348" s="429"/>
      <c r="JG348" s="429"/>
      <c r="JH348" s="429"/>
      <c r="JI348" s="429"/>
      <c r="JJ348" s="429"/>
      <c r="JK348" s="429"/>
      <c r="JL348" s="429"/>
      <c r="JM348" s="429"/>
      <c r="JN348" s="429"/>
      <c r="JO348" s="429"/>
      <c r="JP348" s="429"/>
      <c r="JQ348" s="429"/>
      <c r="JR348" s="429"/>
      <c r="JS348" s="429"/>
      <c r="JT348" s="429"/>
      <c r="JU348" s="429"/>
      <c r="JV348" s="430"/>
      <c r="JW348" s="430"/>
      <c r="JX348" s="430"/>
      <c r="JY348" s="430"/>
      <c r="JZ348" s="430"/>
      <c r="KA348" s="430"/>
      <c r="KB348" s="430"/>
      <c r="KC348" s="430"/>
      <c r="KD348" s="430"/>
      <c r="KE348" s="430"/>
      <c r="KF348" s="430"/>
      <c r="KG348" s="430"/>
      <c r="KH348" s="430"/>
      <c r="KI348" s="430"/>
      <c r="KJ348" s="430"/>
      <c r="KK348" s="430"/>
      <c r="KL348" s="430"/>
      <c r="KM348" s="430"/>
      <c r="KN348" s="430"/>
      <c r="KO348" s="430"/>
      <c r="KP348" s="430"/>
      <c r="KQ348" s="430"/>
      <c r="KR348" s="430"/>
      <c r="KS348" s="430"/>
      <c r="KT348" s="430"/>
      <c r="KU348" s="430"/>
      <c r="KV348" s="430"/>
      <c r="KW348" s="430"/>
      <c r="KX348" s="430"/>
      <c r="KY348" s="430"/>
      <c r="KZ348" s="430"/>
      <c r="LA348" s="430"/>
      <c r="LB348" s="430"/>
      <c r="LC348" s="430"/>
      <c r="LD348" s="430"/>
      <c r="LE348" s="430"/>
      <c r="LF348" s="430"/>
      <c r="LG348" s="430"/>
      <c r="LH348" s="430"/>
      <c r="LI348" s="430"/>
      <c r="LJ348" s="430"/>
      <c r="LK348" s="430"/>
      <c r="LL348" s="430"/>
      <c r="LM348" s="430"/>
      <c r="LN348" s="430"/>
      <c r="LO348" s="430"/>
      <c r="LP348" s="430"/>
      <c r="LQ348" s="430"/>
      <c r="LR348" s="430"/>
      <c r="LS348" s="430"/>
      <c r="LT348" s="430"/>
      <c r="LU348" s="430"/>
      <c r="LV348" s="430"/>
      <c r="LW348" s="430"/>
      <c r="LX348" s="430"/>
      <c r="LY348" s="430"/>
      <c r="LZ348" s="430"/>
      <c r="MA348" s="430"/>
      <c r="MB348" s="430"/>
      <c r="MC348" s="430"/>
      <c r="MD348" s="430"/>
      <c r="ME348" s="430"/>
      <c r="MF348" s="430"/>
      <c r="MG348" s="430"/>
      <c r="MH348" s="430"/>
      <c r="MI348" s="430"/>
      <c r="MJ348" s="430"/>
      <c r="MK348" s="430"/>
      <c r="ML348" s="430"/>
      <c r="MM348" s="430"/>
      <c r="MN348" s="430"/>
      <c r="MO348" s="430"/>
      <c r="MP348" s="430"/>
      <c r="MQ348" s="430"/>
      <c r="MR348" s="430"/>
      <c r="MS348" s="430"/>
      <c r="MT348" s="430"/>
      <c r="MU348" s="430"/>
      <c r="MV348" s="430"/>
      <c r="MW348" s="430"/>
      <c r="MX348" s="430"/>
      <c r="MY348" s="430"/>
      <c r="MZ348" s="430"/>
      <c r="NA348" s="430"/>
      <c r="NB348" s="430"/>
      <c r="NC348" s="430"/>
      <c r="ND348" s="430"/>
      <c r="NE348" s="430"/>
      <c r="NF348" s="430"/>
      <c r="NG348" s="430"/>
      <c r="NH348" s="430"/>
      <c r="NI348" s="430"/>
      <c r="NJ348" s="430"/>
      <c r="NK348" s="430"/>
      <c r="NL348" s="430"/>
      <c r="NM348" s="430"/>
      <c r="NN348" s="430"/>
      <c r="NO348" s="430"/>
      <c r="NP348" s="430"/>
      <c r="NQ348" s="430"/>
      <c r="NR348" s="430"/>
      <c r="NS348" s="430"/>
      <c r="NT348" s="430"/>
      <c r="NU348" s="430"/>
      <c r="NV348" s="430"/>
      <c r="NW348" s="430"/>
      <c r="NX348" s="430"/>
      <c r="NY348" s="430"/>
      <c r="NZ348" s="430"/>
      <c r="OA348" s="430"/>
      <c r="OB348" s="430"/>
      <c r="OC348" s="430"/>
      <c r="OD348" s="430"/>
      <c r="OE348" s="430"/>
      <c r="OF348" s="430"/>
      <c r="OG348" s="430"/>
      <c r="OH348" s="430"/>
      <c r="OI348" s="430"/>
      <c r="OJ348" s="430"/>
      <c r="OK348" s="430"/>
      <c r="OL348" s="430"/>
      <c r="OM348" s="430"/>
      <c r="ON348" s="430"/>
      <c r="OO348" s="430"/>
      <c r="OP348" s="430"/>
      <c r="OQ348" s="430"/>
      <c r="OR348" s="430"/>
      <c r="OS348" s="430"/>
      <c r="OT348" s="430"/>
      <c r="OU348" s="430"/>
      <c r="OV348" s="430"/>
      <c r="OW348" s="430"/>
      <c r="OX348" s="430"/>
      <c r="OY348" s="430"/>
      <c r="OZ348" s="430"/>
      <c r="PA348" s="430"/>
      <c r="PB348" s="430"/>
      <c r="PC348" s="430"/>
      <c r="PD348" s="430"/>
      <c r="PE348" s="430"/>
      <c r="PF348" s="430"/>
      <c r="PG348" s="430"/>
      <c r="PH348" s="430"/>
      <c r="PI348" s="430"/>
      <c r="PJ348" s="430"/>
      <c r="PK348" s="430"/>
      <c r="PL348" s="430"/>
      <c r="PM348" s="430"/>
      <c r="PN348" s="430"/>
      <c r="PO348" s="430"/>
      <c r="PP348" s="430"/>
      <c r="PQ348" s="430"/>
      <c r="PR348" s="430"/>
      <c r="PS348" s="430"/>
      <c r="PT348" s="430"/>
      <c r="PU348" s="430"/>
      <c r="PV348" s="430"/>
      <c r="PW348" s="430"/>
      <c r="PX348" s="430"/>
      <c r="PY348" s="430"/>
      <c r="PZ348" s="430"/>
      <c r="QA348" s="430"/>
      <c r="QB348" s="430"/>
      <c r="QC348" s="430"/>
      <c r="QD348" s="430"/>
      <c r="QE348" s="430"/>
      <c r="QF348" s="430"/>
      <c r="QG348" s="430"/>
      <c r="QH348" s="430"/>
      <c r="QI348" s="430"/>
      <c r="QJ348" s="430"/>
      <c r="QK348" s="430"/>
      <c r="QL348" s="430"/>
      <c r="QM348" s="430"/>
      <c r="QN348" s="430"/>
      <c r="QO348" s="430"/>
      <c r="QP348" s="430"/>
      <c r="QQ348" s="430"/>
      <c r="QR348" s="430"/>
      <c r="QS348" s="430"/>
      <c r="QT348" s="430"/>
      <c r="QU348" s="430"/>
      <c r="QV348" s="430"/>
      <c r="QW348" s="430"/>
      <c r="QX348" s="430"/>
      <c r="QY348" s="430"/>
      <c r="QZ348" s="430"/>
      <c r="RA348" s="430"/>
      <c r="RB348" s="430"/>
      <c r="RC348" s="430"/>
      <c r="RD348" s="430"/>
      <c r="RE348" s="430"/>
      <c r="RF348" s="430"/>
      <c r="RG348" s="430"/>
      <c r="RH348" s="430"/>
      <c r="RI348" s="430"/>
      <c r="RJ348" s="430"/>
      <c r="RK348" s="430"/>
      <c r="RL348" s="430"/>
      <c r="RM348" s="430"/>
      <c r="RN348" s="430"/>
      <c r="RO348" s="430"/>
      <c r="RP348" s="430"/>
      <c r="RQ348" s="430"/>
      <c r="RR348" s="430"/>
      <c r="RS348" s="430"/>
      <c r="RT348" s="430"/>
      <c r="RU348" s="430"/>
      <c r="RV348" s="430"/>
      <c r="RW348" s="430"/>
      <c r="RX348" s="430"/>
      <c r="RY348" s="430"/>
      <c r="RZ348" s="430"/>
      <c r="SA348" s="430"/>
      <c r="SB348" s="430"/>
      <c r="SC348" s="430"/>
      <c r="SD348" s="430"/>
      <c r="SE348" s="430"/>
      <c r="SF348" s="430"/>
      <c r="SG348" s="430"/>
      <c r="SH348" s="430"/>
      <c r="SI348" s="430"/>
      <c r="SJ348" s="430"/>
      <c r="SK348" s="430"/>
      <c r="SL348" s="430"/>
      <c r="SM348" s="430"/>
      <c r="SN348" s="430"/>
      <c r="SO348" s="430"/>
      <c r="SP348" s="430"/>
      <c r="SQ348" s="430"/>
      <c r="SR348" s="430"/>
      <c r="SS348" s="430"/>
      <c r="ST348" s="430"/>
      <c r="SU348" s="430"/>
      <c r="SV348" s="430"/>
      <c r="SW348" s="430"/>
      <c r="SX348" s="430"/>
      <c r="SY348" s="430"/>
      <c r="SZ348" s="430"/>
      <c r="TA348" s="430"/>
      <c r="TB348" s="430"/>
      <c r="TC348" s="430"/>
      <c r="TD348" s="430"/>
      <c r="TE348" s="430"/>
      <c r="TF348" s="430"/>
      <c r="TG348" s="430"/>
      <c r="TH348" s="430"/>
      <c r="TI348" s="430"/>
      <c r="TJ348" s="430"/>
      <c r="TK348" s="430"/>
      <c r="TL348" s="430"/>
      <c r="TM348" s="430"/>
      <c r="TN348" s="430"/>
      <c r="TO348" s="430"/>
      <c r="TP348" s="430"/>
      <c r="TQ348" s="430"/>
      <c r="TR348" s="430"/>
      <c r="TS348" s="430"/>
      <c r="TT348" s="430"/>
      <c r="TU348" s="430"/>
      <c r="TV348" s="430"/>
      <c r="TW348" s="430"/>
      <c r="TX348" s="430"/>
      <c r="TY348" s="430"/>
      <c r="TZ348" s="430"/>
      <c r="UA348" s="430"/>
      <c r="UB348" s="430"/>
      <c r="UC348" s="430"/>
      <c r="UD348" s="430"/>
      <c r="UE348" s="430"/>
      <c r="UF348" s="430"/>
      <c r="UG348" s="430"/>
      <c r="UH348" s="430"/>
      <c r="UI348" s="430"/>
      <c r="UJ348" s="430"/>
      <c r="UK348" s="430"/>
      <c r="UL348" s="430"/>
      <c r="UM348" s="430"/>
      <c r="UN348" s="430"/>
      <c r="UO348" s="430"/>
      <c r="UP348" s="430"/>
      <c r="UQ348" s="430"/>
      <c r="UR348" s="430"/>
      <c r="US348" s="430"/>
      <c r="UT348" s="430"/>
      <c r="UU348" s="430"/>
      <c r="UV348" s="430"/>
      <c r="UW348" s="430"/>
      <c r="UX348" s="430"/>
      <c r="UY348" s="430"/>
      <c r="UZ348" s="430"/>
      <c r="VA348" s="430"/>
      <c r="VB348" s="430"/>
      <c r="VC348" s="430"/>
      <c r="VD348" s="430"/>
      <c r="VE348" s="430"/>
      <c r="VF348" s="430"/>
      <c r="VG348" s="430"/>
      <c r="VH348" s="430"/>
      <c r="VI348" s="430"/>
      <c r="VJ348" s="430"/>
      <c r="VK348" s="430"/>
      <c r="VL348" s="430"/>
      <c r="VM348" s="430"/>
      <c r="VN348" s="430"/>
      <c r="VO348" s="430"/>
      <c r="VP348" s="430"/>
      <c r="VQ348" s="430"/>
      <c r="VR348" s="430"/>
      <c r="VS348" s="430"/>
      <c r="VT348" s="430"/>
      <c r="VU348" s="430"/>
      <c r="VV348" s="430"/>
      <c r="VW348" s="430"/>
      <c r="VX348" s="430"/>
      <c r="VY348" s="430"/>
      <c r="VZ348" s="430"/>
      <c r="WA348" s="430"/>
      <c r="WB348" s="430"/>
      <c r="WC348" s="430"/>
      <c r="WD348" s="430"/>
      <c r="WE348" s="430"/>
      <c r="WF348" s="430"/>
      <c r="WG348" s="430"/>
      <c r="WH348" s="430"/>
      <c r="WI348" s="430"/>
      <c r="WJ348" s="430"/>
      <c r="WK348" s="430"/>
      <c r="WL348" s="430"/>
      <c r="WM348" s="430"/>
      <c r="WN348" s="430"/>
      <c r="WO348" s="430"/>
      <c r="WP348" s="430"/>
      <c r="WQ348" s="430"/>
      <c r="WR348" s="430"/>
      <c r="WS348" s="430"/>
      <c r="WT348" s="430"/>
      <c r="WU348" s="430"/>
      <c r="WV348" s="430"/>
      <c r="WW348" s="430"/>
      <c r="WX348" s="430"/>
      <c r="WY348" s="430"/>
      <c r="WZ348" s="430"/>
      <c r="XA348" s="430"/>
      <c r="XB348" s="430"/>
      <c r="XC348" s="430"/>
      <c r="XD348" s="430"/>
      <c r="XE348" s="430"/>
      <c r="XF348" s="430"/>
      <c r="XG348" s="430"/>
      <c r="XH348" s="430"/>
      <c r="XI348" s="430"/>
      <c r="XJ348" s="430"/>
      <c r="XK348" s="430"/>
      <c r="XL348" s="430"/>
      <c r="XM348" s="430"/>
      <c r="XN348" s="430"/>
      <c r="XO348" s="430"/>
      <c r="XP348" s="430"/>
      <c r="XQ348" s="430"/>
      <c r="XR348" s="430"/>
      <c r="XS348" s="430"/>
      <c r="XT348" s="430"/>
      <c r="XU348" s="430"/>
      <c r="XV348" s="430"/>
      <c r="XW348" s="430"/>
      <c r="XX348" s="430"/>
      <c r="XY348" s="430"/>
      <c r="XZ348" s="430"/>
      <c r="YA348" s="430"/>
      <c r="YB348" s="430"/>
      <c r="YC348" s="430"/>
      <c r="YD348" s="430"/>
      <c r="YE348" s="430"/>
      <c r="YF348" s="430"/>
      <c r="YG348" s="430"/>
      <c r="YH348" s="430"/>
      <c r="YI348" s="430"/>
      <c r="YJ348" s="430"/>
      <c r="YK348" s="430"/>
      <c r="YL348" s="430"/>
      <c r="YM348" s="430"/>
      <c r="YN348" s="430"/>
      <c r="YO348" s="430"/>
      <c r="YP348" s="430"/>
      <c r="YQ348" s="430"/>
      <c r="YR348" s="430"/>
      <c r="YS348" s="430"/>
      <c r="YT348" s="430"/>
      <c r="YU348" s="430"/>
      <c r="YV348" s="430"/>
      <c r="YW348" s="430"/>
      <c r="YX348" s="430"/>
      <c r="YY348" s="430"/>
      <c r="YZ348" s="430"/>
      <c r="ZA348" s="430"/>
      <c r="ZB348" s="430"/>
      <c r="ZC348" s="430"/>
      <c r="ZD348" s="430"/>
      <c r="ZE348" s="430"/>
      <c r="ZF348" s="430"/>
      <c r="ZG348" s="430"/>
      <c r="ZH348" s="430"/>
      <c r="ZI348" s="430"/>
      <c r="ZJ348" s="430"/>
      <c r="ZK348" s="430"/>
      <c r="ZL348" s="430"/>
      <c r="ZM348" s="430"/>
      <c r="ZN348" s="430"/>
      <c r="ZO348" s="430"/>
      <c r="ZP348" s="430"/>
      <c r="ZQ348" s="430"/>
      <c r="ZR348" s="430"/>
      <c r="ZS348" s="430"/>
      <c r="ZT348" s="430"/>
      <c r="ZU348" s="430"/>
      <c r="ZV348" s="430"/>
      <c r="ZW348" s="430"/>
      <c r="ZX348" s="430"/>
      <c r="ZY348" s="430"/>
      <c r="ZZ348" s="430"/>
      <c r="AAA348" s="430"/>
      <c r="AAB348" s="430"/>
      <c r="AAC348" s="430"/>
      <c r="AAD348" s="430"/>
      <c r="AAE348" s="430"/>
      <c r="AAF348" s="430"/>
      <c r="AAG348" s="430"/>
      <c r="AAH348" s="430"/>
      <c r="AAI348" s="430"/>
      <c r="AAJ348" s="430"/>
      <c r="AAK348" s="430"/>
      <c r="AAL348" s="430"/>
      <c r="AAM348" s="430"/>
      <c r="AAN348" s="430"/>
      <c r="AAO348" s="430"/>
      <c r="AAP348" s="430"/>
      <c r="AAQ348" s="430"/>
      <c r="AAR348" s="430"/>
      <c r="AAS348" s="430"/>
      <c r="AAT348" s="430"/>
      <c r="AAU348" s="430"/>
      <c r="AAV348" s="430"/>
      <c r="AAW348" s="430"/>
      <c r="AAX348" s="430"/>
      <c r="AAY348" s="430"/>
      <c r="AAZ348" s="430"/>
      <c r="ABA348" s="430"/>
      <c r="ABB348" s="430"/>
      <c r="ABC348" s="430"/>
      <c r="ABD348" s="430"/>
      <c r="ABE348" s="430"/>
      <c r="ABF348" s="430"/>
      <c r="ABG348" s="430"/>
      <c r="ABH348" s="430"/>
      <c r="ABI348" s="430"/>
      <c r="ABJ348" s="430"/>
      <c r="ABK348" s="430"/>
      <c r="ABL348" s="430"/>
      <c r="ABM348" s="430"/>
      <c r="ABN348" s="430"/>
      <c r="ABO348" s="430"/>
      <c r="ABP348" s="430"/>
      <c r="ABQ348" s="430"/>
      <c r="ABR348" s="430"/>
      <c r="ABS348" s="430"/>
      <c r="ABT348" s="430"/>
      <c r="ABU348" s="430"/>
      <c r="ABV348" s="430"/>
      <c r="ABW348" s="430"/>
      <c r="ABX348" s="430"/>
      <c r="ABY348" s="430"/>
      <c r="ABZ348" s="430"/>
      <c r="ACA348" s="430"/>
      <c r="ACB348" s="430"/>
      <c r="ACC348" s="430"/>
      <c r="ACD348" s="430"/>
      <c r="ACE348" s="430"/>
      <c r="ACF348" s="430"/>
      <c r="ACG348" s="430"/>
      <c r="ACH348" s="430"/>
      <c r="ACI348" s="430"/>
      <c r="ACJ348" s="430"/>
      <c r="ACK348" s="430"/>
      <c r="ACL348" s="430"/>
      <c r="ACM348" s="430"/>
      <c r="ACN348" s="430"/>
      <c r="ACO348" s="430"/>
      <c r="ACP348" s="430"/>
      <c r="ACQ348" s="430"/>
      <c r="ACR348" s="430"/>
      <c r="ACS348" s="430"/>
      <c r="ACT348" s="430"/>
      <c r="ACU348" s="430"/>
      <c r="ACV348" s="430"/>
      <c r="ACW348" s="430"/>
      <c r="ACX348" s="430"/>
      <c r="ACY348" s="430"/>
      <c r="ACZ348" s="430"/>
      <c r="ADA348" s="430"/>
      <c r="ADB348" s="430"/>
      <c r="ADC348" s="430"/>
      <c r="ADD348" s="430"/>
      <c r="ADE348" s="430"/>
      <c r="ADF348" s="430"/>
      <c r="ADG348" s="430"/>
      <c r="ADH348" s="430"/>
      <c r="ADI348" s="430"/>
      <c r="ADJ348" s="430"/>
      <c r="ADK348" s="430"/>
      <c r="ADL348" s="430"/>
      <c r="ADM348" s="430"/>
      <c r="ADN348" s="430"/>
      <c r="ADO348" s="430"/>
      <c r="ADP348" s="430"/>
      <c r="ADQ348" s="430"/>
      <c r="ADR348" s="430"/>
      <c r="ADS348" s="430"/>
      <c r="ADT348" s="430"/>
      <c r="ADU348" s="430"/>
      <c r="ADV348" s="430"/>
      <c r="ADW348" s="430"/>
      <c r="ADX348" s="430"/>
      <c r="ADY348" s="430"/>
      <c r="ADZ348" s="430"/>
      <c r="AEA348" s="430"/>
      <c r="AEB348" s="430"/>
      <c r="AEC348" s="430"/>
      <c r="AED348" s="430"/>
      <c r="AEE348" s="430"/>
      <c r="AEF348" s="430"/>
      <c r="AEG348" s="430"/>
      <c r="AEH348" s="430"/>
      <c r="AEI348" s="430"/>
      <c r="AEJ348" s="430"/>
      <c r="AEK348" s="430"/>
      <c r="AEL348" s="430"/>
      <c r="AEM348" s="430"/>
      <c r="AEN348" s="430"/>
      <c r="AEO348" s="430"/>
      <c r="AEP348" s="430"/>
      <c r="AEQ348" s="430"/>
      <c r="AER348" s="430"/>
      <c r="AES348" s="430"/>
      <c r="AET348" s="430"/>
      <c r="AEU348" s="430"/>
      <c r="AEV348" s="430"/>
      <c r="AEW348" s="430"/>
      <c r="AEX348" s="430"/>
      <c r="AEY348" s="430"/>
      <c r="AEZ348" s="430"/>
      <c r="AFA348" s="430"/>
      <c r="AFB348" s="430"/>
      <c r="AFC348" s="430"/>
      <c r="AFD348" s="430"/>
      <c r="AFE348" s="430"/>
      <c r="AFF348" s="430"/>
      <c r="AFG348" s="430"/>
      <c r="AFH348" s="430"/>
      <c r="AFI348" s="430"/>
      <c r="AFJ348" s="430"/>
      <c r="AFK348" s="430"/>
      <c r="AFL348" s="430"/>
      <c r="AFM348" s="430"/>
      <c r="AFN348" s="430"/>
      <c r="AFO348" s="430"/>
      <c r="AFP348" s="430"/>
      <c r="AFQ348" s="430"/>
      <c r="AFR348" s="430"/>
      <c r="AFS348" s="430"/>
      <c r="AFT348" s="430"/>
      <c r="AFU348" s="430"/>
      <c r="AFV348" s="430"/>
      <c r="AFW348" s="430"/>
      <c r="AFX348" s="430"/>
      <c r="AFY348" s="430"/>
      <c r="AFZ348" s="430"/>
      <c r="AGA348" s="430"/>
      <c r="AGB348" s="430"/>
      <c r="AGC348" s="430"/>
      <c r="AGD348" s="430"/>
      <c r="AGE348" s="430"/>
      <c r="AGF348" s="430"/>
      <c r="AGG348" s="430"/>
      <c r="AGH348" s="430"/>
      <c r="AGI348" s="430"/>
      <c r="AGJ348" s="430"/>
      <c r="AGK348" s="430"/>
      <c r="AGL348" s="430"/>
      <c r="AGM348" s="430"/>
      <c r="AGN348" s="430"/>
      <c r="AGO348" s="430"/>
      <c r="AGP348" s="430"/>
      <c r="AGQ348" s="430"/>
      <c r="AGR348" s="430"/>
      <c r="AGS348" s="430"/>
      <c r="AGT348" s="430"/>
      <c r="AGU348" s="430"/>
      <c r="AGV348" s="430"/>
      <c r="AGW348" s="430"/>
      <c r="AGX348" s="430"/>
      <c r="AGY348" s="430"/>
      <c r="AGZ348" s="430"/>
      <c r="AHA348" s="430"/>
      <c r="AHB348" s="430"/>
      <c r="AHC348" s="430"/>
      <c r="AHD348" s="430"/>
      <c r="AHE348" s="430"/>
      <c r="AHF348" s="430"/>
      <c r="AHG348" s="430"/>
      <c r="AHH348" s="430"/>
      <c r="AHI348" s="430"/>
      <c r="AHJ348" s="430"/>
      <c r="AHK348" s="430"/>
      <c r="AHL348" s="430"/>
      <c r="AHM348" s="430"/>
      <c r="AHN348" s="430"/>
      <c r="AHO348" s="430"/>
      <c r="AHP348" s="430"/>
      <c r="AHQ348" s="430"/>
      <c r="AHR348" s="430"/>
      <c r="AHS348" s="430"/>
      <c r="AHT348" s="430"/>
      <c r="AHU348" s="430"/>
      <c r="AHV348" s="430"/>
      <c r="AHW348" s="430"/>
      <c r="AHX348" s="430"/>
      <c r="AHY348" s="430"/>
      <c r="AHZ348" s="430"/>
      <c r="AIA348" s="430"/>
      <c r="AIB348" s="430"/>
      <c r="AIC348" s="430"/>
      <c r="AID348" s="430"/>
      <c r="AIE348" s="430"/>
      <c r="AIF348" s="430"/>
      <c r="AIG348" s="430"/>
      <c r="AIH348" s="430"/>
      <c r="AII348" s="430"/>
      <c r="AIJ348" s="430"/>
      <c r="AIK348" s="430"/>
      <c r="AIL348" s="430"/>
      <c r="AIM348" s="430"/>
      <c r="AIN348" s="430"/>
      <c r="AIO348" s="430"/>
      <c r="AIP348" s="430"/>
      <c r="AIQ348" s="430"/>
      <c r="AIR348" s="430"/>
      <c r="AIS348" s="430"/>
      <c r="AIT348" s="430"/>
      <c r="AIU348" s="430"/>
      <c r="AIV348" s="430"/>
      <c r="AIW348" s="430"/>
      <c r="AIX348" s="430"/>
      <c r="AIY348" s="430"/>
      <c r="AIZ348" s="430"/>
      <c r="AJA348" s="430"/>
      <c r="AJB348" s="430"/>
      <c r="AJC348" s="430"/>
      <c r="AJD348" s="430"/>
      <c r="AJE348" s="430"/>
      <c r="AJF348" s="430"/>
      <c r="AJG348" s="430"/>
      <c r="AJH348" s="430"/>
      <c r="AJI348" s="430"/>
      <c r="AJJ348" s="430"/>
      <c r="AJK348" s="430"/>
      <c r="AJL348" s="430"/>
      <c r="AJM348" s="430"/>
      <c r="AJN348" s="430"/>
      <c r="AJO348" s="430"/>
      <c r="AJP348" s="430"/>
      <c r="AJQ348" s="430"/>
      <c r="AJR348" s="430"/>
      <c r="AJS348" s="430"/>
      <c r="AJT348" s="430"/>
      <c r="AJU348" s="430"/>
      <c r="AJV348" s="430"/>
      <c r="AJW348" s="430"/>
      <c r="AJX348" s="430"/>
      <c r="AJY348" s="430"/>
      <c r="AJZ348" s="430"/>
      <c r="AKA348" s="430"/>
      <c r="AKB348" s="430"/>
      <c r="AKC348" s="430"/>
      <c r="AKD348" s="430"/>
      <c r="AKE348" s="430"/>
      <c r="AKF348" s="430"/>
      <c r="AKG348" s="430"/>
      <c r="AKH348" s="430"/>
      <c r="AKI348" s="430"/>
      <c r="AKJ348" s="430"/>
      <c r="AKK348" s="430"/>
      <c r="AKL348" s="430"/>
      <c r="AKM348" s="430"/>
      <c r="AKN348" s="430"/>
      <c r="AKO348" s="430"/>
      <c r="AKP348" s="430"/>
      <c r="AKQ348" s="430"/>
      <c r="AKR348" s="430"/>
      <c r="AKS348" s="430"/>
      <c r="AKT348" s="430"/>
      <c r="AKU348" s="430"/>
      <c r="AKV348" s="430"/>
      <c r="AKW348" s="430"/>
      <c r="AKX348" s="430"/>
      <c r="AKY348" s="430"/>
      <c r="AKZ348" s="430"/>
      <c r="ALA348" s="430"/>
      <c r="ALB348" s="430"/>
      <c r="ALC348" s="430"/>
      <c r="ALD348" s="430"/>
      <c r="ALE348" s="430"/>
      <c r="ALF348" s="430"/>
      <c r="ALG348" s="430"/>
      <c r="ALH348" s="430"/>
      <c r="ALI348" s="430"/>
      <c r="ALJ348" s="430"/>
      <c r="ALK348" s="430"/>
      <c r="ALL348" s="430"/>
      <c r="ALM348" s="430"/>
      <c r="ALN348" s="430"/>
      <c r="ALO348" s="430"/>
      <c r="ALP348" s="430"/>
      <c r="ALQ348" s="430"/>
      <c r="ALR348" s="430"/>
      <c r="ALS348" s="430"/>
      <c r="ALT348" s="430"/>
      <c r="ALU348" s="430"/>
      <c r="ALV348" s="430"/>
      <c r="ALW348" s="430"/>
      <c r="ALX348" s="430"/>
      <c r="ALY348" s="430"/>
      <c r="ALZ348" s="430"/>
      <c r="AMA348" s="430"/>
      <c r="AMB348" s="430"/>
      <c r="AMC348" s="430"/>
      <c r="AMD348" s="430"/>
      <c r="AME348" s="430"/>
      <c r="AMF348" s="430"/>
      <c r="AMG348" s="430"/>
      <c r="AMH348" s="430"/>
      <c r="AMI348" s="430"/>
      <c r="AMJ348" s="430"/>
      <c r="AMK348" s="430"/>
      <c r="AML348" s="430"/>
      <c r="AMM348" s="430"/>
      <c r="AMN348" s="430"/>
      <c r="AMO348" s="430"/>
      <c r="AMP348" s="430"/>
      <c r="AMQ348" s="430"/>
      <c r="AMR348" s="430"/>
      <c r="AMS348" s="430"/>
      <c r="AMT348" s="430"/>
      <c r="AMU348" s="430"/>
      <c r="AMV348" s="430"/>
      <c r="AMW348" s="430"/>
      <c r="AMX348" s="430"/>
      <c r="AMY348" s="430"/>
      <c r="AMZ348" s="430"/>
      <c r="ANA348" s="430"/>
      <c r="ANB348" s="430"/>
      <c r="ANC348" s="430"/>
      <c r="AND348" s="430"/>
      <c r="ANE348" s="430"/>
      <c r="ANF348" s="430"/>
      <c r="ANG348" s="430"/>
      <c r="ANH348" s="430"/>
      <c r="ANI348" s="430"/>
      <c r="ANJ348" s="430"/>
      <c r="ANK348" s="430"/>
      <c r="ANL348" s="430"/>
      <c r="ANM348" s="430"/>
      <c r="ANN348" s="430"/>
      <c r="ANO348" s="430"/>
      <c r="ANP348" s="430"/>
      <c r="ANQ348" s="430"/>
      <c r="ANR348" s="430"/>
      <c r="ANS348" s="430"/>
      <c r="ANT348" s="430"/>
      <c r="ANU348" s="430"/>
      <c r="ANV348" s="430"/>
      <c r="ANW348" s="430"/>
      <c r="ANX348" s="430"/>
      <c r="ANY348" s="430"/>
      <c r="ANZ348" s="430"/>
      <c r="AOA348" s="430"/>
      <c r="AOB348" s="430"/>
      <c r="AOC348" s="430"/>
      <c r="AOD348" s="430"/>
      <c r="AOE348" s="430"/>
      <c r="AOF348" s="430"/>
      <c r="AOG348" s="430"/>
      <c r="AOH348" s="430"/>
      <c r="AOI348" s="430"/>
      <c r="AOJ348" s="430"/>
      <c r="AOK348" s="430"/>
      <c r="AOL348" s="430"/>
      <c r="AOM348" s="430"/>
      <c r="AON348" s="430"/>
      <c r="AOO348" s="430"/>
      <c r="AOP348" s="430"/>
      <c r="AOQ348" s="430"/>
      <c r="AOR348" s="430"/>
      <c r="AOS348" s="430"/>
      <c r="AOT348" s="430"/>
      <c r="AOU348" s="430"/>
      <c r="AOV348" s="430"/>
      <c r="AOW348" s="430"/>
      <c r="AOX348" s="430"/>
      <c r="AOY348" s="430"/>
      <c r="AOZ348" s="430"/>
      <c r="APA348" s="430"/>
      <c r="APB348" s="430"/>
      <c r="APC348" s="430"/>
      <c r="APD348" s="430"/>
      <c r="APE348" s="430"/>
      <c r="APF348" s="430"/>
      <c r="APG348" s="430"/>
      <c r="APH348" s="430"/>
      <c r="API348" s="430"/>
      <c r="APJ348" s="430"/>
      <c r="APK348" s="430"/>
      <c r="APL348" s="430"/>
      <c r="APM348" s="430"/>
      <c r="APN348" s="430"/>
      <c r="APO348" s="430"/>
      <c r="APP348" s="430"/>
      <c r="APQ348" s="430"/>
      <c r="APR348" s="430"/>
      <c r="APS348" s="430"/>
      <c r="APT348" s="430"/>
      <c r="APU348" s="430"/>
      <c r="APV348" s="430"/>
      <c r="APW348" s="430"/>
      <c r="APX348" s="430"/>
      <c r="APY348" s="430"/>
      <c r="APZ348" s="430"/>
      <c r="AQA348" s="430"/>
      <c r="AQB348" s="430"/>
      <c r="AQC348" s="430"/>
      <c r="AQD348" s="430"/>
      <c r="AQE348" s="430"/>
      <c r="AQF348" s="430"/>
      <c r="AQG348" s="430"/>
      <c r="AQH348" s="430"/>
      <c r="AQI348" s="430"/>
      <c r="AQJ348" s="430"/>
      <c r="AQK348" s="430"/>
      <c r="AQL348" s="430"/>
      <c r="AQM348" s="430"/>
      <c r="AQN348" s="430"/>
      <c r="AQO348" s="430"/>
      <c r="AQP348" s="430"/>
      <c r="AQQ348" s="430"/>
      <c r="AQR348" s="430"/>
      <c r="AQS348" s="430"/>
      <c r="AQT348" s="430"/>
      <c r="AQU348" s="430"/>
      <c r="AQV348" s="430"/>
      <c r="AQW348" s="430"/>
      <c r="AQX348" s="430"/>
      <c r="AQY348" s="430"/>
      <c r="AQZ348" s="430"/>
      <c r="ARA348" s="430"/>
      <c r="ARB348" s="430"/>
      <c r="ARC348" s="430"/>
      <c r="ARD348" s="430"/>
      <c r="ARE348" s="430"/>
      <c r="ARF348" s="430"/>
      <c r="ARG348" s="430"/>
      <c r="ARH348" s="430"/>
      <c r="ARI348" s="430"/>
      <c r="ARJ348" s="430"/>
      <c r="ARK348" s="430"/>
      <c r="ARL348" s="430"/>
      <c r="ARM348" s="430"/>
      <c r="ARN348" s="430"/>
      <c r="ARO348" s="430"/>
      <c r="ARP348" s="430"/>
      <c r="ARQ348" s="430"/>
      <c r="ARR348" s="430"/>
      <c r="ARS348" s="430"/>
      <c r="ART348" s="430"/>
      <c r="ARU348" s="430"/>
      <c r="ARV348" s="430"/>
      <c r="ARW348" s="430"/>
      <c r="ARX348" s="430"/>
      <c r="ARY348" s="430"/>
      <c r="ARZ348" s="430"/>
      <c r="ASA348" s="430"/>
      <c r="ASB348" s="430"/>
      <c r="ASC348" s="430"/>
      <c r="ASD348" s="430"/>
      <c r="ASE348" s="430"/>
      <c r="ASF348" s="430"/>
      <c r="ASG348" s="430"/>
      <c r="ASH348" s="430"/>
      <c r="ASI348" s="430"/>
      <c r="ASJ348" s="430"/>
      <c r="ASK348" s="430"/>
      <c r="ASL348" s="430"/>
      <c r="ASM348" s="430"/>
      <c r="ASN348" s="430"/>
      <c r="ASO348" s="430"/>
      <c r="ASP348" s="430"/>
      <c r="ASQ348" s="430"/>
      <c r="ASR348" s="430"/>
      <c r="ASS348" s="430"/>
      <c r="AST348" s="430"/>
      <c r="ASU348" s="430"/>
      <c r="ASV348" s="430"/>
      <c r="ASW348" s="430"/>
      <c r="ASX348" s="430"/>
      <c r="ASY348" s="430"/>
      <c r="ASZ348" s="430"/>
      <c r="ATA348" s="430"/>
      <c r="ATB348" s="430"/>
      <c r="ATC348" s="430"/>
      <c r="ATD348" s="430"/>
      <c r="ATE348" s="430"/>
      <c r="ATF348" s="430"/>
      <c r="ATG348" s="430"/>
      <c r="ATH348" s="430"/>
      <c r="ATI348" s="430"/>
      <c r="ATJ348" s="430"/>
      <c r="ATK348" s="430"/>
      <c r="ATL348" s="430"/>
      <c r="ATM348" s="430"/>
      <c r="ATN348" s="430"/>
      <c r="ATO348" s="430"/>
      <c r="ATP348" s="430"/>
      <c r="ATQ348" s="430"/>
      <c r="ATR348" s="430"/>
      <c r="ATS348" s="430"/>
      <c r="ATT348" s="430"/>
      <c r="ATU348" s="430"/>
      <c r="ATV348" s="430"/>
      <c r="ATW348" s="430"/>
      <c r="ATX348" s="430"/>
      <c r="ATY348" s="430"/>
      <c r="ATZ348" s="430"/>
      <c r="AUA348" s="430"/>
      <c r="AUB348" s="430"/>
      <c r="AUC348" s="430"/>
      <c r="AUD348" s="430"/>
      <c r="AUE348" s="430"/>
      <c r="AUF348" s="430"/>
      <c r="AUG348" s="430"/>
      <c r="AUH348" s="430"/>
      <c r="AUI348" s="430"/>
      <c r="AUJ348" s="430"/>
      <c r="AUK348" s="430"/>
      <c r="AUL348" s="430"/>
      <c r="AUM348" s="430"/>
      <c r="AUN348" s="430"/>
      <c r="AUO348" s="430"/>
      <c r="AUP348" s="430"/>
      <c r="AUQ348" s="430"/>
      <c r="AUR348" s="430"/>
      <c r="AUS348" s="430"/>
      <c r="AUT348" s="430"/>
      <c r="AUU348" s="430"/>
      <c r="AUV348" s="430"/>
      <c r="AUW348" s="430"/>
      <c r="AUX348" s="430"/>
      <c r="AUY348" s="430"/>
      <c r="AUZ348" s="430"/>
      <c r="AVA348" s="430"/>
      <c r="AVB348" s="430"/>
      <c r="AVC348" s="430"/>
      <c r="AVD348" s="430"/>
      <c r="AVE348" s="430"/>
      <c r="AVF348" s="430"/>
      <c r="AVG348" s="430"/>
      <c r="AVH348" s="430"/>
      <c r="AVI348" s="430"/>
      <c r="AVJ348" s="430"/>
      <c r="AVK348" s="430"/>
      <c r="AVL348" s="430"/>
      <c r="AVM348" s="430"/>
      <c r="AVN348" s="430"/>
      <c r="AVO348" s="430"/>
      <c r="AVP348" s="430"/>
      <c r="AVQ348" s="430"/>
      <c r="AVR348" s="430"/>
      <c r="AVS348" s="430"/>
      <c r="AVT348" s="430"/>
      <c r="AVU348" s="430"/>
      <c r="AVV348" s="430"/>
      <c r="AVW348" s="430"/>
      <c r="AVX348" s="430"/>
      <c r="AVY348" s="430"/>
      <c r="AVZ348" s="430"/>
      <c r="AWA348" s="430"/>
      <c r="AWB348" s="430"/>
      <c r="AWC348" s="430"/>
      <c r="AWD348" s="430"/>
      <c r="AWE348" s="430"/>
      <c r="AWF348" s="430"/>
      <c r="AWG348" s="430"/>
      <c r="AWH348" s="430"/>
      <c r="AWI348" s="430"/>
      <c r="AWJ348" s="430"/>
      <c r="AWK348" s="430"/>
      <c r="AWL348" s="430"/>
      <c r="AWM348" s="430"/>
      <c r="AWN348" s="430"/>
      <c r="AWO348" s="430"/>
      <c r="AWP348" s="430"/>
      <c r="AWQ348" s="430"/>
      <c r="AWR348" s="430"/>
      <c r="AWS348" s="430"/>
      <c r="AWT348" s="430"/>
      <c r="AWU348" s="430"/>
      <c r="AWV348" s="430"/>
      <c r="AWW348" s="430"/>
      <c r="AWX348" s="430"/>
      <c r="AWY348" s="430"/>
      <c r="AWZ348" s="430"/>
      <c r="AXA348" s="430"/>
      <c r="AXB348" s="430"/>
      <c r="AXC348" s="430"/>
      <c r="AXD348" s="430"/>
      <c r="AXE348" s="430"/>
      <c r="AXF348" s="430"/>
      <c r="AXG348" s="430"/>
      <c r="AXH348" s="430"/>
      <c r="AXI348" s="430"/>
      <c r="AXJ348" s="430"/>
      <c r="AXK348" s="430"/>
      <c r="AXL348" s="430"/>
      <c r="AXM348" s="430"/>
      <c r="AXN348" s="430"/>
      <c r="AXO348" s="430"/>
      <c r="AXP348" s="430"/>
      <c r="AXQ348" s="430"/>
      <c r="AXR348" s="430"/>
      <c r="AXS348" s="430"/>
      <c r="AXT348" s="430"/>
      <c r="AXU348" s="430"/>
      <c r="AXV348" s="430"/>
      <c r="AXW348" s="430"/>
      <c r="AXX348" s="430"/>
      <c r="AXY348" s="430"/>
      <c r="AXZ348" s="430"/>
      <c r="AYA348" s="430"/>
      <c r="AYB348" s="430"/>
      <c r="AYC348" s="430"/>
      <c r="AYD348" s="430"/>
      <c r="AYE348" s="430"/>
      <c r="AYF348" s="430"/>
      <c r="AYG348" s="430"/>
      <c r="AYH348" s="430"/>
      <c r="AYI348" s="430"/>
      <c r="AYJ348" s="430"/>
      <c r="AYK348" s="430"/>
      <c r="AYL348" s="430"/>
      <c r="AYM348" s="430"/>
      <c r="AYN348" s="430"/>
      <c r="AYO348" s="430"/>
      <c r="AYP348" s="430"/>
      <c r="AYQ348" s="430"/>
      <c r="AYR348" s="430"/>
      <c r="AYS348" s="430"/>
      <c r="AYT348" s="430"/>
      <c r="AYU348" s="430"/>
      <c r="AYV348" s="430"/>
      <c r="AYW348" s="430"/>
      <c r="AYX348" s="430"/>
      <c r="AYY348" s="430"/>
      <c r="AYZ348" s="430"/>
      <c r="AZA348" s="430"/>
      <c r="AZB348" s="430"/>
      <c r="AZC348" s="430"/>
      <c r="AZD348" s="430"/>
      <c r="AZE348" s="430"/>
      <c r="AZF348" s="430"/>
      <c r="AZG348" s="430"/>
      <c r="AZH348" s="430"/>
      <c r="AZI348" s="430"/>
      <c r="AZJ348" s="430"/>
      <c r="AZK348" s="430"/>
      <c r="AZL348" s="430"/>
      <c r="AZM348" s="430"/>
      <c r="AZN348" s="430"/>
      <c r="AZO348" s="430"/>
      <c r="AZP348" s="430"/>
      <c r="AZQ348" s="430"/>
      <c r="AZR348" s="430"/>
      <c r="AZS348" s="430"/>
      <c r="AZT348" s="430"/>
      <c r="AZU348" s="430"/>
      <c r="AZV348" s="430"/>
      <c r="AZW348" s="430"/>
      <c r="AZX348" s="430"/>
      <c r="AZY348" s="430"/>
      <c r="AZZ348" s="430"/>
      <c r="BAA348" s="430"/>
      <c r="BAB348" s="430"/>
      <c r="BAC348" s="430"/>
      <c r="BAD348" s="430"/>
      <c r="BAE348" s="430"/>
      <c r="BAF348" s="430"/>
      <c r="BAG348" s="430"/>
      <c r="BAH348" s="430"/>
      <c r="BAI348" s="430"/>
      <c r="BAJ348" s="430"/>
      <c r="BAK348" s="430"/>
      <c r="BAL348" s="430"/>
      <c r="BAM348" s="430"/>
      <c r="BAN348" s="430"/>
      <c r="BAO348" s="430"/>
      <c r="BAP348" s="430"/>
      <c r="BAQ348" s="430"/>
      <c r="BAR348" s="430"/>
      <c r="BAS348" s="430"/>
      <c r="BAT348" s="430"/>
      <c r="BAU348" s="430"/>
      <c r="BAV348" s="430"/>
      <c r="BAW348" s="430"/>
      <c r="BAX348" s="430"/>
      <c r="BAY348" s="430"/>
      <c r="BAZ348" s="430"/>
      <c r="BBA348" s="430"/>
      <c r="BBB348" s="430"/>
      <c r="BBC348" s="430"/>
      <c r="BBD348" s="430"/>
      <c r="BBE348" s="430"/>
      <c r="BBF348" s="430"/>
      <c r="BBG348" s="430"/>
      <c r="BBH348" s="430"/>
      <c r="BBI348" s="430"/>
      <c r="BBJ348" s="430"/>
      <c r="BBK348" s="430"/>
      <c r="BBL348" s="430"/>
      <c r="BBM348" s="430"/>
      <c r="BBN348" s="430"/>
      <c r="BBO348" s="430"/>
      <c r="BBP348" s="430"/>
      <c r="BBQ348" s="430"/>
      <c r="BBR348" s="430"/>
      <c r="BBS348" s="430"/>
      <c r="BBT348" s="430"/>
      <c r="BBU348" s="430"/>
      <c r="BBV348" s="430"/>
      <c r="BBW348" s="430"/>
      <c r="BBX348" s="430"/>
      <c r="BBY348" s="430"/>
      <c r="BBZ348" s="430"/>
      <c r="BCA348" s="430"/>
      <c r="BCB348" s="430"/>
      <c r="BCC348" s="430"/>
      <c r="BCD348" s="430"/>
      <c r="BCE348" s="430"/>
      <c r="BCF348" s="430"/>
      <c r="BCG348" s="430"/>
      <c r="BCH348" s="430"/>
      <c r="BCI348" s="430"/>
      <c r="BCJ348" s="430"/>
      <c r="BCK348" s="430"/>
      <c r="BCL348" s="430"/>
      <c r="BCM348" s="430"/>
      <c r="BCN348" s="430"/>
      <c r="BCO348" s="430"/>
      <c r="BCP348" s="430"/>
      <c r="BCQ348" s="430"/>
      <c r="BCR348" s="430"/>
      <c r="BCS348" s="430"/>
      <c r="BCT348" s="430"/>
      <c r="BCU348" s="430"/>
      <c r="BCV348" s="430"/>
      <c r="BCW348" s="430"/>
      <c r="BCX348" s="430"/>
      <c r="BCY348" s="430"/>
      <c r="BCZ348" s="430"/>
      <c r="BDA348" s="430"/>
      <c r="BDB348" s="430"/>
      <c r="BDC348" s="430"/>
      <c r="BDD348" s="430"/>
      <c r="BDE348" s="430"/>
      <c r="BDF348" s="430"/>
      <c r="BDG348" s="430"/>
      <c r="BDH348" s="430"/>
      <c r="BDI348" s="430"/>
      <c r="BDJ348" s="430"/>
      <c r="BDK348" s="430"/>
      <c r="BDL348" s="430"/>
      <c r="BDM348" s="430"/>
      <c r="BDN348" s="430"/>
      <c r="BDO348" s="430"/>
      <c r="BDP348" s="430"/>
      <c r="BDQ348" s="430"/>
      <c r="BDR348" s="430"/>
      <c r="BDS348" s="430"/>
      <c r="BDT348" s="430"/>
      <c r="BDU348" s="430"/>
      <c r="BDV348" s="430"/>
      <c r="BDW348" s="430"/>
      <c r="BDX348" s="430"/>
      <c r="BDY348" s="430"/>
      <c r="BDZ348" s="430"/>
      <c r="BEA348" s="430"/>
      <c r="BEB348" s="430"/>
      <c r="BEC348" s="430"/>
      <c r="BED348" s="430"/>
      <c r="BEE348" s="430"/>
      <c r="BEF348" s="430"/>
      <c r="BEG348" s="430"/>
      <c r="BEH348" s="430"/>
      <c r="BEI348" s="430"/>
      <c r="BEJ348" s="430"/>
      <c r="BEK348" s="430"/>
      <c r="BEL348" s="430"/>
      <c r="BEM348" s="430"/>
      <c r="BEN348" s="430"/>
      <c r="BEO348" s="430"/>
      <c r="BEP348" s="430"/>
      <c r="BEQ348" s="430"/>
      <c r="BER348" s="430"/>
      <c r="BES348" s="430"/>
      <c r="BET348" s="430"/>
      <c r="BEU348" s="430"/>
      <c r="BEV348" s="430"/>
      <c r="BEW348" s="430"/>
      <c r="BEX348" s="430"/>
      <c r="BEY348" s="430"/>
      <c r="BEZ348" s="430"/>
      <c r="BFA348" s="430"/>
      <c r="BFB348" s="430"/>
      <c r="BFC348" s="430"/>
      <c r="BFD348" s="430"/>
      <c r="BFE348" s="430"/>
      <c r="BFF348" s="430"/>
      <c r="BFG348" s="430"/>
      <c r="BFH348" s="430"/>
      <c r="BFI348" s="430"/>
      <c r="BFJ348" s="430"/>
      <c r="BFK348" s="430"/>
      <c r="BFL348" s="430"/>
      <c r="BFM348" s="430"/>
      <c r="BFN348" s="430"/>
      <c r="BFO348" s="430"/>
      <c r="BFP348" s="430"/>
      <c r="BFQ348" s="430"/>
      <c r="BFR348" s="430"/>
      <c r="BFS348" s="430"/>
      <c r="BFT348" s="430"/>
      <c r="BFU348" s="430"/>
      <c r="BFV348" s="430"/>
      <c r="BFW348" s="430"/>
      <c r="BFX348" s="430"/>
      <c r="BFY348" s="430"/>
      <c r="BFZ348" s="430"/>
      <c r="BGA348" s="430"/>
      <c r="BGB348" s="430"/>
      <c r="BGC348" s="430"/>
      <c r="BGD348" s="430"/>
      <c r="BGE348" s="430"/>
      <c r="BGF348" s="430"/>
      <c r="BGG348" s="430"/>
      <c r="BGH348" s="430"/>
      <c r="BGI348" s="430"/>
      <c r="BGJ348" s="430"/>
      <c r="BGK348" s="430"/>
      <c r="BGL348" s="430"/>
      <c r="BGM348" s="430"/>
      <c r="BGN348" s="430"/>
      <c r="BGO348" s="430"/>
      <c r="BGP348" s="430"/>
      <c r="BGQ348" s="430"/>
      <c r="BGR348" s="430"/>
      <c r="BGS348" s="430"/>
      <c r="BGT348" s="430"/>
      <c r="BGU348" s="430"/>
      <c r="BGV348" s="430"/>
      <c r="BGW348" s="430"/>
      <c r="BGX348" s="430"/>
      <c r="BGY348" s="430"/>
      <c r="BGZ348" s="430"/>
      <c r="BHA348" s="430"/>
      <c r="BHB348" s="430"/>
      <c r="BHC348" s="430"/>
      <c r="BHD348" s="430"/>
      <c r="BHE348" s="430"/>
      <c r="BHF348" s="430"/>
      <c r="BHG348" s="430"/>
      <c r="BHH348" s="430"/>
      <c r="BHI348" s="430"/>
      <c r="BHJ348" s="430"/>
      <c r="BHK348" s="430"/>
      <c r="BHL348" s="430"/>
      <c r="BHM348" s="430"/>
      <c r="BHN348" s="430"/>
      <c r="BHO348" s="430"/>
      <c r="BHP348" s="430"/>
      <c r="BHQ348" s="430"/>
      <c r="BHR348" s="430"/>
      <c r="BHS348" s="430"/>
      <c r="BHT348" s="430"/>
      <c r="BHU348" s="430"/>
      <c r="BHV348" s="430"/>
      <c r="BHW348" s="430"/>
      <c r="BHX348" s="430"/>
      <c r="BHY348" s="430"/>
      <c r="BHZ348" s="430"/>
      <c r="BIA348" s="430"/>
      <c r="BIB348" s="430"/>
      <c r="BIC348" s="430"/>
      <c r="BID348" s="430"/>
      <c r="BIE348" s="430"/>
      <c r="BIF348" s="430"/>
      <c r="BIG348" s="430"/>
      <c r="BIH348" s="430"/>
      <c r="BII348" s="430"/>
      <c r="BIJ348" s="430"/>
      <c r="BIK348" s="430"/>
      <c r="BIL348" s="430"/>
      <c r="BIM348" s="430"/>
      <c r="BIN348" s="430"/>
      <c r="BIO348" s="430"/>
      <c r="BIP348" s="430"/>
      <c r="BIQ348" s="430"/>
      <c r="BIR348" s="430"/>
      <c r="BIS348" s="430"/>
      <c r="BIT348" s="430"/>
      <c r="BIU348" s="430"/>
      <c r="BIV348" s="430"/>
      <c r="BIW348" s="430"/>
      <c r="BIX348" s="430"/>
      <c r="BIY348" s="430"/>
      <c r="BIZ348" s="430"/>
      <c r="BJA348" s="430"/>
      <c r="BJB348" s="430"/>
      <c r="BJC348" s="430"/>
      <c r="BJD348" s="430"/>
      <c r="BJE348" s="430"/>
      <c r="BJF348" s="430"/>
      <c r="BJG348" s="430"/>
      <c r="BJH348" s="430"/>
      <c r="BJI348" s="430"/>
      <c r="BJJ348" s="430"/>
      <c r="BJK348" s="430"/>
      <c r="BJL348" s="430"/>
      <c r="BJM348" s="430"/>
      <c r="BJN348" s="430"/>
      <c r="BJO348" s="430"/>
      <c r="BJP348" s="430"/>
      <c r="BJQ348" s="430"/>
      <c r="BJR348" s="430"/>
      <c r="BJS348" s="430"/>
      <c r="BJT348" s="430"/>
      <c r="BJU348" s="430"/>
      <c r="BJV348" s="430"/>
      <c r="BJW348" s="430"/>
      <c r="BJX348" s="430"/>
      <c r="BJY348" s="430"/>
      <c r="BJZ348" s="430"/>
      <c r="BKA348" s="430"/>
      <c r="BKB348" s="430"/>
      <c r="BKC348" s="430"/>
      <c r="BKD348" s="430"/>
      <c r="BKE348" s="430"/>
      <c r="BKF348" s="430"/>
      <c r="BKG348" s="430"/>
      <c r="BKH348" s="430"/>
      <c r="BKI348" s="430"/>
      <c r="BKJ348" s="430"/>
      <c r="BKK348" s="430"/>
      <c r="BKL348" s="430"/>
      <c r="BKM348" s="430"/>
      <c r="BKN348" s="430"/>
      <c r="BKO348" s="430"/>
      <c r="BKP348" s="430"/>
      <c r="BKQ348" s="430"/>
      <c r="BKR348" s="430"/>
      <c r="BKS348" s="430"/>
      <c r="BKT348" s="430"/>
      <c r="BKU348" s="430"/>
      <c r="BKV348" s="430"/>
      <c r="BKW348" s="430"/>
      <c r="BKX348" s="430"/>
      <c r="BKY348" s="430"/>
      <c r="BKZ348" s="430"/>
      <c r="BLA348" s="430"/>
      <c r="BLB348" s="430"/>
      <c r="BLC348" s="430"/>
      <c r="BLD348" s="430"/>
      <c r="BLE348" s="430"/>
      <c r="BLF348" s="430"/>
      <c r="BLG348" s="430"/>
      <c r="BLH348" s="430"/>
      <c r="BLI348" s="430"/>
      <c r="BLJ348" s="430"/>
      <c r="BLK348" s="430"/>
      <c r="BLL348" s="430"/>
      <c r="BLM348" s="430"/>
      <c r="BLN348" s="430"/>
      <c r="BLO348" s="430"/>
      <c r="BLP348" s="430"/>
      <c r="BLQ348" s="430"/>
      <c r="BLR348" s="430"/>
      <c r="BLS348" s="430"/>
      <c r="BLT348" s="430"/>
      <c r="BLU348" s="430"/>
      <c r="BLV348" s="430"/>
      <c r="BLW348" s="430"/>
      <c r="BLX348" s="430"/>
      <c r="BLY348" s="430"/>
      <c r="BLZ348" s="430"/>
      <c r="BMA348" s="430"/>
      <c r="BMB348" s="430"/>
      <c r="BMC348" s="430"/>
      <c r="BMD348" s="430"/>
      <c r="BME348" s="430"/>
      <c r="BMF348" s="430"/>
      <c r="BMG348" s="430"/>
      <c r="BMH348" s="430"/>
      <c r="BMI348" s="430"/>
      <c r="BMJ348" s="430"/>
      <c r="BMK348" s="430"/>
      <c r="BML348" s="430"/>
      <c r="BMM348" s="430"/>
      <c r="BMN348" s="430"/>
      <c r="BMO348" s="430"/>
      <c r="BMP348" s="430"/>
      <c r="BMQ348" s="430"/>
      <c r="BMR348" s="430"/>
      <c r="BMS348" s="430"/>
      <c r="BMT348" s="430"/>
      <c r="BMU348" s="430"/>
      <c r="BMV348" s="430"/>
      <c r="BMW348" s="430"/>
      <c r="BMX348" s="430"/>
      <c r="BMY348" s="430"/>
      <c r="BMZ348" s="430"/>
      <c r="BNA348" s="430"/>
      <c r="BNB348" s="430"/>
      <c r="BNC348" s="430"/>
      <c r="BND348" s="430"/>
      <c r="BNE348" s="430"/>
      <c r="BNF348" s="430"/>
      <c r="BNG348" s="430"/>
      <c r="BNH348" s="430"/>
      <c r="BNI348" s="430"/>
      <c r="BNJ348" s="430"/>
      <c r="BNK348" s="430"/>
      <c r="BNL348" s="430"/>
      <c r="BNM348" s="430"/>
      <c r="BNN348" s="430"/>
      <c r="BNO348" s="430"/>
      <c r="BNP348" s="430"/>
      <c r="BNQ348" s="430"/>
      <c r="BNR348" s="430"/>
      <c r="BNS348" s="430"/>
      <c r="BNT348" s="430"/>
      <c r="BNU348" s="430"/>
      <c r="BNV348" s="430"/>
      <c r="BNW348" s="430"/>
      <c r="BNX348" s="430"/>
      <c r="BNY348" s="430"/>
      <c r="BNZ348" s="430"/>
      <c r="BOA348" s="430"/>
      <c r="BOB348" s="430"/>
      <c r="BOC348" s="430"/>
      <c r="BOD348" s="430"/>
      <c r="BOE348" s="430"/>
      <c r="BOF348" s="430"/>
      <c r="BOG348" s="430"/>
      <c r="BOH348" s="430"/>
      <c r="BOI348" s="430"/>
      <c r="BOJ348" s="430"/>
      <c r="BOK348" s="430"/>
      <c r="BOL348" s="430"/>
      <c r="BOM348" s="430"/>
      <c r="BON348" s="430"/>
      <c r="BOO348" s="430"/>
      <c r="BOP348" s="430"/>
      <c r="BOQ348" s="430"/>
      <c r="BOR348" s="430"/>
      <c r="BOS348" s="430"/>
      <c r="BOT348" s="430"/>
      <c r="BOU348" s="430"/>
      <c r="BOV348" s="430"/>
      <c r="BOW348" s="430"/>
      <c r="BOX348" s="430"/>
      <c r="BOY348" s="430"/>
      <c r="BOZ348" s="430"/>
      <c r="BPA348" s="430"/>
      <c r="BPB348" s="430"/>
      <c r="BPC348" s="430"/>
      <c r="BPD348" s="430"/>
      <c r="BPE348" s="430"/>
      <c r="BPF348" s="430"/>
      <c r="BPG348" s="430"/>
      <c r="BPH348" s="430"/>
      <c r="BPI348" s="430"/>
      <c r="BPJ348" s="430"/>
      <c r="BPK348" s="430"/>
      <c r="BPL348" s="430"/>
      <c r="BPM348" s="430"/>
      <c r="BPN348" s="430"/>
      <c r="BPO348" s="430"/>
      <c r="BPP348" s="430"/>
      <c r="BPQ348" s="430"/>
      <c r="BPR348" s="430"/>
      <c r="BPS348" s="430"/>
      <c r="BPT348" s="430"/>
      <c r="BPU348" s="430"/>
      <c r="BPV348" s="430"/>
      <c r="BPW348" s="430"/>
      <c r="BPX348" s="430"/>
      <c r="BPY348" s="430"/>
      <c r="BPZ348" s="430"/>
      <c r="BQA348" s="430"/>
      <c r="BQB348" s="430"/>
      <c r="BQC348" s="430"/>
      <c r="BQD348" s="430"/>
      <c r="BQE348" s="430"/>
      <c r="BQF348" s="430"/>
      <c r="BQG348" s="430"/>
      <c r="BQH348" s="430"/>
      <c r="BQI348" s="430"/>
      <c r="BQJ348" s="430"/>
      <c r="BQK348" s="430"/>
      <c r="BQL348" s="430"/>
      <c r="BQM348" s="430"/>
      <c r="BQN348" s="430"/>
      <c r="BQO348" s="430"/>
      <c r="BQP348" s="430"/>
      <c r="BQQ348" s="430"/>
      <c r="BQR348" s="430"/>
      <c r="BQS348" s="430"/>
      <c r="BQT348" s="430"/>
      <c r="BQU348" s="430"/>
      <c r="BQV348" s="430"/>
      <c r="BQW348" s="430"/>
      <c r="BQX348" s="430"/>
      <c r="BQY348" s="430"/>
      <c r="BQZ348" s="430"/>
      <c r="BRA348" s="430"/>
      <c r="BRB348" s="430"/>
      <c r="BRC348" s="430"/>
      <c r="BRD348" s="430"/>
      <c r="BRE348" s="430"/>
      <c r="BRF348" s="430"/>
      <c r="BRG348" s="430"/>
      <c r="BRH348" s="430"/>
      <c r="BRI348" s="430"/>
      <c r="BRJ348" s="430"/>
      <c r="BRK348" s="430"/>
      <c r="BRL348" s="430"/>
      <c r="BRM348" s="430"/>
      <c r="BRN348" s="430"/>
      <c r="BRO348" s="430"/>
      <c r="BRP348" s="430"/>
      <c r="BRQ348" s="430"/>
      <c r="BRR348" s="430"/>
      <c r="BRS348" s="430"/>
      <c r="BRT348" s="430"/>
      <c r="BRU348" s="430"/>
      <c r="BRV348" s="430"/>
      <c r="BRW348" s="430"/>
      <c r="BRX348" s="430"/>
      <c r="BRY348" s="430"/>
      <c r="BRZ348" s="430"/>
      <c r="BSA348" s="430"/>
      <c r="BSB348" s="430"/>
      <c r="BSC348" s="430"/>
      <c r="BSD348" s="430"/>
      <c r="BSE348" s="430"/>
      <c r="BSF348" s="430"/>
      <c r="BSG348" s="430"/>
      <c r="BSH348" s="430"/>
      <c r="BSI348" s="430"/>
      <c r="BSJ348" s="430"/>
      <c r="BSK348" s="430"/>
      <c r="BSL348" s="430"/>
      <c r="BSM348" s="430"/>
      <c r="BSN348" s="430"/>
      <c r="BSO348" s="430"/>
      <c r="BSP348" s="430"/>
      <c r="BSQ348" s="430"/>
      <c r="BSR348" s="430"/>
      <c r="BSS348" s="430"/>
      <c r="BST348" s="430"/>
      <c r="BSU348" s="430"/>
      <c r="BSV348" s="430"/>
      <c r="BSW348" s="430"/>
      <c r="BSX348" s="430"/>
      <c r="BSY348" s="430"/>
      <c r="BSZ348" s="430"/>
      <c r="BTA348" s="430"/>
      <c r="BTB348" s="430"/>
      <c r="BTC348" s="430"/>
      <c r="BTD348" s="430"/>
      <c r="BTE348" s="430"/>
      <c r="BTF348" s="430"/>
      <c r="BTG348" s="430"/>
      <c r="BTH348" s="430"/>
      <c r="BTI348" s="430"/>
      <c r="BTJ348" s="430"/>
      <c r="BTK348" s="430"/>
      <c r="BTL348" s="430"/>
      <c r="BTM348" s="430"/>
      <c r="BTN348" s="430"/>
      <c r="BTO348" s="430"/>
      <c r="BTP348" s="430"/>
      <c r="BTQ348" s="430"/>
      <c r="BTR348" s="430"/>
      <c r="BTS348" s="430"/>
      <c r="BTT348" s="430"/>
      <c r="BTU348" s="430"/>
      <c r="BTV348" s="430"/>
      <c r="BTW348" s="430"/>
      <c r="BTX348" s="430"/>
      <c r="BTY348" s="430"/>
      <c r="BTZ348" s="430"/>
      <c r="BUA348" s="430"/>
      <c r="BUB348" s="430"/>
      <c r="BUC348" s="430"/>
      <c r="BUD348" s="430"/>
      <c r="BUE348" s="430"/>
      <c r="BUF348" s="430"/>
      <c r="BUG348" s="430"/>
      <c r="BUH348" s="430"/>
      <c r="BUI348" s="430"/>
      <c r="BUJ348" s="430"/>
      <c r="BUK348" s="430"/>
      <c r="BUL348" s="430"/>
      <c r="BUM348" s="430"/>
      <c r="BUN348" s="430"/>
      <c r="BUO348" s="430"/>
      <c r="BUP348" s="430"/>
      <c r="BUQ348" s="430"/>
      <c r="BUR348" s="430"/>
      <c r="BUS348" s="430"/>
      <c r="BUT348" s="430"/>
      <c r="BUU348" s="430"/>
      <c r="BUV348" s="430"/>
      <c r="BUW348" s="430"/>
      <c r="BUX348" s="430"/>
      <c r="BUY348" s="430"/>
      <c r="BUZ348" s="430"/>
      <c r="BVA348" s="430"/>
      <c r="BVB348" s="430"/>
      <c r="BVC348" s="430"/>
      <c r="BVD348" s="430"/>
      <c r="BVE348" s="430"/>
      <c r="BVF348" s="430"/>
      <c r="BVG348" s="430"/>
      <c r="BVH348" s="430"/>
      <c r="BVI348" s="430"/>
      <c r="BVJ348" s="430"/>
      <c r="BVK348" s="430"/>
      <c r="BVL348" s="430"/>
      <c r="BVM348" s="430"/>
      <c r="BVN348" s="430"/>
      <c r="BVO348" s="430"/>
      <c r="BVP348" s="430"/>
      <c r="BVQ348" s="430"/>
      <c r="BVR348" s="430"/>
      <c r="BVS348" s="430"/>
      <c r="BVT348" s="430"/>
      <c r="BVU348" s="430"/>
      <c r="BVV348" s="430"/>
      <c r="BVW348" s="430"/>
      <c r="BVX348" s="430"/>
      <c r="BVY348" s="430"/>
      <c r="BVZ348" s="430"/>
      <c r="BWA348" s="430"/>
      <c r="BWB348" s="430"/>
      <c r="BWC348" s="430"/>
      <c r="BWD348" s="430"/>
      <c r="BWE348" s="430"/>
      <c r="BWF348" s="430"/>
      <c r="BWG348" s="430"/>
      <c r="BWH348" s="430"/>
      <c r="BWI348" s="430"/>
      <c r="BWJ348" s="430"/>
      <c r="BWK348" s="430"/>
      <c r="BWL348" s="430"/>
      <c r="BWM348" s="430"/>
      <c r="BWN348" s="430"/>
      <c r="BWO348" s="430"/>
      <c r="BWP348" s="430"/>
      <c r="BWQ348" s="430"/>
      <c r="BWR348" s="430"/>
      <c r="BWS348" s="430"/>
      <c r="BWT348" s="430"/>
      <c r="BWU348" s="430"/>
      <c r="BWV348" s="430"/>
      <c r="BWW348" s="430"/>
      <c r="BWX348" s="430"/>
      <c r="BWY348" s="430"/>
      <c r="BWZ348" s="430"/>
      <c r="BXA348" s="430"/>
      <c r="BXB348" s="430"/>
      <c r="BXC348" s="430"/>
      <c r="BXD348" s="430"/>
      <c r="BXE348" s="430"/>
      <c r="BXF348" s="430"/>
      <c r="BXG348" s="430"/>
      <c r="BXH348" s="430"/>
      <c r="BXI348" s="430"/>
      <c r="BXJ348" s="430"/>
      <c r="BXK348" s="430"/>
      <c r="BXL348" s="430"/>
      <c r="BXM348" s="430"/>
      <c r="BXN348" s="430"/>
      <c r="BXO348" s="430"/>
      <c r="BXP348" s="430"/>
      <c r="BXQ348" s="430"/>
      <c r="BXR348" s="430"/>
      <c r="BXS348" s="430"/>
      <c r="BXT348" s="430"/>
      <c r="BXU348" s="430"/>
      <c r="BXV348" s="430"/>
      <c r="BXW348" s="430"/>
      <c r="BXX348" s="430"/>
      <c r="BXY348" s="430"/>
      <c r="BXZ348" s="430"/>
      <c r="BYA348" s="430"/>
      <c r="BYB348" s="430"/>
      <c r="BYC348" s="430"/>
      <c r="BYD348" s="430"/>
      <c r="BYE348" s="430"/>
      <c r="BYF348" s="430"/>
      <c r="BYG348" s="430"/>
      <c r="BYH348" s="430"/>
      <c r="BYI348" s="430"/>
      <c r="BYJ348" s="430"/>
      <c r="BYK348" s="430"/>
      <c r="BYL348" s="430"/>
      <c r="BYM348" s="430"/>
      <c r="BYN348" s="430"/>
      <c r="BYO348" s="430"/>
      <c r="BYP348" s="430"/>
      <c r="BYQ348" s="430"/>
      <c r="BYR348" s="430"/>
      <c r="BYS348" s="430"/>
      <c r="BYT348" s="430"/>
      <c r="BYU348" s="430"/>
      <c r="BYV348" s="430"/>
      <c r="BYW348" s="430"/>
      <c r="BYX348" s="430"/>
      <c r="BYY348" s="430"/>
      <c r="BYZ348" s="430"/>
      <c r="BZA348" s="430"/>
      <c r="BZB348" s="430"/>
      <c r="BZC348" s="430"/>
      <c r="BZD348" s="430"/>
      <c r="BZE348" s="430"/>
      <c r="BZF348" s="430"/>
      <c r="BZG348" s="430"/>
      <c r="BZH348" s="430"/>
      <c r="BZI348" s="430"/>
      <c r="BZJ348" s="430"/>
      <c r="BZK348" s="430"/>
      <c r="BZL348" s="430"/>
      <c r="BZM348" s="430"/>
      <c r="BZN348" s="430"/>
      <c r="BZO348" s="430"/>
      <c r="BZP348" s="430"/>
      <c r="BZQ348" s="430"/>
      <c r="BZR348" s="430"/>
      <c r="BZS348" s="430"/>
      <c r="BZT348" s="430"/>
      <c r="BZU348" s="430"/>
      <c r="BZV348" s="430"/>
      <c r="BZW348" s="430"/>
      <c r="BZX348" s="430"/>
      <c r="BZY348" s="430"/>
      <c r="BZZ348" s="430"/>
      <c r="CAA348" s="430"/>
      <c r="CAB348" s="430"/>
      <c r="CAC348" s="430"/>
      <c r="CAD348" s="430"/>
      <c r="CAE348" s="430"/>
      <c r="CAF348" s="430"/>
      <c r="CAG348" s="430"/>
      <c r="CAH348" s="430"/>
      <c r="CAI348" s="430"/>
      <c r="CAJ348" s="430"/>
      <c r="CAK348" s="430"/>
      <c r="CAL348" s="430"/>
      <c r="CAM348" s="430"/>
      <c r="CAN348" s="430"/>
      <c r="CAO348" s="430"/>
      <c r="CAP348" s="430"/>
      <c r="CAQ348" s="430"/>
      <c r="CAR348" s="430"/>
      <c r="CAS348" s="430"/>
      <c r="CAT348" s="430"/>
      <c r="CAU348" s="430"/>
      <c r="CAV348" s="430"/>
      <c r="CAW348" s="430"/>
      <c r="CAX348" s="430"/>
      <c r="CAY348" s="430"/>
      <c r="CAZ348" s="430"/>
      <c r="CBA348" s="430"/>
      <c r="CBB348" s="430"/>
      <c r="CBC348" s="430"/>
      <c r="CBD348" s="430"/>
      <c r="CBE348" s="430"/>
      <c r="CBF348" s="430"/>
      <c r="CBG348" s="430"/>
      <c r="CBH348" s="430"/>
      <c r="CBI348" s="430"/>
      <c r="CBJ348" s="430"/>
      <c r="CBK348" s="430"/>
      <c r="CBL348" s="430"/>
      <c r="CBM348" s="430"/>
      <c r="CBN348" s="430"/>
      <c r="CBO348" s="430"/>
      <c r="CBP348" s="430"/>
      <c r="CBQ348" s="430"/>
      <c r="CBR348" s="430"/>
      <c r="CBS348" s="430"/>
      <c r="CBT348" s="430"/>
      <c r="CBU348" s="430"/>
      <c r="CBV348" s="430"/>
      <c r="CBW348" s="430"/>
      <c r="CBX348" s="430"/>
      <c r="CBY348" s="430"/>
      <c r="CBZ348" s="430"/>
      <c r="CCA348" s="430"/>
      <c r="CCB348" s="430"/>
      <c r="CCC348" s="430"/>
      <c r="CCD348" s="430"/>
      <c r="CCE348" s="430"/>
      <c r="CCF348" s="430"/>
      <c r="CCG348" s="430"/>
      <c r="CCH348" s="430"/>
      <c r="CCI348" s="430"/>
      <c r="CCJ348" s="430"/>
      <c r="CCK348" s="430"/>
      <c r="CCL348" s="430"/>
      <c r="CCM348" s="430"/>
      <c r="CCN348" s="430"/>
      <c r="CCO348" s="430"/>
      <c r="CCP348" s="430"/>
      <c r="CCQ348" s="430"/>
      <c r="CCR348" s="430"/>
      <c r="CCS348" s="430"/>
      <c r="CCT348" s="430"/>
      <c r="CCU348" s="430"/>
      <c r="CCV348" s="430"/>
      <c r="CCW348" s="430"/>
      <c r="CCX348" s="430"/>
      <c r="CCY348" s="430"/>
      <c r="CCZ348" s="430"/>
      <c r="CDA348" s="430"/>
      <c r="CDB348" s="430"/>
      <c r="CDC348" s="430"/>
      <c r="CDD348" s="430"/>
      <c r="CDE348" s="430"/>
      <c r="CDF348" s="430"/>
      <c r="CDG348" s="430"/>
      <c r="CDH348" s="430"/>
      <c r="CDI348" s="430"/>
      <c r="CDJ348" s="430"/>
      <c r="CDK348" s="430"/>
      <c r="CDL348" s="430"/>
      <c r="CDM348" s="430"/>
      <c r="CDN348" s="430"/>
      <c r="CDO348" s="430"/>
      <c r="CDP348" s="430"/>
      <c r="CDQ348" s="430"/>
      <c r="CDR348" s="430"/>
      <c r="CDS348" s="430"/>
      <c r="CDT348" s="430"/>
      <c r="CDU348" s="430"/>
      <c r="CDV348" s="430"/>
      <c r="CDW348" s="430"/>
      <c r="CDX348" s="430"/>
      <c r="CDY348" s="430"/>
      <c r="CDZ348" s="430"/>
      <c r="CEA348" s="430"/>
      <c r="CEB348" s="430"/>
      <c r="CEC348" s="430"/>
      <c r="CED348" s="430"/>
      <c r="CEE348" s="430"/>
      <c r="CEF348" s="430"/>
      <c r="CEG348" s="430"/>
      <c r="CEH348" s="430"/>
      <c r="CEI348" s="430"/>
      <c r="CEJ348" s="430"/>
      <c r="CEK348" s="430"/>
      <c r="CEL348" s="430"/>
      <c r="CEM348" s="430"/>
      <c r="CEN348" s="430"/>
      <c r="CEO348" s="430"/>
      <c r="CEP348" s="430"/>
      <c r="CEQ348" s="430"/>
      <c r="CER348" s="430"/>
      <c r="CES348" s="430"/>
      <c r="CET348" s="430"/>
      <c r="CEU348" s="430"/>
      <c r="CEV348" s="430"/>
      <c r="CEW348" s="430"/>
      <c r="CEX348" s="430"/>
      <c r="CEY348" s="430"/>
      <c r="CEZ348" s="430"/>
      <c r="CFA348" s="430"/>
      <c r="CFB348" s="430"/>
      <c r="CFC348" s="430"/>
      <c r="CFD348" s="430"/>
      <c r="CFE348" s="430"/>
      <c r="CFF348" s="430"/>
      <c r="CFG348" s="430"/>
      <c r="CFH348" s="430"/>
      <c r="CFI348" s="430"/>
      <c r="CFJ348" s="430"/>
      <c r="CFK348" s="430"/>
      <c r="CFL348" s="430"/>
      <c r="CFM348" s="430"/>
      <c r="CFN348" s="430"/>
      <c r="CFO348" s="430"/>
      <c r="CFP348" s="430"/>
      <c r="CFQ348" s="430"/>
      <c r="CFR348" s="430"/>
      <c r="CFS348" s="430"/>
      <c r="CFT348" s="430"/>
      <c r="CFU348" s="430"/>
      <c r="CFV348" s="430"/>
      <c r="CFW348" s="430"/>
      <c r="CFX348" s="430"/>
      <c r="CFY348" s="430"/>
      <c r="CFZ348" s="430"/>
      <c r="CGA348" s="430"/>
      <c r="CGB348" s="430"/>
      <c r="CGC348" s="430"/>
      <c r="CGD348" s="430"/>
      <c r="CGE348" s="430"/>
      <c r="CGF348" s="430"/>
      <c r="CGG348" s="430"/>
      <c r="CGH348" s="430"/>
      <c r="CGI348" s="430"/>
      <c r="CGJ348" s="430"/>
      <c r="CGK348" s="430"/>
      <c r="CGL348" s="430"/>
      <c r="CGM348" s="430"/>
      <c r="CGN348" s="430"/>
      <c r="CGO348" s="430"/>
      <c r="CGP348" s="430"/>
      <c r="CGQ348" s="430"/>
      <c r="CGR348" s="430"/>
      <c r="CGS348" s="430"/>
      <c r="CGT348" s="430"/>
      <c r="CGU348" s="430"/>
      <c r="CGV348" s="430"/>
      <c r="CGW348" s="430"/>
      <c r="CGX348" s="430"/>
      <c r="CGY348" s="430"/>
      <c r="CGZ348" s="430"/>
      <c r="CHA348" s="430"/>
      <c r="CHB348" s="430"/>
      <c r="CHC348" s="430"/>
      <c r="CHD348" s="430"/>
      <c r="CHE348" s="430"/>
      <c r="CHF348" s="430"/>
      <c r="CHG348" s="430"/>
      <c r="CHH348" s="430"/>
      <c r="CHI348" s="430"/>
      <c r="CHJ348" s="430"/>
      <c r="CHK348" s="430"/>
      <c r="CHL348" s="430"/>
      <c r="CHM348" s="430"/>
      <c r="CHN348" s="430"/>
      <c r="CHO348" s="430"/>
      <c r="CHP348" s="430"/>
      <c r="CHQ348" s="430"/>
      <c r="CHR348" s="430"/>
      <c r="CHS348" s="430"/>
      <c r="CHT348" s="430"/>
      <c r="CHU348" s="430"/>
      <c r="CHV348" s="430"/>
      <c r="CHW348" s="430"/>
      <c r="CHX348" s="430"/>
      <c r="CHY348" s="430"/>
      <c r="CHZ348" s="430"/>
      <c r="CIA348" s="430"/>
      <c r="CIB348" s="430"/>
      <c r="CIC348" s="430"/>
      <c r="CID348" s="430"/>
      <c r="CIE348" s="430"/>
      <c r="CIF348" s="430"/>
      <c r="CIG348" s="430"/>
      <c r="CIH348" s="430"/>
      <c r="CII348" s="430"/>
      <c r="CIJ348" s="430"/>
      <c r="CIK348" s="430"/>
      <c r="CIL348" s="430"/>
      <c r="CIM348" s="430"/>
      <c r="CIN348" s="430"/>
      <c r="CIO348" s="430"/>
      <c r="CIP348" s="430"/>
      <c r="CIQ348" s="430"/>
      <c r="CIR348" s="430"/>
      <c r="CIS348" s="430"/>
      <c r="CIT348" s="430"/>
      <c r="CIU348" s="430"/>
      <c r="CIV348" s="430"/>
      <c r="CIW348" s="430"/>
      <c r="CIX348" s="430"/>
      <c r="CIY348" s="430"/>
      <c r="CIZ348" s="430"/>
      <c r="CJA348" s="430"/>
      <c r="CJB348" s="430"/>
      <c r="CJC348" s="430"/>
      <c r="CJD348" s="430"/>
      <c r="CJE348" s="430"/>
      <c r="CJF348" s="430"/>
      <c r="CJG348" s="430"/>
      <c r="CJH348" s="430"/>
      <c r="CJI348" s="430"/>
      <c r="CJJ348" s="430"/>
      <c r="CJK348" s="430"/>
      <c r="CJL348" s="430"/>
      <c r="CJM348" s="430"/>
      <c r="CJN348" s="430"/>
      <c r="CJO348" s="430"/>
      <c r="CJP348" s="430"/>
      <c r="CJQ348" s="430"/>
      <c r="CJR348" s="430"/>
      <c r="CJS348" s="430"/>
      <c r="CJT348" s="430"/>
      <c r="CJU348" s="430"/>
      <c r="CJV348" s="430"/>
      <c r="CJW348" s="430"/>
      <c r="CJX348" s="430"/>
      <c r="CJY348" s="430"/>
      <c r="CJZ348" s="430"/>
      <c r="CKA348" s="430"/>
      <c r="CKB348" s="430"/>
      <c r="CKC348" s="430"/>
      <c r="CKD348" s="430"/>
      <c r="CKE348" s="430"/>
      <c r="CKF348" s="430"/>
      <c r="CKG348" s="430"/>
      <c r="CKH348" s="430"/>
      <c r="CKI348" s="430"/>
      <c r="CKJ348" s="430"/>
      <c r="CKK348" s="430"/>
      <c r="CKL348" s="430"/>
      <c r="CKM348" s="430"/>
      <c r="CKN348" s="430"/>
      <c r="CKO348" s="430"/>
      <c r="CKP348" s="430"/>
      <c r="CKQ348" s="430"/>
      <c r="CKR348" s="430"/>
      <c r="CKS348" s="430"/>
      <c r="CKT348" s="430"/>
      <c r="CKU348" s="430"/>
      <c r="CKV348" s="430"/>
      <c r="CKW348" s="430"/>
      <c r="CKX348" s="430"/>
      <c r="CKY348" s="430"/>
      <c r="CKZ348" s="430"/>
      <c r="CLA348" s="430"/>
      <c r="CLB348" s="430"/>
      <c r="CLC348" s="430"/>
      <c r="CLD348" s="430"/>
      <c r="CLE348" s="430"/>
      <c r="CLF348" s="430"/>
      <c r="CLG348" s="430"/>
      <c r="CLH348" s="430"/>
      <c r="CLI348" s="430"/>
      <c r="CLJ348" s="430"/>
      <c r="CLK348" s="430"/>
      <c r="CLL348" s="430"/>
      <c r="CLM348" s="430"/>
      <c r="CLN348" s="430"/>
      <c r="CLO348" s="430"/>
      <c r="CLP348" s="430"/>
      <c r="CLQ348" s="430"/>
      <c r="CLR348" s="430"/>
      <c r="CLS348" s="430"/>
      <c r="CLT348" s="430"/>
      <c r="CLU348" s="430"/>
      <c r="CLV348" s="430"/>
      <c r="CLW348" s="430"/>
      <c r="CLX348" s="430"/>
      <c r="CLY348" s="430"/>
      <c r="CLZ348" s="430"/>
      <c r="CMA348" s="430"/>
      <c r="CMB348" s="430"/>
      <c r="CMC348" s="430"/>
      <c r="CMD348" s="430"/>
      <c r="CME348" s="430"/>
      <c r="CMF348" s="430"/>
      <c r="CMG348" s="430"/>
      <c r="CMH348" s="430"/>
      <c r="CMI348" s="430"/>
      <c r="CMJ348" s="430"/>
      <c r="CMK348" s="430"/>
      <c r="CML348" s="430"/>
      <c r="CMM348" s="430"/>
      <c r="CMN348" s="430"/>
      <c r="CMO348" s="430"/>
      <c r="CMP348" s="430"/>
      <c r="CMQ348" s="430"/>
      <c r="CMR348" s="430"/>
      <c r="CMS348" s="430"/>
      <c r="CMT348" s="430"/>
      <c r="CMU348" s="430"/>
      <c r="CMV348" s="430"/>
      <c r="CMW348" s="430"/>
      <c r="CMX348" s="430"/>
      <c r="CMY348" s="430"/>
      <c r="CMZ348" s="430"/>
      <c r="CNA348" s="430"/>
      <c r="CNB348" s="430"/>
      <c r="CNC348" s="430"/>
      <c r="CND348" s="430"/>
      <c r="CNE348" s="430"/>
      <c r="CNF348" s="430"/>
      <c r="CNG348" s="430"/>
      <c r="CNH348" s="430"/>
      <c r="CNI348" s="430"/>
      <c r="CNJ348" s="430"/>
      <c r="CNK348" s="430"/>
      <c r="CNL348" s="430"/>
      <c r="CNM348" s="430"/>
      <c r="CNN348" s="430"/>
      <c r="CNO348" s="430"/>
      <c r="CNP348" s="430"/>
      <c r="CNQ348" s="430"/>
      <c r="CNR348" s="430"/>
      <c r="CNS348" s="430"/>
      <c r="CNT348" s="430"/>
      <c r="CNU348" s="430"/>
      <c r="CNV348" s="430"/>
      <c r="CNW348" s="430"/>
      <c r="CNX348" s="430"/>
      <c r="CNY348" s="430"/>
      <c r="CNZ348" s="430"/>
      <c r="COA348" s="430"/>
      <c r="COB348" s="430"/>
      <c r="COC348" s="430"/>
      <c r="COD348" s="430"/>
      <c r="COE348" s="430"/>
      <c r="COF348" s="430"/>
      <c r="COG348" s="430"/>
      <c r="COH348" s="430"/>
      <c r="COI348" s="430"/>
      <c r="COJ348" s="430"/>
      <c r="COK348" s="430"/>
      <c r="COL348" s="430"/>
      <c r="COM348" s="430"/>
      <c r="CON348" s="430"/>
      <c r="COO348" s="430"/>
      <c r="COP348" s="430"/>
      <c r="COQ348" s="430"/>
      <c r="COR348" s="430"/>
      <c r="COS348" s="430"/>
      <c r="COT348" s="430"/>
      <c r="COU348" s="430"/>
      <c r="COV348" s="430"/>
      <c r="COW348" s="430"/>
      <c r="COX348" s="430"/>
      <c r="COY348" s="430"/>
      <c r="COZ348" s="430"/>
      <c r="CPA348" s="430"/>
      <c r="CPB348" s="430"/>
      <c r="CPC348" s="430"/>
      <c r="CPD348" s="430"/>
      <c r="CPE348" s="430"/>
      <c r="CPF348" s="430"/>
      <c r="CPG348" s="430"/>
      <c r="CPH348" s="430"/>
      <c r="CPI348" s="430"/>
      <c r="CPJ348" s="430"/>
      <c r="CPK348" s="430"/>
      <c r="CPL348" s="430"/>
      <c r="CPM348" s="430"/>
      <c r="CPN348" s="430"/>
      <c r="CPO348" s="430"/>
      <c r="CPP348" s="430"/>
      <c r="CPQ348" s="430"/>
      <c r="CPR348" s="430"/>
      <c r="CPS348" s="430"/>
      <c r="CPT348" s="430"/>
      <c r="CPU348" s="430"/>
      <c r="CPV348" s="430"/>
      <c r="CPW348" s="430"/>
      <c r="CPX348" s="430"/>
      <c r="CPY348" s="430"/>
      <c r="CPZ348" s="430"/>
      <c r="CQA348" s="430"/>
      <c r="CQB348" s="430"/>
      <c r="CQC348" s="430"/>
      <c r="CQD348" s="430"/>
      <c r="CQE348" s="430"/>
      <c r="CQF348" s="430"/>
      <c r="CQG348" s="430"/>
      <c r="CQH348" s="430"/>
      <c r="CQI348" s="430"/>
      <c r="CQJ348" s="430"/>
      <c r="CQK348" s="430"/>
      <c r="CQL348" s="430"/>
      <c r="CQM348" s="430"/>
      <c r="CQN348" s="430"/>
      <c r="CQO348" s="430"/>
      <c r="CQP348" s="430"/>
      <c r="CQQ348" s="430"/>
      <c r="CQR348" s="430"/>
      <c r="CQS348" s="430"/>
      <c r="CQT348" s="430"/>
      <c r="CQU348" s="430"/>
      <c r="CQV348" s="430"/>
      <c r="CQW348" s="430"/>
      <c r="CQX348" s="430"/>
      <c r="CQY348" s="430"/>
      <c r="CQZ348" s="430"/>
      <c r="CRA348" s="430"/>
      <c r="CRB348" s="430"/>
      <c r="CRC348" s="430"/>
      <c r="CRD348" s="430"/>
      <c r="CRE348" s="430"/>
      <c r="CRF348" s="430"/>
      <c r="CRG348" s="430"/>
      <c r="CRH348" s="430"/>
      <c r="CRI348" s="430"/>
      <c r="CRJ348" s="430"/>
      <c r="CRK348" s="430"/>
      <c r="CRL348" s="430"/>
      <c r="CRM348" s="430"/>
      <c r="CRN348" s="430"/>
      <c r="CRO348" s="430"/>
      <c r="CRP348" s="430"/>
      <c r="CRQ348" s="430"/>
      <c r="CRR348" s="430"/>
      <c r="CRS348" s="430"/>
      <c r="CRT348" s="430"/>
      <c r="CRU348" s="430"/>
      <c r="CRV348" s="430"/>
      <c r="CRW348" s="430"/>
      <c r="CRX348" s="430"/>
      <c r="CRY348" s="430"/>
      <c r="CRZ348" s="430"/>
      <c r="CSA348" s="430"/>
      <c r="CSB348" s="430"/>
      <c r="CSC348" s="430"/>
      <c r="CSD348" s="430"/>
      <c r="CSE348" s="430"/>
      <c r="CSF348" s="430"/>
      <c r="CSG348" s="430"/>
      <c r="CSH348" s="430"/>
      <c r="CSI348" s="430"/>
      <c r="CSJ348" s="430"/>
      <c r="CSK348" s="430"/>
      <c r="CSL348" s="430"/>
      <c r="CSM348" s="430"/>
      <c r="CSN348" s="430"/>
      <c r="CSO348" s="430"/>
      <c r="CSP348" s="430"/>
      <c r="CSQ348" s="430"/>
      <c r="CSR348" s="430"/>
      <c r="CSS348" s="430"/>
      <c r="CST348" s="430"/>
      <c r="CSU348" s="430"/>
      <c r="CSV348" s="430"/>
      <c r="CSW348" s="430"/>
      <c r="CSX348" s="430"/>
      <c r="CSY348" s="430"/>
      <c r="CSZ348" s="430"/>
      <c r="CTA348" s="430"/>
      <c r="CTB348" s="430"/>
      <c r="CTC348" s="430"/>
      <c r="CTD348" s="430"/>
      <c r="CTE348" s="430"/>
      <c r="CTF348" s="430"/>
      <c r="CTG348" s="430"/>
      <c r="CTH348" s="430"/>
      <c r="CTI348" s="430"/>
      <c r="CTJ348" s="430"/>
      <c r="CTK348" s="430"/>
      <c r="CTL348" s="430"/>
      <c r="CTM348" s="430"/>
      <c r="CTN348" s="430"/>
      <c r="CTO348" s="430"/>
      <c r="CTP348" s="430"/>
      <c r="CTQ348" s="430"/>
      <c r="CTR348" s="430"/>
      <c r="CTS348" s="430"/>
      <c r="CTT348" s="430"/>
      <c r="CTU348" s="430"/>
      <c r="CTV348" s="430"/>
      <c r="CTW348" s="430"/>
      <c r="CTX348" s="430"/>
      <c r="CTY348" s="430"/>
      <c r="CTZ348" s="430"/>
      <c r="CUA348" s="430"/>
      <c r="CUB348" s="430"/>
      <c r="CUC348" s="430"/>
      <c r="CUD348" s="430"/>
      <c r="CUE348" s="430"/>
      <c r="CUF348" s="430"/>
      <c r="CUG348" s="430"/>
      <c r="CUH348" s="430"/>
      <c r="CUI348" s="430"/>
      <c r="CUJ348" s="430"/>
      <c r="CUK348" s="430"/>
      <c r="CUL348" s="430"/>
      <c r="CUM348" s="430"/>
      <c r="CUN348" s="430"/>
      <c r="CUO348" s="430"/>
      <c r="CUP348" s="430"/>
      <c r="CUQ348" s="430"/>
      <c r="CUR348" s="430"/>
      <c r="CUS348" s="430"/>
      <c r="CUT348" s="430"/>
      <c r="CUU348" s="430"/>
      <c r="CUV348" s="430"/>
      <c r="CUW348" s="430"/>
      <c r="CUX348" s="430"/>
      <c r="CUY348" s="430"/>
      <c r="CUZ348" s="430"/>
      <c r="CVA348" s="430"/>
      <c r="CVB348" s="430"/>
      <c r="CVC348" s="430"/>
      <c r="CVD348" s="430"/>
      <c r="CVE348" s="430"/>
      <c r="CVF348" s="430"/>
      <c r="CVG348" s="430"/>
      <c r="CVH348" s="430"/>
      <c r="CVI348" s="430"/>
      <c r="CVJ348" s="430"/>
      <c r="CVK348" s="430"/>
      <c r="CVL348" s="430"/>
      <c r="CVM348" s="430"/>
      <c r="CVN348" s="430"/>
      <c r="CVO348" s="430"/>
      <c r="CVP348" s="430"/>
      <c r="CVQ348" s="430"/>
      <c r="CVR348" s="430"/>
      <c r="CVS348" s="430"/>
      <c r="CVT348" s="430"/>
      <c r="CVU348" s="430"/>
      <c r="CVV348" s="430"/>
      <c r="CVW348" s="430"/>
      <c r="CVX348" s="430"/>
      <c r="CVY348" s="430"/>
      <c r="CVZ348" s="430"/>
      <c r="CWA348" s="430"/>
      <c r="CWB348" s="430"/>
      <c r="CWC348" s="430"/>
      <c r="CWD348" s="430"/>
      <c r="CWE348" s="430"/>
      <c r="CWF348" s="430"/>
      <c r="CWG348" s="430"/>
      <c r="CWH348" s="430"/>
      <c r="CWI348" s="430"/>
      <c r="CWJ348" s="430"/>
      <c r="CWK348" s="430"/>
      <c r="CWL348" s="430"/>
      <c r="CWM348" s="430"/>
      <c r="CWN348" s="430"/>
      <c r="CWO348" s="430"/>
      <c r="CWP348" s="430"/>
      <c r="CWQ348" s="430"/>
      <c r="CWR348" s="430"/>
      <c r="CWS348" s="430"/>
      <c r="CWT348" s="430"/>
      <c r="CWU348" s="430"/>
      <c r="CWV348" s="430"/>
      <c r="CWW348" s="430"/>
      <c r="CWX348" s="430"/>
      <c r="CWY348" s="430"/>
      <c r="CWZ348" s="430"/>
      <c r="CXA348" s="430"/>
      <c r="CXB348" s="430"/>
      <c r="CXC348" s="430"/>
      <c r="CXD348" s="430"/>
      <c r="CXE348" s="430"/>
      <c r="CXF348" s="430"/>
      <c r="CXG348" s="430"/>
      <c r="CXH348" s="430"/>
      <c r="CXI348" s="430"/>
      <c r="CXJ348" s="430"/>
      <c r="CXK348" s="430"/>
      <c r="CXL348" s="430"/>
      <c r="CXM348" s="430"/>
      <c r="CXN348" s="430"/>
      <c r="CXO348" s="430"/>
      <c r="CXP348" s="430"/>
      <c r="CXQ348" s="430"/>
      <c r="CXR348" s="430"/>
      <c r="CXS348" s="430"/>
      <c r="CXT348" s="430"/>
      <c r="CXU348" s="430"/>
      <c r="CXV348" s="430"/>
      <c r="CXW348" s="430"/>
      <c r="CXX348" s="430"/>
      <c r="CXY348" s="430"/>
      <c r="CXZ348" s="430"/>
      <c r="CYA348" s="430"/>
      <c r="CYB348" s="430"/>
      <c r="CYC348" s="430"/>
      <c r="CYD348" s="430"/>
      <c r="CYE348" s="430"/>
      <c r="CYF348" s="430"/>
      <c r="CYG348" s="430"/>
      <c r="CYH348" s="430"/>
      <c r="CYI348" s="430"/>
      <c r="CYJ348" s="430"/>
      <c r="CYK348" s="430"/>
      <c r="CYL348" s="430"/>
      <c r="CYM348" s="430"/>
      <c r="CYN348" s="430"/>
      <c r="CYO348" s="430"/>
      <c r="CYP348" s="430"/>
      <c r="CYQ348" s="430"/>
      <c r="CYR348" s="430"/>
      <c r="CYS348" s="430"/>
      <c r="CYT348" s="430"/>
      <c r="CYU348" s="430"/>
      <c r="CYV348" s="430"/>
      <c r="CYW348" s="430"/>
      <c r="CYX348" s="430"/>
      <c r="CYY348" s="430"/>
      <c r="CYZ348" s="430"/>
      <c r="CZA348" s="430"/>
      <c r="CZB348" s="430"/>
      <c r="CZC348" s="430"/>
      <c r="CZD348" s="430"/>
      <c r="CZE348" s="430"/>
      <c r="CZF348" s="430"/>
      <c r="CZG348" s="430"/>
      <c r="CZH348" s="430"/>
      <c r="CZI348" s="430"/>
      <c r="CZJ348" s="430"/>
      <c r="CZK348" s="430"/>
      <c r="CZL348" s="430"/>
      <c r="CZM348" s="430"/>
      <c r="CZN348" s="430"/>
      <c r="CZO348" s="430"/>
      <c r="CZP348" s="430"/>
      <c r="CZQ348" s="430"/>
      <c r="CZR348" s="430"/>
      <c r="CZS348" s="430"/>
      <c r="CZT348" s="430"/>
      <c r="CZU348" s="430"/>
      <c r="CZV348" s="430"/>
      <c r="CZW348" s="430"/>
      <c r="CZX348" s="430"/>
      <c r="CZY348" s="430"/>
      <c r="CZZ348" s="430"/>
      <c r="DAA348" s="430"/>
      <c r="DAB348" s="430"/>
      <c r="DAC348" s="430"/>
      <c r="DAD348" s="430"/>
      <c r="DAE348" s="430"/>
      <c r="DAF348" s="430"/>
      <c r="DAG348" s="430"/>
      <c r="DAH348" s="430"/>
      <c r="DAI348" s="430"/>
      <c r="DAJ348" s="430"/>
      <c r="DAK348" s="430"/>
      <c r="DAL348" s="430"/>
      <c r="DAM348" s="430"/>
      <c r="DAN348" s="430"/>
      <c r="DAO348" s="430"/>
      <c r="DAP348" s="430"/>
      <c r="DAQ348" s="430"/>
      <c r="DAR348" s="430"/>
      <c r="DAS348" s="430"/>
      <c r="DAT348" s="430"/>
      <c r="DAU348" s="430"/>
      <c r="DAV348" s="430"/>
      <c r="DAW348" s="430"/>
      <c r="DAX348" s="430"/>
      <c r="DAY348" s="430"/>
      <c r="DAZ348" s="430"/>
      <c r="DBA348" s="430"/>
      <c r="DBB348" s="430"/>
      <c r="DBC348" s="430"/>
      <c r="DBD348" s="430"/>
      <c r="DBE348" s="430"/>
      <c r="DBF348" s="430"/>
      <c r="DBG348" s="430"/>
      <c r="DBH348" s="430"/>
      <c r="DBI348" s="430"/>
      <c r="DBJ348" s="430"/>
      <c r="DBK348" s="430"/>
      <c r="DBL348" s="430"/>
      <c r="DBM348" s="430"/>
      <c r="DBN348" s="430"/>
      <c r="DBO348" s="430"/>
      <c r="DBP348" s="430"/>
      <c r="DBQ348" s="430"/>
      <c r="DBR348" s="430"/>
      <c r="DBS348" s="430"/>
      <c r="DBT348" s="430"/>
      <c r="DBU348" s="430"/>
      <c r="DBV348" s="430"/>
      <c r="DBW348" s="430"/>
      <c r="DBX348" s="430"/>
      <c r="DBY348" s="430"/>
      <c r="DBZ348" s="430"/>
      <c r="DCA348" s="430"/>
      <c r="DCB348" s="430"/>
      <c r="DCC348" s="430"/>
      <c r="DCD348" s="430"/>
      <c r="DCE348" s="430"/>
      <c r="DCF348" s="430"/>
      <c r="DCG348" s="430"/>
      <c r="DCH348" s="430"/>
      <c r="DCI348" s="430"/>
      <c r="DCJ348" s="430"/>
      <c r="DCK348" s="430"/>
      <c r="DCL348" s="430"/>
      <c r="DCM348" s="430"/>
      <c r="DCN348" s="430"/>
      <c r="DCO348" s="430"/>
      <c r="DCP348" s="430"/>
      <c r="DCQ348" s="430"/>
      <c r="DCR348" s="430"/>
      <c r="DCS348" s="430"/>
      <c r="DCT348" s="430"/>
      <c r="DCU348" s="430"/>
      <c r="DCV348" s="430"/>
      <c r="DCW348" s="430"/>
      <c r="DCX348" s="430"/>
      <c r="DCY348" s="430"/>
      <c r="DCZ348" s="430"/>
      <c r="DDA348" s="430"/>
      <c r="DDB348" s="430"/>
      <c r="DDC348" s="430"/>
      <c r="DDD348" s="430"/>
      <c r="DDE348" s="430"/>
      <c r="DDF348" s="430"/>
      <c r="DDG348" s="430"/>
      <c r="DDH348" s="430"/>
      <c r="DDI348" s="430"/>
      <c r="DDJ348" s="430"/>
      <c r="DDK348" s="430"/>
      <c r="DDL348" s="430"/>
      <c r="DDM348" s="430"/>
      <c r="DDN348" s="430"/>
      <c r="DDO348" s="430"/>
      <c r="DDP348" s="430"/>
      <c r="DDQ348" s="430"/>
      <c r="DDR348" s="430"/>
      <c r="DDS348" s="430"/>
      <c r="DDT348" s="430"/>
      <c r="DDU348" s="430"/>
      <c r="DDV348" s="430"/>
      <c r="DDW348" s="430"/>
      <c r="DDX348" s="430"/>
      <c r="DDY348" s="430"/>
      <c r="DDZ348" s="430"/>
      <c r="DEA348" s="430"/>
      <c r="DEB348" s="430"/>
      <c r="DEC348" s="430"/>
      <c r="DED348" s="430"/>
      <c r="DEE348" s="430"/>
      <c r="DEF348" s="430"/>
      <c r="DEG348" s="430"/>
      <c r="DEH348" s="430"/>
      <c r="DEI348" s="430"/>
      <c r="DEJ348" s="430"/>
      <c r="DEK348" s="430"/>
      <c r="DEL348" s="430"/>
      <c r="DEM348" s="430"/>
      <c r="DEN348" s="430"/>
      <c r="DEO348" s="430"/>
      <c r="DEP348" s="430"/>
      <c r="DEQ348" s="430"/>
      <c r="DER348" s="430"/>
      <c r="DES348" s="430"/>
      <c r="DET348" s="430"/>
      <c r="DEU348" s="430"/>
      <c r="DEV348" s="430"/>
      <c r="DEW348" s="430"/>
      <c r="DEX348" s="430"/>
      <c r="DEY348" s="430"/>
      <c r="DEZ348" s="430"/>
      <c r="DFA348" s="430"/>
      <c r="DFB348" s="430"/>
      <c r="DFC348" s="430"/>
      <c r="DFD348" s="430"/>
      <c r="DFE348" s="430"/>
      <c r="DFF348" s="430"/>
      <c r="DFG348" s="430"/>
      <c r="DFH348" s="430"/>
      <c r="DFI348" s="430"/>
      <c r="DFJ348" s="430"/>
      <c r="DFK348" s="430"/>
      <c r="DFL348" s="430"/>
      <c r="DFM348" s="430"/>
      <c r="DFN348" s="430"/>
      <c r="DFO348" s="430"/>
      <c r="DFP348" s="430"/>
      <c r="DFQ348" s="430"/>
      <c r="DFR348" s="430"/>
      <c r="DFS348" s="430"/>
      <c r="DFT348" s="430"/>
      <c r="DFU348" s="430"/>
      <c r="DFV348" s="430"/>
      <c r="DFW348" s="430"/>
      <c r="DFX348" s="430"/>
      <c r="DFY348" s="430"/>
      <c r="DFZ348" s="430"/>
      <c r="DGA348" s="430"/>
      <c r="DGB348" s="430"/>
      <c r="DGC348" s="430"/>
      <c r="DGD348" s="430"/>
      <c r="DGE348" s="430"/>
      <c r="DGF348" s="430"/>
      <c r="DGG348" s="430"/>
      <c r="DGH348" s="430"/>
      <c r="DGI348" s="430"/>
      <c r="DGJ348" s="430"/>
      <c r="DGK348" s="430"/>
      <c r="DGL348" s="430"/>
      <c r="DGM348" s="430"/>
      <c r="DGN348" s="430"/>
      <c r="DGO348" s="430"/>
      <c r="DGP348" s="430"/>
      <c r="DGQ348" s="430"/>
      <c r="DGR348" s="430"/>
      <c r="DGS348" s="430"/>
      <c r="DGT348" s="430"/>
      <c r="DGU348" s="430"/>
      <c r="DGV348" s="430"/>
      <c r="DGW348" s="430"/>
      <c r="DGX348" s="430"/>
      <c r="DGY348" s="430"/>
      <c r="DGZ348" s="430"/>
      <c r="DHA348" s="430"/>
      <c r="DHB348" s="430"/>
      <c r="DHC348" s="430"/>
      <c r="DHD348" s="430"/>
      <c r="DHE348" s="430"/>
      <c r="DHF348" s="430"/>
      <c r="DHG348" s="430"/>
      <c r="DHH348" s="430"/>
      <c r="DHI348" s="430"/>
      <c r="DHJ348" s="430"/>
      <c r="DHK348" s="430"/>
      <c r="DHL348" s="430"/>
      <c r="DHM348" s="430"/>
      <c r="DHN348" s="430"/>
      <c r="DHO348" s="430"/>
      <c r="DHP348" s="430"/>
      <c r="DHQ348" s="430"/>
      <c r="DHR348" s="430"/>
      <c r="DHS348" s="430"/>
      <c r="DHT348" s="430"/>
      <c r="DHU348" s="430"/>
      <c r="DHV348" s="430"/>
      <c r="DHW348" s="430"/>
      <c r="DHX348" s="430"/>
      <c r="DHY348" s="430"/>
      <c r="DHZ348" s="430"/>
      <c r="DIA348" s="430"/>
      <c r="DIB348" s="430"/>
      <c r="DIC348" s="430"/>
      <c r="DID348" s="430"/>
      <c r="DIE348" s="430"/>
      <c r="DIF348" s="430"/>
      <c r="DIG348" s="430"/>
      <c r="DIH348" s="430"/>
      <c r="DII348" s="430"/>
      <c r="DIJ348" s="430"/>
      <c r="DIK348" s="430"/>
      <c r="DIL348" s="430"/>
      <c r="DIM348" s="430"/>
      <c r="DIN348" s="430"/>
      <c r="DIO348" s="430"/>
      <c r="DIP348" s="430"/>
      <c r="DIQ348" s="430"/>
      <c r="DIR348" s="430"/>
      <c r="DIS348" s="430"/>
      <c r="DIT348" s="430"/>
      <c r="DIU348" s="430"/>
      <c r="DIV348" s="430"/>
      <c r="DIW348" s="430"/>
      <c r="DIX348" s="430"/>
      <c r="DIY348" s="430"/>
      <c r="DIZ348" s="430"/>
      <c r="DJA348" s="430"/>
      <c r="DJB348" s="430"/>
      <c r="DJC348" s="430"/>
      <c r="DJD348" s="430"/>
      <c r="DJE348" s="430"/>
      <c r="DJF348" s="430"/>
      <c r="DJG348" s="430"/>
      <c r="DJH348" s="430"/>
      <c r="DJI348" s="430"/>
      <c r="DJJ348" s="430"/>
      <c r="DJK348" s="430"/>
      <c r="DJL348" s="430"/>
      <c r="DJM348" s="430"/>
      <c r="DJN348" s="430"/>
      <c r="DJO348" s="430"/>
      <c r="DJP348" s="430"/>
      <c r="DJQ348" s="430"/>
      <c r="DJR348" s="430"/>
      <c r="DJS348" s="430"/>
      <c r="DJT348" s="430"/>
      <c r="DJU348" s="430"/>
      <c r="DJV348" s="430"/>
      <c r="DJW348" s="430"/>
      <c r="DJX348" s="430"/>
      <c r="DJY348" s="430"/>
      <c r="DJZ348" s="430"/>
      <c r="DKA348" s="430"/>
      <c r="DKB348" s="430"/>
      <c r="DKC348" s="430"/>
      <c r="DKD348" s="430"/>
      <c r="DKE348" s="430"/>
      <c r="DKF348" s="430"/>
      <c r="DKG348" s="430"/>
      <c r="DKH348" s="430"/>
      <c r="DKI348" s="430"/>
      <c r="DKJ348" s="430"/>
      <c r="DKK348" s="430"/>
      <c r="DKL348" s="430"/>
      <c r="DKM348" s="430"/>
      <c r="DKN348" s="430"/>
      <c r="DKO348" s="430"/>
      <c r="DKP348" s="430"/>
      <c r="DKQ348" s="430"/>
      <c r="DKR348" s="430"/>
      <c r="DKS348" s="430"/>
      <c r="DKT348" s="430"/>
      <c r="DKU348" s="430"/>
      <c r="DKV348" s="430"/>
      <c r="DKW348" s="430"/>
      <c r="DKX348" s="430"/>
      <c r="DKY348" s="430"/>
      <c r="DKZ348" s="430"/>
      <c r="DLA348" s="430"/>
      <c r="DLB348" s="430"/>
      <c r="DLC348" s="430"/>
      <c r="DLD348" s="430"/>
      <c r="DLE348" s="430"/>
      <c r="DLF348" s="430"/>
      <c r="DLG348" s="430"/>
      <c r="DLH348" s="430"/>
      <c r="DLI348" s="430"/>
      <c r="DLJ348" s="430"/>
      <c r="DLK348" s="430"/>
      <c r="DLL348" s="430"/>
      <c r="DLM348" s="430"/>
      <c r="DLN348" s="430"/>
      <c r="DLO348" s="430"/>
      <c r="DLP348" s="430"/>
      <c r="DLQ348" s="430"/>
      <c r="DLR348" s="430"/>
      <c r="DLS348" s="430"/>
      <c r="DLT348" s="430"/>
      <c r="DLU348" s="430"/>
      <c r="DLV348" s="430"/>
      <c r="DLW348" s="430"/>
      <c r="DLX348" s="430"/>
      <c r="DLY348" s="430"/>
      <c r="DLZ348" s="430"/>
      <c r="DMA348" s="430"/>
      <c r="DMB348" s="430"/>
      <c r="DMC348" s="430"/>
      <c r="DMD348" s="430"/>
      <c r="DME348" s="430"/>
      <c r="DMF348" s="430"/>
      <c r="DMG348" s="430"/>
      <c r="DMH348" s="430"/>
      <c r="DMI348" s="430"/>
      <c r="DMJ348" s="430"/>
      <c r="DMK348" s="430"/>
      <c r="DML348" s="430"/>
      <c r="DMM348" s="430"/>
      <c r="DMN348" s="430"/>
      <c r="DMO348" s="430"/>
      <c r="DMP348" s="430"/>
      <c r="DMQ348" s="430"/>
      <c r="DMR348" s="430"/>
      <c r="DMS348" s="430"/>
      <c r="DMT348" s="430"/>
      <c r="DMU348" s="430"/>
      <c r="DMV348" s="430"/>
      <c r="DMW348" s="430"/>
      <c r="DMX348" s="430"/>
      <c r="DMY348" s="430"/>
      <c r="DMZ348" s="430"/>
      <c r="DNA348" s="430"/>
      <c r="DNB348" s="430"/>
      <c r="DNC348" s="430"/>
      <c r="DND348" s="430"/>
      <c r="DNE348" s="430"/>
      <c r="DNF348" s="430"/>
      <c r="DNG348" s="430"/>
      <c r="DNH348" s="430"/>
      <c r="DNI348" s="430"/>
      <c r="DNJ348" s="430"/>
      <c r="DNK348" s="430"/>
      <c r="DNL348" s="430"/>
      <c r="DNM348" s="430"/>
      <c r="DNN348" s="430"/>
      <c r="DNO348" s="430"/>
      <c r="DNP348" s="430"/>
      <c r="DNQ348" s="430"/>
      <c r="DNR348" s="430"/>
      <c r="DNS348" s="430"/>
      <c r="DNT348" s="430"/>
      <c r="DNU348" s="430"/>
      <c r="DNV348" s="430"/>
      <c r="DNW348" s="430"/>
      <c r="DNX348" s="430"/>
      <c r="DNY348" s="430"/>
      <c r="DNZ348" s="430"/>
      <c r="DOA348" s="430"/>
      <c r="DOB348" s="430"/>
      <c r="DOC348" s="430"/>
      <c r="DOD348" s="430"/>
      <c r="DOE348" s="430"/>
      <c r="DOF348" s="430"/>
      <c r="DOG348" s="430"/>
      <c r="DOH348" s="430"/>
      <c r="DOI348" s="430"/>
      <c r="DOJ348" s="430"/>
      <c r="DOK348" s="430"/>
      <c r="DOL348" s="430"/>
      <c r="DOM348" s="430"/>
      <c r="DON348" s="430"/>
      <c r="DOO348" s="430"/>
      <c r="DOP348" s="430"/>
      <c r="DOQ348" s="430"/>
      <c r="DOR348" s="430"/>
      <c r="DOS348" s="430"/>
      <c r="DOT348" s="430"/>
      <c r="DOU348" s="430"/>
      <c r="DOV348" s="430"/>
      <c r="DOW348" s="430"/>
      <c r="DOX348" s="430"/>
      <c r="DOY348" s="430"/>
      <c r="DOZ348" s="430"/>
      <c r="DPA348" s="430"/>
      <c r="DPB348" s="430"/>
      <c r="DPC348" s="430"/>
      <c r="DPD348" s="430"/>
      <c r="DPE348" s="430"/>
      <c r="DPF348" s="430"/>
      <c r="DPG348" s="430"/>
      <c r="DPH348" s="430"/>
      <c r="DPI348" s="430"/>
      <c r="DPJ348" s="430"/>
      <c r="DPK348" s="430"/>
      <c r="DPL348" s="430"/>
      <c r="DPM348" s="430"/>
      <c r="DPN348" s="430"/>
      <c r="DPO348" s="430"/>
      <c r="DPP348" s="430"/>
      <c r="DPQ348" s="430"/>
      <c r="DPR348" s="430"/>
      <c r="DPS348" s="430"/>
      <c r="DPT348" s="430"/>
      <c r="DPU348" s="430"/>
      <c r="DPV348" s="430"/>
      <c r="DPW348" s="430"/>
      <c r="DPX348" s="430"/>
      <c r="DPY348" s="430"/>
      <c r="DPZ348" s="430"/>
      <c r="DQA348" s="430"/>
      <c r="DQB348" s="430"/>
      <c r="DQC348" s="430"/>
      <c r="DQD348" s="430"/>
      <c r="DQE348" s="430"/>
      <c r="DQF348" s="430"/>
      <c r="DQG348" s="430"/>
      <c r="DQH348" s="430"/>
      <c r="DQI348" s="430"/>
      <c r="DQJ348" s="430"/>
      <c r="DQK348" s="430"/>
      <c r="DQL348" s="430"/>
      <c r="DQM348" s="430"/>
      <c r="DQN348" s="430"/>
      <c r="DQO348" s="430"/>
      <c r="DQP348" s="430"/>
      <c r="DQQ348" s="430"/>
      <c r="DQR348" s="430"/>
      <c r="DQS348" s="430"/>
      <c r="DQT348" s="430"/>
      <c r="DQU348" s="430"/>
      <c r="DQV348" s="430"/>
      <c r="DQW348" s="430"/>
      <c r="DQX348" s="430"/>
      <c r="DQY348" s="430"/>
      <c r="DQZ348" s="430"/>
      <c r="DRA348" s="430"/>
      <c r="DRB348" s="430"/>
      <c r="DRC348" s="430"/>
      <c r="DRD348" s="430"/>
      <c r="DRE348" s="430"/>
      <c r="DRF348" s="430"/>
      <c r="DRG348" s="430"/>
      <c r="DRH348" s="430"/>
      <c r="DRI348" s="430"/>
      <c r="DRJ348" s="430"/>
      <c r="DRK348" s="430"/>
      <c r="DRL348" s="430"/>
      <c r="DRM348" s="430"/>
      <c r="DRN348" s="430"/>
      <c r="DRO348" s="430"/>
      <c r="DRP348" s="430"/>
      <c r="DRQ348" s="430"/>
      <c r="DRR348" s="430"/>
      <c r="DRS348" s="430"/>
      <c r="DRT348" s="430"/>
      <c r="DRU348" s="430"/>
      <c r="DRV348" s="430"/>
      <c r="DRW348" s="430"/>
      <c r="DRX348" s="430"/>
      <c r="DRY348" s="430"/>
      <c r="DRZ348" s="430"/>
      <c r="DSA348" s="430"/>
      <c r="DSB348" s="430"/>
      <c r="DSC348" s="430"/>
      <c r="DSD348" s="430"/>
      <c r="DSE348" s="430"/>
      <c r="DSF348" s="430"/>
      <c r="DSG348" s="430"/>
      <c r="DSH348" s="430"/>
      <c r="DSI348" s="430"/>
      <c r="DSJ348" s="430"/>
      <c r="DSK348" s="430"/>
      <c r="DSL348" s="430"/>
      <c r="DSM348" s="430"/>
      <c r="DSN348" s="430"/>
      <c r="DSO348" s="430"/>
      <c r="DSP348" s="430"/>
      <c r="DSQ348" s="430"/>
      <c r="DSR348" s="430"/>
      <c r="DSS348" s="430"/>
      <c r="DST348" s="430"/>
      <c r="DSU348" s="430"/>
      <c r="DSV348" s="430"/>
      <c r="DSW348" s="430"/>
      <c r="DSX348" s="430"/>
      <c r="DSY348" s="430"/>
      <c r="DSZ348" s="430"/>
      <c r="DTA348" s="430"/>
      <c r="DTB348" s="430"/>
      <c r="DTC348" s="430"/>
      <c r="DTD348" s="430"/>
      <c r="DTE348" s="430"/>
      <c r="DTF348" s="430"/>
      <c r="DTG348" s="430"/>
      <c r="DTH348" s="430"/>
      <c r="DTI348" s="430"/>
      <c r="DTJ348" s="430"/>
      <c r="DTK348" s="430"/>
      <c r="DTL348" s="430"/>
      <c r="DTM348" s="430"/>
      <c r="DTN348" s="430"/>
      <c r="DTO348" s="430"/>
      <c r="DTP348" s="430"/>
      <c r="DTQ348" s="430"/>
      <c r="DTR348" s="430"/>
      <c r="DTS348" s="430"/>
      <c r="DTT348" s="430"/>
      <c r="DTU348" s="430"/>
      <c r="DTV348" s="430"/>
      <c r="DTW348" s="430"/>
      <c r="DTX348" s="430"/>
      <c r="DTY348" s="430"/>
      <c r="DTZ348" s="430"/>
      <c r="DUA348" s="430"/>
      <c r="DUB348" s="430"/>
      <c r="DUC348" s="430"/>
      <c r="DUD348" s="430"/>
      <c r="DUE348" s="430"/>
      <c r="DUF348" s="430"/>
      <c r="DUG348" s="430"/>
      <c r="DUH348" s="430"/>
      <c r="DUI348" s="430"/>
      <c r="DUJ348" s="430"/>
      <c r="DUK348" s="430"/>
      <c r="DUL348" s="430"/>
      <c r="DUM348" s="430"/>
      <c r="DUN348" s="430"/>
      <c r="DUO348" s="430"/>
      <c r="DUP348" s="430"/>
      <c r="DUQ348" s="430"/>
      <c r="DUR348" s="430"/>
      <c r="DUS348" s="430"/>
      <c r="DUT348" s="430"/>
      <c r="DUU348" s="430"/>
      <c r="DUV348" s="430"/>
      <c r="DUW348" s="430"/>
      <c r="DUX348" s="430"/>
      <c r="DUY348" s="430"/>
      <c r="DUZ348" s="430"/>
      <c r="DVA348" s="430"/>
      <c r="DVB348" s="430"/>
      <c r="DVC348" s="430"/>
      <c r="DVD348" s="430"/>
      <c r="DVE348" s="430"/>
      <c r="DVF348" s="430"/>
      <c r="DVG348" s="430"/>
      <c r="DVH348" s="430"/>
      <c r="DVI348" s="430"/>
      <c r="DVJ348" s="430"/>
      <c r="DVK348" s="430"/>
      <c r="DVL348" s="430"/>
      <c r="DVM348" s="430"/>
      <c r="DVN348" s="430"/>
      <c r="DVO348" s="430"/>
      <c r="DVP348" s="430"/>
      <c r="DVQ348" s="430"/>
      <c r="DVR348" s="430"/>
      <c r="DVS348" s="430"/>
      <c r="DVT348" s="430"/>
      <c r="DVU348" s="430"/>
      <c r="DVV348" s="430"/>
      <c r="DVW348" s="430"/>
      <c r="DVX348" s="430"/>
      <c r="DVY348" s="430"/>
      <c r="DVZ348" s="430"/>
      <c r="DWA348" s="430"/>
      <c r="DWB348" s="430"/>
      <c r="DWC348" s="430"/>
      <c r="DWD348" s="430"/>
      <c r="DWE348" s="430"/>
      <c r="DWF348" s="430"/>
      <c r="DWG348" s="430"/>
      <c r="DWH348" s="430"/>
      <c r="DWI348" s="430"/>
      <c r="DWJ348" s="430"/>
      <c r="DWK348" s="430"/>
      <c r="DWL348" s="430"/>
      <c r="DWM348" s="430"/>
      <c r="DWN348" s="430"/>
      <c r="DWO348" s="430"/>
      <c r="DWP348" s="430"/>
      <c r="DWQ348" s="430"/>
      <c r="DWR348" s="430"/>
      <c r="DWS348" s="430"/>
      <c r="DWT348" s="430"/>
      <c r="DWU348" s="430"/>
      <c r="DWV348" s="430"/>
      <c r="DWW348" s="430"/>
      <c r="DWX348" s="430"/>
      <c r="DWY348" s="430"/>
      <c r="DWZ348" s="430"/>
      <c r="DXA348" s="430"/>
      <c r="DXB348" s="430"/>
      <c r="DXC348" s="430"/>
      <c r="DXD348" s="430"/>
      <c r="DXE348" s="430"/>
      <c r="DXF348" s="430"/>
      <c r="DXG348" s="430"/>
      <c r="DXH348" s="430"/>
      <c r="DXI348" s="430"/>
      <c r="DXJ348" s="430"/>
      <c r="DXK348" s="430"/>
      <c r="DXL348" s="430"/>
      <c r="DXM348" s="430"/>
      <c r="DXN348" s="430"/>
      <c r="DXO348" s="430"/>
      <c r="DXP348" s="430"/>
      <c r="DXQ348" s="430"/>
      <c r="DXR348" s="430"/>
      <c r="DXS348" s="430"/>
      <c r="DXT348" s="430"/>
      <c r="DXU348" s="430"/>
      <c r="DXV348" s="430"/>
      <c r="DXW348" s="430"/>
      <c r="DXX348" s="430"/>
      <c r="DXY348" s="430"/>
      <c r="DXZ348" s="430"/>
      <c r="DYA348" s="430"/>
      <c r="DYB348" s="430"/>
      <c r="DYC348" s="430"/>
      <c r="DYD348" s="430"/>
      <c r="DYE348" s="430"/>
      <c r="DYF348" s="430"/>
      <c r="DYG348" s="430"/>
      <c r="DYH348" s="430"/>
      <c r="DYI348" s="430"/>
      <c r="DYJ348" s="430"/>
      <c r="DYK348" s="430"/>
      <c r="DYL348" s="430"/>
      <c r="DYM348" s="430"/>
      <c r="DYN348" s="430"/>
      <c r="DYO348" s="430"/>
      <c r="DYP348" s="430"/>
      <c r="DYQ348" s="430"/>
      <c r="DYR348" s="430"/>
      <c r="DYS348" s="430"/>
      <c r="DYT348" s="430"/>
      <c r="DYU348" s="430"/>
      <c r="DYV348" s="430"/>
      <c r="DYW348" s="430"/>
      <c r="DYX348" s="430"/>
      <c r="DYY348" s="430"/>
      <c r="DYZ348" s="430"/>
      <c r="DZA348" s="430"/>
      <c r="DZB348" s="430"/>
      <c r="DZC348" s="430"/>
      <c r="DZD348" s="430"/>
      <c r="DZE348" s="430"/>
      <c r="DZF348" s="430"/>
      <c r="DZG348" s="430"/>
      <c r="DZH348" s="430"/>
      <c r="DZI348" s="430"/>
      <c r="DZJ348" s="430"/>
      <c r="DZK348" s="430"/>
      <c r="DZL348" s="430"/>
      <c r="DZM348" s="430"/>
      <c r="DZN348" s="430"/>
      <c r="DZO348" s="430"/>
      <c r="DZP348" s="430"/>
      <c r="DZQ348" s="430"/>
      <c r="DZR348" s="430"/>
      <c r="DZS348" s="430"/>
      <c r="DZT348" s="430"/>
      <c r="DZU348" s="430"/>
      <c r="DZV348" s="430"/>
      <c r="DZW348" s="430"/>
      <c r="DZX348" s="430"/>
      <c r="DZY348" s="430"/>
      <c r="DZZ348" s="430"/>
      <c r="EAA348" s="430"/>
      <c r="EAB348" s="430"/>
      <c r="EAC348" s="430"/>
      <c r="EAD348" s="430"/>
      <c r="EAE348" s="430"/>
      <c r="EAF348" s="430"/>
      <c r="EAG348" s="430"/>
      <c r="EAH348" s="430"/>
      <c r="EAI348" s="430"/>
      <c r="EAJ348" s="430"/>
      <c r="EAK348" s="430"/>
      <c r="EAL348" s="430"/>
      <c r="EAM348" s="430"/>
      <c r="EAN348" s="430"/>
      <c r="EAO348" s="430"/>
      <c r="EAP348" s="430"/>
      <c r="EAQ348" s="430"/>
      <c r="EAR348" s="430"/>
      <c r="EAS348" s="430"/>
      <c r="EAT348" s="430"/>
      <c r="EAU348" s="430"/>
      <c r="EAV348" s="430"/>
      <c r="EAW348" s="430"/>
      <c r="EAX348" s="430"/>
      <c r="EAY348" s="430"/>
      <c r="EAZ348" s="430"/>
      <c r="EBA348" s="430"/>
      <c r="EBB348" s="430"/>
      <c r="EBC348" s="430"/>
      <c r="EBD348" s="430"/>
      <c r="EBE348" s="430"/>
      <c r="EBF348" s="430"/>
      <c r="EBG348" s="430"/>
      <c r="EBH348" s="430"/>
      <c r="EBI348" s="430"/>
      <c r="EBJ348" s="430"/>
      <c r="EBK348" s="430"/>
      <c r="EBL348" s="430"/>
      <c r="EBM348" s="430"/>
      <c r="EBN348" s="430"/>
      <c r="EBO348" s="430"/>
      <c r="EBP348" s="430"/>
      <c r="EBQ348" s="430"/>
      <c r="EBR348" s="430"/>
      <c r="EBS348" s="430"/>
      <c r="EBT348" s="430"/>
      <c r="EBU348" s="430"/>
      <c r="EBV348" s="430"/>
      <c r="EBW348" s="430"/>
      <c r="EBX348" s="430"/>
      <c r="EBY348" s="430"/>
      <c r="EBZ348" s="430"/>
      <c r="ECA348" s="430"/>
      <c r="ECB348" s="430"/>
      <c r="ECC348" s="430"/>
      <c r="ECD348" s="430"/>
      <c r="ECE348" s="430"/>
      <c r="ECF348" s="430"/>
      <c r="ECG348" s="430"/>
      <c r="ECH348" s="430"/>
      <c r="ECI348" s="430"/>
      <c r="ECJ348" s="430"/>
      <c r="ECK348" s="430"/>
      <c r="ECL348" s="430"/>
      <c r="ECM348" s="430"/>
      <c r="ECN348" s="430"/>
      <c r="ECO348" s="430"/>
      <c r="ECP348" s="430"/>
      <c r="ECQ348" s="430"/>
      <c r="ECR348" s="430"/>
      <c r="ECS348" s="430"/>
      <c r="ECT348" s="430"/>
      <c r="ECU348" s="430"/>
      <c r="ECV348" s="430"/>
      <c r="ECW348" s="430"/>
      <c r="ECX348" s="430"/>
      <c r="ECY348" s="430"/>
      <c r="ECZ348" s="430"/>
      <c r="EDA348" s="430"/>
      <c r="EDB348" s="430"/>
      <c r="EDC348" s="430"/>
      <c r="EDD348" s="430"/>
      <c r="EDE348" s="430"/>
      <c r="EDF348" s="430"/>
      <c r="EDG348" s="430"/>
      <c r="EDH348" s="430"/>
      <c r="EDI348" s="430"/>
      <c r="EDJ348" s="430"/>
      <c r="EDK348" s="430"/>
      <c r="EDL348" s="430"/>
      <c r="EDM348" s="430"/>
      <c r="EDN348" s="430"/>
      <c r="EDO348" s="430"/>
      <c r="EDP348" s="430"/>
      <c r="EDQ348" s="430"/>
      <c r="EDR348" s="430"/>
      <c r="EDS348" s="430"/>
      <c r="EDT348" s="430"/>
      <c r="EDU348" s="430"/>
      <c r="EDV348" s="430"/>
      <c r="EDW348" s="430"/>
      <c r="EDX348" s="430"/>
      <c r="EDY348" s="430"/>
      <c r="EDZ348" s="430"/>
      <c r="EEA348" s="430"/>
      <c r="EEB348" s="430"/>
      <c r="EEC348" s="430"/>
      <c r="EED348" s="430"/>
      <c r="EEE348" s="430"/>
      <c r="EEF348" s="430"/>
      <c r="EEG348" s="430"/>
      <c r="EEH348" s="430"/>
      <c r="EEI348" s="430"/>
      <c r="EEJ348" s="430"/>
      <c r="EEK348" s="430"/>
      <c r="EEL348" s="430"/>
      <c r="EEM348" s="430"/>
      <c r="EEN348" s="430"/>
      <c r="EEO348" s="430"/>
      <c r="EEP348" s="430"/>
      <c r="EEQ348" s="430"/>
      <c r="EER348" s="430"/>
      <c r="EES348" s="430"/>
      <c r="EET348" s="430"/>
      <c r="EEU348" s="430"/>
      <c r="EEV348" s="430"/>
      <c r="EEW348" s="430"/>
      <c r="EEX348" s="430"/>
      <c r="EEY348" s="430"/>
      <c r="EEZ348" s="430"/>
      <c r="EFA348" s="430"/>
      <c r="EFB348" s="430"/>
      <c r="EFC348" s="430"/>
      <c r="EFD348" s="430"/>
      <c r="EFE348" s="430"/>
      <c r="EFF348" s="430"/>
      <c r="EFG348" s="430"/>
      <c r="EFH348" s="430"/>
      <c r="EFI348" s="430"/>
      <c r="EFJ348" s="430"/>
      <c r="EFK348" s="430"/>
      <c r="EFL348" s="430"/>
      <c r="EFM348" s="430"/>
      <c r="EFN348" s="430"/>
      <c r="EFO348" s="430"/>
      <c r="EFP348" s="430"/>
      <c r="EFQ348" s="430"/>
      <c r="EFR348" s="430"/>
      <c r="EFS348" s="430"/>
      <c r="EFT348" s="430"/>
      <c r="EFU348" s="430"/>
      <c r="EFV348" s="430"/>
      <c r="EFW348" s="430"/>
      <c r="EFX348" s="430"/>
      <c r="EFY348" s="430"/>
      <c r="EFZ348" s="430"/>
      <c r="EGA348" s="430"/>
      <c r="EGB348" s="430"/>
      <c r="EGC348" s="430"/>
      <c r="EGD348" s="430"/>
      <c r="EGE348" s="430"/>
      <c r="EGF348" s="430"/>
      <c r="EGG348" s="430"/>
      <c r="EGH348" s="430"/>
      <c r="EGI348" s="430"/>
      <c r="EGJ348" s="430"/>
      <c r="EGK348" s="430"/>
      <c r="EGL348" s="430"/>
      <c r="EGM348" s="430"/>
      <c r="EGN348" s="430"/>
      <c r="EGO348" s="430"/>
      <c r="EGP348" s="430"/>
      <c r="EGQ348" s="430"/>
      <c r="EGR348" s="430"/>
      <c r="EGS348" s="430"/>
      <c r="EGT348" s="430"/>
      <c r="EGU348" s="430"/>
      <c r="EGV348" s="430"/>
      <c r="EGW348" s="430"/>
      <c r="EGX348" s="430"/>
      <c r="EGY348" s="430"/>
      <c r="EGZ348" s="430"/>
      <c r="EHA348" s="430"/>
      <c r="EHB348" s="430"/>
      <c r="EHC348" s="430"/>
      <c r="EHD348" s="430"/>
      <c r="EHE348" s="430"/>
      <c r="EHF348" s="430"/>
      <c r="EHG348" s="430"/>
      <c r="EHH348" s="430"/>
      <c r="EHI348" s="430"/>
      <c r="EHJ348" s="430"/>
      <c r="EHK348" s="430"/>
      <c r="EHL348" s="430"/>
      <c r="EHM348" s="430"/>
      <c r="EHN348" s="430"/>
      <c r="EHO348" s="430"/>
      <c r="EHP348" s="430"/>
      <c r="EHQ348" s="430"/>
      <c r="EHR348" s="430"/>
      <c r="EHS348" s="430"/>
      <c r="EHT348" s="430"/>
      <c r="EHU348" s="430"/>
      <c r="EHV348" s="430"/>
      <c r="EHW348" s="430"/>
      <c r="EHX348" s="430"/>
      <c r="EHY348" s="430"/>
      <c r="EHZ348" s="430"/>
      <c r="EIA348" s="430"/>
      <c r="EIB348" s="430"/>
      <c r="EIC348" s="430"/>
      <c r="EID348" s="430"/>
      <c r="EIE348" s="430"/>
      <c r="EIF348" s="430"/>
      <c r="EIG348" s="430"/>
      <c r="EIH348" s="430"/>
      <c r="EII348" s="430"/>
      <c r="EIJ348" s="430"/>
      <c r="EIK348" s="430"/>
      <c r="EIL348" s="430"/>
      <c r="EIM348" s="430"/>
      <c r="EIN348" s="430"/>
      <c r="EIO348" s="430"/>
      <c r="EIP348" s="430"/>
      <c r="EIQ348" s="430"/>
      <c r="EIR348" s="430"/>
      <c r="EIS348" s="430"/>
      <c r="EIT348" s="430"/>
      <c r="EIU348" s="430"/>
      <c r="EIV348" s="430"/>
      <c r="EIW348" s="430"/>
      <c r="EIX348" s="430"/>
      <c r="EIY348" s="430"/>
      <c r="EIZ348" s="430"/>
      <c r="EJA348" s="430"/>
      <c r="EJB348" s="430"/>
      <c r="EJC348" s="430"/>
      <c r="EJD348" s="430"/>
      <c r="EJE348" s="430"/>
      <c r="EJF348" s="430"/>
      <c r="EJG348" s="430"/>
      <c r="EJH348" s="430"/>
      <c r="EJI348" s="430"/>
      <c r="EJJ348" s="430"/>
      <c r="EJK348" s="430"/>
      <c r="EJL348" s="430"/>
      <c r="EJM348" s="430"/>
      <c r="EJN348" s="430"/>
      <c r="EJO348" s="430"/>
      <c r="EJP348" s="430"/>
      <c r="EJQ348" s="430"/>
      <c r="EJR348" s="430"/>
      <c r="EJS348" s="430"/>
      <c r="EJT348" s="430"/>
      <c r="EJU348" s="430"/>
      <c r="EJV348" s="430"/>
      <c r="EJW348" s="430"/>
      <c r="EJX348" s="430"/>
      <c r="EJY348" s="430"/>
      <c r="EJZ348" s="430"/>
      <c r="EKA348" s="430"/>
      <c r="EKB348" s="430"/>
      <c r="EKC348" s="430"/>
      <c r="EKD348" s="430"/>
      <c r="EKE348" s="430"/>
      <c r="EKF348" s="430"/>
      <c r="EKG348" s="430"/>
      <c r="EKH348" s="430"/>
      <c r="EKI348" s="430"/>
      <c r="EKJ348" s="430"/>
      <c r="EKK348" s="430"/>
      <c r="EKL348" s="430"/>
      <c r="EKM348" s="430"/>
      <c r="EKN348" s="430"/>
      <c r="EKO348" s="430"/>
      <c r="EKP348" s="430"/>
      <c r="EKQ348" s="430"/>
      <c r="EKR348" s="430"/>
      <c r="EKS348" s="430"/>
      <c r="EKT348" s="430"/>
      <c r="EKU348" s="430"/>
      <c r="EKV348" s="430"/>
      <c r="EKW348" s="430"/>
      <c r="EKX348" s="430"/>
      <c r="EKY348" s="430"/>
      <c r="EKZ348" s="430"/>
      <c r="ELA348" s="430"/>
      <c r="ELB348" s="430"/>
      <c r="ELC348" s="430"/>
      <c r="ELD348" s="430"/>
      <c r="ELE348" s="430"/>
      <c r="ELF348" s="430"/>
      <c r="ELG348" s="430"/>
      <c r="ELH348" s="430"/>
      <c r="ELI348" s="430"/>
      <c r="ELJ348" s="430"/>
      <c r="ELK348" s="430"/>
      <c r="ELL348" s="430"/>
      <c r="ELM348" s="430"/>
      <c r="ELN348" s="430"/>
      <c r="ELO348" s="430"/>
      <c r="ELP348" s="430"/>
      <c r="ELQ348" s="430"/>
      <c r="ELR348" s="430"/>
      <c r="ELS348" s="430"/>
      <c r="ELT348" s="430"/>
      <c r="ELU348" s="430"/>
      <c r="ELV348" s="430"/>
      <c r="ELW348" s="430"/>
      <c r="ELX348" s="430"/>
      <c r="ELY348" s="430"/>
      <c r="ELZ348" s="430"/>
      <c r="EMA348" s="430"/>
      <c r="EMB348" s="430"/>
      <c r="EMC348" s="430"/>
      <c r="EMD348" s="430"/>
      <c r="EME348" s="430"/>
      <c r="EMF348" s="430"/>
      <c r="EMG348" s="430"/>
      <c r="EMH348" s="430"/>
      <c r="EMI348" s="430"/>
      <c r="EMJ348" s="430"/>
      <c r="EMK348" s="430"/>
      <c r="EML348" s="430"/>
      <c r="EMM348" s="430"/>
      <c r="EMN348" s="430"/>
      <c r="EMO348" s="430"/>
      <c r="EMP348" s="430"/>
      <c r="EMQ348" s="430"/>
      <c r="EMR348" s="430"/>
      <c r="EMS348" s="430"/>
      <c r="EMT348" s="430"/>
      <c r="EMU348" s="430"/>
      <c r="EMV348" s="430"/>
      <c r="EMW348" s="430"/>
      <c r="EMX348" s="430"/>
      <c r="EMY348" s="430"/>
      <c r="EMZ348" s="430"/>
      <c r="ENA348" s="430"/>
      <c r="ENB348" s="430"/>
      <c r="ENC348" s="430"/>
      <c r="END348" s="430"/>
      <c r="ENE348" s="430"/>
      <c r="ENF348" s="430"/>
      <c r="ENG348" s="430"/>
      <c r="ENH348" s="430"/>
      <c r="ENI348" s="430"/>
      <c r="ENJ348" s="430"/>
      <c r="ENK348" s="430"/>
      <c r="ENL348" s="430"/>
      <c r="ENM348" s="430"/>
      <c r="ENN348" s="430"/>
      <c r="ENO348" s="430"/>
      <c r="ENP348" s="430"/>
      <c r="ENQ348" s="430"/>
      <c r="ENR348" s="430"/>
      <c r="ENS348" s="430"/>
      <c r="ENT348" s="430"/>
      <c r="ENU348" s="430"/>
      <c r="ENV348" s="430"/>
      <c r="ENW348" s="430"/>
      <c r="ENX348" s="430"/>
      <c r="ENY348" s="430"/>
      <c r="ENZ348" s="430"/>
      <c r="EOA348" s="430"/>
      <c r="EOB348" s="430"/>
      <c r="EOC348" s="430"/>
      <c r="EOD348" s="430"/>
      <c r="EOE348" s="430"/>
      <c r="EOF348" s="430"/>
      <c r="EOG348" s="430"/>
      <c r="EOH348" s="430"/>
      <c r="EOI348" s="430"/>
      <c r="EOJ348" s="430"/>
      <c r="EOK348" s="430"/>
      <c r="EOL348" s="430"/>
      <c r="EOM348" s="430"/>
      <c r="EON348" s="430"/>
      <c r="EOO348" s="430"/>
      <c r="EOP348" s="430"/>
      <c r="EOQ348" s="430"/>
      <c r="EOR348" s="430"/>
      <c r="EOS348" s="430"/>
      <c r="EOT348" s="430"/>
      <c r="EOU348" s="430"/>
      <c r="EOV348" s="430"/>
      <c r="EOW348" s="430"/>
      <c r="EOX348" s="430"/>
      <c r="EOY348" s="430"/>
      <c r="EOZ348" s="430"/>
      <c r="EPA348" s="430"/>
      <c r="EPB348" s="430"/>
      <c r="EPC348" s="430"/>
      <c r="EPD348" s="430"/>
      <c r="EPE348" s="430"/>
      <c r="EPF348" s="430"/>
      <c r="EPG348" s="430"/>
      <c r="EPH348" s="430"/>
      <c r="EPI348" s="430"/>
      <c r="EPJ348" s="430"/>
      <c r="EPK348" s="430"/>
      <c r="EPL348" s="430"/>
      <c r="EPM348" s="430"/>
      <c r="EPN348" s="430"/>
      <c r="EPO348" s="430"/>
      <c r="EPP348" s="430"/>
      <c r="EPQ348" s="430"/>
      <c r="EPR348" s="430"/>
      <c r="EPS348" s="430"/>
      <c r="EPT348" s="430"/>
      <c r="EPU348" s="430"/>
      <c r="EPV348" s="430"/>
      <c r="EPW348" s="430"/>
      <c r="EPX348" s="430"/>
      <c r="EPY348" s="430"/>
      <c r="EPZ348" s="430"/>
      <c r="EQA348" s="430"/>
      <c r="EQB348" s="430"/>
      <c r="EQC348" s="430"/>
      <c r="EQD348" s="430"/>
      <c r="EQE348" s="430"/>
      <c r="EQF348" s="430"/>
      <c r="EQG348" s="430"/>
      <c r="EQH348" s="430"/>
      <c r="EQI348" s="430"/>
      <c r="EQJ348" s="430"/>
      <c r="EQK348" s="430"/>
      <c r="EQL348" s="430"/>
      <c r="EQM348" s="430"/>
      <c r="EQN348" s="430"/>
      <c r="EQO348" s="430"/>
      <c r="EQP348" s="430"/>
      <c r="EQQ348" s="430"/>
      <c r="EQR348" s="430"/>
      <c r="EQS348" s="430"/>
      <c r="EQT348" s="430"/>
      <c r="EQU348" s="430"/>
      <c r="EQV348" s="430"/>
      <c r="EQW348" s="430"/>
      <c r="EQX348" s="430"/>
      <c r="EQY348" s="430"/>
      <c r="EQZ348" s="430"/>
      <c r="ERA348" s="430"/>
      <c r="ERB348" s="430"/>
      <c r="ERC348" s="430"/>
      <c r="ERD348" s="430"/>
      <c r="ERE348" s="430"/>
      <c r="ERF348" s="430"/>
      <c r="ERG348" s="430"/>
      <c r="ERH348" s="430"/>
      <c r="ERI348" s="430"/>
      <c r="ERJ348" s="430"/>
      <c r="ERK348" s="430"/>
      <c r="ERL348" s="430"/>
      <c r="ERM348" s="430"/>
      <c r="ERN348" s="430"/>
      <c r="ERO348" s="430"/>
      <c r="ERP348" s="430"/>
      <c r="ERQ348" s="430"/>
      <c r="ERR348" s="430"/>
      <c r="ERS348" s="430"/>
      <c r="ERT348" s="430"/>
      <c r="ERU348" s="430"/>
      <c r="ERV348" s="430"/>
      <c r="ERW348" s="430"/>
      <c r="ERX348" s="430"/>
      <c r="ERY348" s="430"/>
      <c r="ERZ348" s="430"/>
      <c r="ESA348" s="430"/>
      <c r="ESB348" s="430"/>
      <c r="ESC348" s="430"/>
      <c r="ESD348" s="430"/>
      <c r="ESE348" s="430"/>
      <c r="ESF348" s="430"/>
      <c r="ESG348" s="430"/>
      <c r="ESH348" s="430"/>
      <c r="ESI348" s="430"/>
      <c r="ESJ348" s="430"/>
      <c r="ESK348" s="430"/>
      <c r="ESL348" s="430"/>
      <c r="ESM348" s="430"/>
      <c r="ESN348" s="430"/>
      <c r="ESO348" s="430"/>
      <c r="ESP348" s="430"/>
      <c r="ESQ348" s="430"/>
      <c r="ESR348" s="430"/>
      <c r="ESS348" s="430"/>
      <c r="EST348" s="430"/>
      <c r="ESU348" s="430"/>
      <c r="ESV348" s="430"/>
      <c r="ESW348" s="430"/>
      <c r="ESX348" s="430"/>
      <c r="ESY348" s="430"/>
      <c r="ESZ348" s="430"/>
      <c r="ETA348" s="430"/>
      <c r="ETB348" s="430"/>
      <c r="ETC348" s="430"/>
      <c r="ETD348" s="430"/>
      <c r="ETE348" s="430"/>
      <c r="ETF348" s="430"/>
      <c r="ETG348" s="430"/>
      <c r="ETH348" s="430"/>
      <c r="ETI348" s="430"/>
      <c r="ETJ348" s="430"/>
      <c r="ETK348" s="430"/>
      <c r="ETL348" s="430"/>
      <c r="ETM348" s="430"/>
      <c r="ETN348" s="430"/>
      <c r="ETO348" s="430"/>
      <c r="ETP348" s="430"/>
      <c r="ETQ348" s="430"/>
      <c r="ETR348" s="430"/>
      <c r="ETS348" s="430"/>
      <c r="ETT348" s="430"/>
      <c r="ETU348" s="430"/>
      <c r="ETV348" s="430"/>
      <c r="ETW348" s="430"/>
      <c r="ETX348" s="430"/>
      <c r="ETY348" s="430"/>
      <c r="ETZ348" s="430"/>
      <c r="EUA348" s="430"/>
      <c r="EUB348" s="430"/>
      <c r="EUC348" s="430"/>
      <c r="EUD348" s="430"/>
      <c r="EUE348" s="430"/>
      <c r="EUF348" s="430"/>
      <c r="EUG348" s="430"/>
      <c r="EUH348" s="430"/>
      <c r="EUI348" s="430"/>
      <c r="EUJ348" s="430"/>
      <c r="EUK348" s="430"/>
      <c r="EUL348" s="430"/>
      <c r="EUM348" s="430"/>
      <c r="EUN348" s="430"/>
      <c r="EUO348" s="430"/>
      <c r="EUP348" s="430"/>
      <c r="EUQ348" s="430"/>
      <c r="EUR348" s="430"/>
      <c r="EUS348" s="430"/>
      <c r="EUT348" s="430"/>
      <c r="EUU348" s="430"/>
      <c r="EUV348" s="430"/>
      <c r="EUW348" s="430"/>
      <c r="EUX348" s="430"/>
      <c r="EUY348" s="430"/>
      <c r="EUZ348" s="430"/>
      <c r="EVA348" s="430"/>
      <c r="EVB348" s="430"/>
      <c r="EVC348" s="430"/>
      <c r="EVD348" s="430"/>
      <c r="EVE348" s="430"/>
      <c r="EVF348" s="430"/>
      <c r="EVG348" s="430"/>
      <c r="EVH348" s="430"/>
      <c r="EVI348" s="430"/>
      <c r="EVJ348" s="430"/>
      <c r="EVK348" s="430"/>
      <c r="EVL348" s="430"/>
      <c r="EVM348" s="430"/>
      <c r="EVN348" s="430"/>
      <c r="EVO348" s="430"/>
      <c r="EVP348" s="430"/>
      <c r="EVQ348" s="430"/>
      <c r="EVR348" s="430"/>
      <c r="EVS348" s="430"/>
      <c r="EVT348" s="430"/>
      <c r="EVU348" s="430"/>
      <c r="EVV348" s="430"/>
      <c r="EVW348" s="430"/>
      <c r="EVX348" s="430"/>
      <c r="EVY348" s="430"/>
      <c r="EVZ348" s="430"/>
      <c r="EWA348" s="430"/>
      <c r="EWB348" s="430"/>
      <c r="EWC348" s="430"/>
      <c r="EWD348" s="430"/>
      <c r="EWE348" s="430"/>
      <c r="EWF348" s="430"/>
      <c r="EWG348" s="430"/>
      <c r="EWH348" s="430"/>
      <c r="EWI348" s="430"/>
      <c r="EWJ348" s="430"/>
      <c r="EWK348" s="430"/>
      <c r="EWL348" s="430"/>
      <c r="EWM348" s="430"/>
      <c r="EWN348" s="430"/>
      <c r="EWO348" s="430"/>
      <c r="EWP348" s="430"/>
      <c r="EWQ348" s="430"/>
      <c r="EWR348" s="430"/>
      <c r="EWS348" s="430"/>
      <c r="EWT348" s="430"/>
      <c r="EWU348" s="430"/>
      <c r="EWV348" s="430"/>
      <c r="EWW348" s="430"/>
      <c r="EWX348" s="430"/>
      <c r="EWY348" s="430"/>
      <c r="EWZ348" s="430"/>
      <c r="EXA348" s="430"/>
      <c r="EXB348" s="430"/>
      <c r="EXC348" s="430"/>
      <c r="EXD348" s="430"/>
      <c r="EXE348" s="430"/>
      <c r="EXF348" s="430"/>
      <c r="EXG348" s="430"/>
      <c r="EXH348" s="430"/>
      <c r="EXI348" s="430"/>
      <c r="EXJ348" s="430"/>
      <c r="EXK348" s="430"/>
      <c r="EXL348" s="430"/>
      <c r="EXM348" s="430"/>
      <c r="EXN348" s="430"/>
      <c r="EXO348" s="430"/>
      <c r="EXP348" s="430"/>
      <c r="EXQ348" s="430"/>
      <c r="EXR348" s="430"/>
      <c r="EXS348" s="430"/>
      <c r="EXT348" s="430"/>
      <c r="EXU348" s="430"/>
      <c r="EXV348" s="430"/>
      <c r="EXW348" s="430"/>
      <c r="EXX348" s="430"/>
      <c r="EXY348" s="430"/>
      <c r="EXZ348" s="430"/>
      <c r="EYA348" s="430"/>
      <c r="EYB348" s="430"/>
      <c r="EYC348" s="430"/>
      <c r="EYD348" s="430"/>
      <c r="EYE348" s="430"/>
      <c r="EYF348" s="430"/>
      <c r="EYG348" s="430"/>
      <c r="EYH348" s="430"/>
      <c r="EYI348" s="430"/>
      <c r="EYJ348" s="430"/>
      <c r="EYK348" s="430"/>
      <c r="EYL348" s="430"/>
      <c r="EYM348" s="430"/>
      <c r="EYN348" s="430"/>
      <c r="EYO348" s="430"/>
      <c r="EYP348" s="430"/>
      <c r="EYQ348" s="430"/>
      <c r="EYR348" s="430"/>
      <c r="EYS348" s="430"/>
      <c r="EYT348" s="430"/>
      <c r="EYU348" s="430"/>
      <c r="EYV348" s="430"/>
      <c r="EYW348" s="430"/>
      <c r="EYX348" s="430"/>
      <c r="EYY348" s="430"/>
      <c r="EYZ348" s="430"/>
      <c r="EZA348" s="430"/>
      <c r="EZB348" s="430"/>
      <c r="EZC348" s="430"/>
      <c r="EZD348" s="430"/>
      <c r="EZE348" s="430"/>
      <c r="EZF348" s="430"/>
      <c r="EZG348" s="430"/>
      <c r="EZH348" s="430"/>
      <c r="EZI348" s="430"/>
      <c r="EZJ348" s="430"/>
      <c r="EZK348" s="430"/>
      <c r="EZL348" s="430"/>
      <c r="EZM348" s="430"/>
      <c r="EZN348" s="430"/>
      <c r="EZO348" s="430"/>
      <c r="EZP348" s="430"/>
      <c r="EZQ348" s="430"/>
      <c r="EZR348" s="430"/>
      <c r="EZS348" s="430"/>
      <c r="EZT348" s="430"/>
      <c r="EZU348" s="430"/>
      <c r="EZV348" s="430"/>
      <c r="EZW348" s="430"/>
      <c r="EZX348" s="430"/>
      <c r="EZY348" s="430"/>
      <c r="EZZ348" s="430"/>
      <c r="FAA348" s="430"/>
      <c r="FAB348" s="430"/>
      <c r="FAC348" s="430"/>
      <c r="FAD348" s="430"/>
      <c r="FAE348" s="430"/>
      <c r="FAF348" s="430"/>
      <c r="FAG348" s="430"/>
      <c r="FAH348" s="430"/>
      <c r="FAI348" s="430"/>
      <c r="FAJ348" s="430"/>
      <c r="FAK348" s="430"/>
      <c r="FAL348" s="430"/>
      <c r="FAM348" s="430"/>
      <c r="FAN348" s="430"/>
      <c r="FAO348" s="430"/>
      <c r="FAP348" s="430"/>
      <c r="FAQ348" s="430"/>
      <c r="FAR348" s="430"/>
      <c r="FAS348" s="430"/>
      <c r="FAT348" s="430"/>
      <c r="FAU348" s="430"/>
      <c r="FAV348" s="430"/>
      <c r="FAW348" s="430"/>
      <c r="FAX348" s="430"/>
      <c r="FAY348" s="430"/>
      <c r="FAZ348" s="430"/>
      <c r="FBA348" s="430"/>
      <c r="FBB348" s="430"/>
      <c r="FBC348" s="430"/>
      <c r="FBD348" s="430"/>
      <c r="FBE348" s="430"/>
      <c r="FBF348" s="430"/>
      <c r="FBG348" s="430"/>
      <c r="FBH348" s="430"/>
      <c r="FBI348" s="430"/>
      <c r="FBJ348" s="430"/>
      <c r="FBK348" s="430"/>
      <c r="FBL348" s="430"/>
      <c r="FBM348" s="430"/>
      <c r="FBN348" s="430"/>
      <c r="FBO348" s="430"/>
      <c r="FBP348" s="430"/>
      <c r="FBQ348" s="430"/>
      <c r="FBR348" s="430"/>
      <c r="FBS348" s="430"/>
      <c r="FBT348" s="430"/>
      <c r="FBU348" s="430"/>
      <c r="FBV348" s="430"/>
      <c r="FBW348" s="430"/>
      <c r="FBX348" s="430"/>
      <c r="FBY348" s="430"/>
      <c r="FBZ348" s="430"/>
      <c r="FCA348" s="430"/>
      <c r="FCB348" s="430"/>
      <c r="FCC348" s="430"/>
      <c r="FCD348" s="430"/>
      <c r="FCE348" s="430"/>
      <c r="FCF348" s="430"/>
      <c r="FCG348" s="430"/>
      <c r="FCH348" s="430"/>
      <c r="FCI348" s="430"/>
      <c r="FCJ348" s="430"/>
      <c r="FCK348" s="430"/>
      <c r="FCL348" s="430"/>
      <c r="FCM348" s="430"/>
      <c r="FCN348" s="430"/>
      <c r="FCO348" s="430"/>
      <c r="FCP348" s="430"/>
      <c r="FCQ348" s="430"/>
      <c r="FCR348" s="430"/>
      <c r="FCS348" s="430"/>
      <c r="FCT348" s="430"/>
      <c r="FCU348" s="430"/>
      <c r="FCV348" s="430"/>
      <c r="FCW348" s="430"/>
      <c r="FCX348" s="430"/>
      <c r="FCY348" s="430"/>
      <c r="FCZ348" s="430"/>
      <c r="FDA348" s="430"/>
      <c r="FDB348" s="430"/>
      <c r="FDC348" s="430"/>
      <c r="FDD348" s="430"/>
      <c r="FDE348" s="430"/>
      <c r="FDF348" s="430"/>
      <c r="FDG348" s="430"/>
      <c r="FDH348" s="430"/>
      <c r="FDI348" s="430"/>
      <c r="FDJ348" s="430"/>
      <c r="FDK348" s="430"/>
      <c r="FDL348" s="430"/>
      <c r="FDM348" s="430"/>
      <c r="FDN348" s="430"/>
      <c r="FDO348" s="430"/>
      <c r="FDP348" s="430"/>
      <c r="FDQ348" s="430"/>
      <c r="FDR348" s="430"/>
      <c r="FDS348" s="430"/>
      <c r="FDT348" s="430"/>
      <c r="FDU348" s="430"/>
      <c r="FDV348" s="430"/>
      <c r="FDW348" s="430"/>
      <c r="FDX348" s="430"/>
      <c r="FDY348" s="430"/>
      <c r="FDZ348" s="430"/>
      <c r="FEA348" s="430"/>
      <c r="FEB348" s="430"/>
      <c r="FEC348" s="430"/>
      <c r="FED348" s="430"/>
      <c r="FEE348" s="430"/>
      <c r="FEF348" s="430"/>
      <c r="FEG348" s="430"/>
      <c r="FEH348" s="430"/>
      <c r="FEI348" s="430"/>
      <c r="FEJ348" s="430"/>
      <c r="FEK348" s="430"/>
      <c r="FEL348" s="430"/>
      <c r="FEM348" s="430"/>
      <c r="FEN348" s="430"/>
      <c r="FEO348" s="430"/>
      <c r="FEP348" s="430"/>
      <c r="FEQ348" s="430"/>
      <c r="FER348" s="430"/>
      <c r="FES348" s="430"/>
      <c r="FET348" s="430"/>
      <c r="FEU348" s="430"/>
      <c r="FEV348" s="430"/>
      <c r="FEW348" s="430"/>
      <c r="FEX348" s="430"/>
      <c r="FEY348" s="430"/>
      <c r="FEZ348" s="430"/>
      <c r="FFA348" s="430"/>
      <c r="FFB348" s="430"/>
      <c r="FFC348" s="430"/>
      <c r="FFD348" s="430"/>
      <c r="FFE348" s="430"/>
      <c r="FFF348" s="430"/>
      <c r="FFG348" s="430"/>
      <c r="FFH348" s="430"/>
      <c r="FFI348" s="430"/>
      <c r="FFJ348" s="430"/>
      <c r="FFK348" s="430"/>
      <c r="FFL348" s="430"/>
      <c r="FFM348" s="430"/>
      <c r="FFN348" s="430"/>
      <c r="FFO348" s="430"/>
      <c r="FFP348" s="430"/>
      <c r="FFQ348" s="430"/>
      <c r="FFR348" s="430"/>
      <c r="FFS348" s="430"/>
      <c r="FFT348" s="430"/>
      <c r="FFU348" s="430"/>
      <c r="FFV348" s="430"/>
      <c r="FFW348" s="430"/>
      <c r="FFX348" s="430"/>
      <c r="FFY348" s="430"/>
      <c r="FFZ348" s="430"/>
      <c r="FGA348" s="430"/>
      <c r="FGB348" s="430"/>
      <c r="FGC348" s="430"/>
      <c r="FGD348" s="430"/>
      <c r="FGE348" s="430"/>
      <c r="FGF348" s="430"/>
      <c r="FGG348" s="430"/>
      <c r="FGH348" s="430"/>
      <c r="FGI348" s="430"/>
      <c r="FGJ348" s="430"/>
      <c r="FGK348" s="430"/>
      <c r="FGL348" s="430"/>
      <c r="FGM348" s="430"/>
      <c r="FGN348" s="430"/>
      <c r="FGO348" s="430"/>
      <c r="FGP348" s="430"/>
      <c r="FGQ348" s="430"/>
      <c r="FGR348" s="430"/>
      <c r="FGS348" s="430"/>
      <c r="FGT348" s="430"/>
      <c r="FGU348" s="430"/>
      <c r="FGV348" s="430"/>
      <c r="FGW348" s="430"/>
      <c r="FGX348" s="430"/>
      <c r="FGY348" s="430"/>
      <c r="FGZ348" s="430"/>
      <c r="FHA348" s="430"/>
      <c r="FHB348" s="430"/>
      <c r="FHC348" s="430"/>
      <c r="FHD348" s="430"/>
      <c r="FHE348" s="430"/>
      <c r="FHF348" s="430"/>
      <c r="FHG348" s="430"/>
      <c r="FHH348" s="430"/>
      <c r="FHI348" s="430"/>
      <c r="FHJ348" s="430"/>
      <c r="FHK348" s="430"/>
      <c r="FHL348" s="430"/>
      <c r="FHM348" s="430"/>
      <c r="FHN348" s="430"/>
      <c r="FHO348" s="430"/>
      <c r="FHP348" s="430"/>
      <c r="FHQ348" s="430"/>
      <c r="FHR348" s="430"/>
      <c r="FHS348" s="430"/>
      <c r="FHT348" s="430"/>
      <c r="FHU348" s="430"/>
      <c r="FHV348" s="430"/>
      <c r="FHW348" s="430"/>
      <c r="FHX348" s="430"/>
      <c r="FHY348" s="430"/>
      <c r="FHZ348" s="430"/>
      <c r="FIA348" s="430"/>
      <c r="FIB348" s="430"/>
      <c r="FIC348" s="430"/>
      <c r="FID348" s="430"/>
      <c r="FIE348" s="430"/>
      <c r="FIF348" s="430"/>
      <c r="FIG348" s="430"/>
      <c r="FIH348" s="430"/>
      <c r="FII348" s="430"/>
      <c r="FIJ348" s="430"/>
      <c r="FIK348" s="430"/>
      <c r="FIL348" s="430"/>
      <c r="FIM348" s="430"/>
      <c r="FIN348" s="430"/>
      <c r="FIO348" s="430"/>
      <c r="FIP348" s="430"/>
      <c r="FIQ348" s="430"/>
      <c r="FIR348" s="430"/>
      <c r="FIS348" s="430"/>
      <c r="FIT348" s="430"/>
      <c r="FIU348" s="430"/>
      <c r="FIV348" s="430"/>
      <c r="FIW348" s="430"/>
      <c r="FIX348" s="430"/>
      <c r="FIY348" s="430"/>
      <c r="FIZ348" s="430"/>
      <c r="FJA348" s="430"/>
      <c r="FJB348" s="430"/>
      <c r="FJC348" s="430"/>
      <c r="FJD348" s="430"/>
      <c r="FJE348" s="430"/>
      <c r="FJF348" s="430"/>
      <c r="FJG348" s="430"/>
      <c r="FJH348" s="430"/>
      <c r="FJI348" s="430"/>
      <c r="FJJ348" s="430"/>
      <c r="FJK348" s="430"/>
      <c r="FJL348" s="430"/>
      <c r="FJM348" s="430"/>
      <c r="FJN348" s="430"/>
      <c r="FJO348" s="430"/>
      <c r="FJP348" s="430"/>
      <c r="FJQ348" s="430"/>
      <c r="FJR348" s="430"/>
      <c r="FJS348" s="430"/>
      <c r="FJT348" s="430"/>
      <c r="FJU348" s="430"/>
      <c r="FJV348" s="430"/>
      <c r="FJW348" s="430"/>
      <c r="FJX348" s="430"/>
      <c r="FJY348" s="430"/>
      <c r="FJZ348" s="430"/>
      <c r="FKA348" s="430"/>
      <c r="FKB348" s="430"/>
      <c r="FKC348" s="430"/>
      <c r="FKD348" s="430"/>
      <c r="FKE348" s="430"/>
      <c r="FKF348" s="430"/>
      <c r="FKG348" s="430"/>
      <c r="FKH348" s="430"/>
      <c r="FKI348" s="430"/>
      <c r="FKJ348" s="430"/>
      <c r="FKK348" s="430"/>
      <c r="FKL348" s="430"/>
      <c r="FKM348" s="430"/>
      <c r="FKN348" s="430"/>
      <c r="FKO348" s="430"/>
      <c r="FKP348" s="430"/>
      <c r="FKQ348" s="430"/>
      <c r="FKR348" s="430"/>
      <c r="FKS348" s="430"/>
      <c r="FKT348" s="430"/>
      <c r="FKU348" s="430"/>
      <c r="FKV348" s="430"/>
      <c r="FKW348" s="430"/>
      <c r="FKX348" s="430"/>
      <c r="FKY348" s="430"/>
      <c r="FKZ348" s="430"/>
      <c r="FLA348" s="430"/>
      <c r="FLB348" s="430"/>
      <c r="FLC348" s="430"/>
      <c r="FLD348" s="430"/>
      <c r="FLE348" s="430"/>
      <c r="FLF348" s="430"/>
      <c r="FLG348" s="430"/>
      <c r="FLH348" s="430"/>
      <c r="FLI348" s="430"/>
      <c r="FLJ348" s="430"/>
      <c r="FLK348" s="430"/>
      <c r="FLL348" s="430"/>
      <c r="FLM348" s="430"/>
      <c r="FLN348" s="430"/>
      <c r="FLO348" s="430"/>
      <c r="FLP348" s="430"/>
      <c r="FLQ348" s="430"/>
      <c r="FLR348" s="430"/>
      <c r="FLS348" s="430"/>
      <c r="FLT348" s="430"/>
      <c r="FLU348" s="430"/>
      <c r="FLV348" s="430"/>
      <c r="FLW348" s="430"/>
      <c r="FLX348" s="430"/>
      <c r="FLY348" s="430"/>
      <c r="FLZ348" s="430"/>
      <c r="FMA348" s="430"/>
      <c r="FMB348" s="430"/>
      <c r="FMC348" s="430"/>
      <c r="FMD348" s="430"/>
      <c r="FME348" s="430"/>
      <c r="FMF348" s="430"/>
      <c r="FMG348" s="430"/>
      <c r="FMH348" s="430"/>
      <c r="FMI348" s="430"/>
      <c r="FMJ348" s="430"/>
      <c r="FMK348" s="430"/>
      <c r="FML348" s="430"/>
      <c r="FMM348" s="430"/>
      <c r="FMN348" s="430"/>
      <c r="FMO348" s="430"/>
      <c r="FMP348" s="430"/>
      <c r="FMQ348" s="430"/>
      <c r="FMR348" s="430"/>
      <c r="FMS348" s="430"/>
      <c r="FMT348" s="430"/>
      <c r="FMU348" s="430"/>
      <c r="FMV348" s="430"/>
      <c r="FMW348" s="430"/>
      <c r="FMX348" s="430"/>
      <c r="FMY348" s="430"/>
      <c r="FMZ348" s="430"/>
      <c r="FNA348" s="430"/>
      <c r="FNB348" s="430"/>
      <c r="FNC348" s="430"/>
      <c r="FND348" s="430"/>
      <c r="FNE348" s="430"/>
      <c r="FNF348" s="430"/>
      <c r="FNG348" s="430"/>
      <c r="FNH348" s="430"/>
      <c r="FNI348" s="430"/>
      <c r="FNJ348" s="430"/>
      <c r="FNK348" s="430"/>
      <c r="FNL348" s="430"/>
      <c r="FNM348" s="430"/>
      <c r="FNN348" s="430"/>
      <c r="FNO348" s="430"/>
      <c r="FNP348" s="430"/>
      <c r="FNQ348" s="430"/>
      <c r="FNR348" s="430"/>
      <c r="FNS348" s="430"/>
      <c r="FNT348" s="430"/>
      <c r="FNU348" s="430"/>
      <c r="FNV348" s="430"/>
      <c r="FNW348" s="430"/>
      <c r="FNX348" s="430"/>
      <c r="FNY348" s="430"/>
      <c r="FNZ348" s="430"/>
      <c r="FOA348" s="430"/>
      <c r="FOB348" s="430"/>
      <c r="FOC348" s="430"/>
      <c r="FOD348" s="430"/>
      <c r="FOE348" s="430"/>
      <c r="FOF348" s="430"/>
      <c r="FOG348" s="430"/>
      <c r="FOH348" s="430"/>
      <c r="FOI348" s="430"/>
      <c r="FOJ348" s="430"/>
      <c r="FOK348" s="430"/>
      <c r="FOL348" s="430"/>
      <c r="FOM348" s="430"/>
      <c r="FON348" s="430"/>
      <c r="FOO348" s="430"/>
      <c r="FOP348" s="430"/>
      <c r="FOQ348" s="430"/>
      <c r="FOR348" s="430"/>
      <c r="FOS348" s="430"/>
      <c r="FOT348" s="430"/>
      <c r="FOU348" s="430"/>
      <c r="FOV348" s="430"/>
      <c r="FOW348" s="430"/>
      <c r="FOX348" s="430"/>
      <c r="FOY348" s="430"/>
      <c r="FOZ348" s="430"/>
      <c r="FPA348" s="430"/>
      <c r="FPB348" s="430"/>
      <c r="FPC348" s="430"/>
      <c r="FPD348" s="430"/>
      <c r="FPE348" s="430"/>
      <c r="FPF348" s="430"/>
      <c r="FPG348" s="430"/>
      <c r="FPH348" s="430"/>
      <c r="FPI348" s="430"/>
      <c r="FPJ348" s="430"/>
      <c r="FPK348" s="430"/>
      <c r="FPL348" s="430"/>
      <c r="FPM348" s="430"/>
      <c r="FPN348" s="430"/>
      <c r="FPO348" s="430"/>
      <c r="FPP348" s="430"/>
      <c r="FPQ348" s="430"/>
      <c r="FPR348" s="430"/>
      <c r="FPS348" s="430"/>
      <c r="FPT348" s="430"/>
      <c r="FPU348" s="430"/>
      <c r="FPV348" s="430"/>
      <c r="FPW348" s="430"/>
      <c r="FPX348" s="430"/>
      <c r="FPY348" s="430"/>
      <c r="FPZ348" s="430"/>
      <c r="FQA348" s="430"/>
      <c r="FQB348" s="430"/>
      <c r="FQC348" s="430"/>
      <c r="FQD348" s="430"/>
      <c r="FQE348" s="430"/>
      <c r="FQF348" s="430"/>
      <c r="FQG348" s="430"/>
      <c r="FQH348" s="430"/>
      <c r="FQI348" s="430"/>
      <c r="FQJ348" s="430"/>
      <c r="FQK348" s="430"/>
      <c r="FQL348" s="430"/>
      <c r="FQM348" s="430"/>
      <c r="FQN348" s="430"/>
      <c r="FQO348" s="430"/>
      <c r="FQP348" s="430"/>
      <c r="FQQ348" s="430"/>
      <c r="FQR348" s="430"/>
      <c r="FQS348" s="430"/>
      <c r="FQT348" s="430"/>
      <c r="FQU348" s="430"/>
      <c r="FQV348" s="430"/>
      <c r="FQW348" s="430"/>
      <c r="FQX348" s="430"/>
      <c r="FQY348" s="430"/>
      <c r="FQZ348" s="430"/>
      <c r="FRA348" s="430"/>
      <c r="FRB348" s="430"/>
      <c r="FRC348" s="430"/>
      <c r="FRD348" s="430"/>
      <c r="FRE348" s="430"/>
      <c r="FRF348" s="430"/>
      <c r="FRG348" s="430"/>
      <c r="FRH348" s="430"/>
      <c r="FRI348" s="430"/>
      <c r="FRJ348" s="430"/>
      <c r="FRK348" s="430"/>
      <c r="FRL348" s="430"/>
      <c r="FRM348" s="430"/>
      <c r="FRN348" s="430"/>
      <c r="FRO348" s="430"/>
      <c r="FRP348" s="430"/>
      <c r="FRQ348" s="430"/>
      <c r="FRR348" s="430"/>
      <c r="FRS348" s="430"/>
      <c r="FRT348" s="430"/>
      <c r="FRU348" s="430"/>
      <c r="FRV348" s="430"/>
      <c r="FRW348" s="430"/>
      <c r="FRX348" s="430"/>
      <c r="FRY348" s="430"/>
      <c r="FRZ348" s="430"/>
      <c r="FSA348" s="430"/>
      <c r="FSB348" s="430"/>
      <c r="FSC348" s="430"/>
      <c r="FSD348" s="430"/>
      <c r="FSE348" s="430"/>
      <c r="FSF348" s="430"/>
      <c r="FSG348" s="430"/>
      <c r="FSH348" s="430"/>
      <c r="FSI348" s="430"/>
      <c r="FSJ348" s="430"/>
      <c r="FSK348" s="430"/>
      <c r="FSL348" s="430"/>
      <c r="FSM348" s="430"/>
      <c r="FSN348" s="430"/>
      <c r="FSO348" s="430"/>
      <c r="FSP348" s="430"/>
      <c r="FSQ348" s="430"/>
      <c r="FSR348" s="430"/>
      <c r="FSS348" s="430"/>
      <c r="FST348" s="430"/>
      <c r="FSU348" s="430"/>
      <c r="FSV348" s="430"/>
      <c r="FSW348" s="430"/>
      <c r="FSX348" s="430"/>
      <c r="FSY348" s="430"/>
      <c r="FSZ348" s="430"/>
      <c r="FTA348" s="430"/>
      <c r="FTB348" s="430"/>
      <c r="FTC348" s="430"/>
      <c r="FTD348" s="430"/>
      <c r="FTE348" s="430"/>
      <c r="FTF348" s="430"/>
      <c r="FTG348" s="430"/>
      <c r="FTH348" s="430"/>
      <c r="FTI348" s="430"/>
      <c r="FTJ348" s="430"/>
      <c r="FTK348" s="430"/>
      <c r="FTL348" s="430"/>
      <c r="FTM348" s="430"/>
      <c r="FTN348" s="430"/>
      <c r="FTO348" s="430"/>
      <c r="FTP348" s="430"/>
      <c r="FTQ348" s="430"/>
      <c r="FTR348" s="430"/>
      <c r="FTS348" s="430"/>
      <c r="FTT348" s="430"/>
      <c r="FTU348" s="430"/>
      <c r="FTV348" s="430"/>
      <c r="FTW348" s="430"/>
      <c r="FTX348" s="430"/>
      <c r="FTY348" s="430"/>
      <c r="FTZ348" s="430"/>
      <c r="FUA348" s="430"/>
      <c r="FUB348" s="430"/>
      <c r="FUC348" s="430"/>
      <c r="FUD348" s="430"/>
      <c r="FUE348" s="430"/>
      <c r="FUF348" s="430"/>
      <c r="FUG348" s="430"/>
      <c r="FUH348" s="430"/>
      <c r="FUI348" s="430"/>
      <c r="FUJ348" s="430"/>
      <c r="FUK348" s="430"/>
      <c r="FUL348" s="430"/>
      <c r="FUM348" s="430"/>
      <c r="FUN348" s="430"/>
      <c r="FUO348" s="430"/>
      <c r="FUP348" s="430"/>
      <c r="FUQ348" s="430"/>
      <c r="FUR348" s="430"/>
      <c r="FUS348" s="430"/>
      <c r="FUT348" s="430"/>
      <c r="FUU348" s="430"/>
      <c r="FUV348" s="430"/>
      <c r="FUW348" s="430"/>
      <c r="FUX348" s="430"/>
      <c r="FUY348" s="430"/>
      <c r="FUZ348" s="430"/>
      <c r="FVA348" s="430"/>
      <c r="FVB348" s="430"/>
      <c r="FVC348" s="430"/>
      <c r="FVD348" s="430"/>
      <c r="FVE348" s="430"/>
      <c r="FVF348" s="430"/>
      <c r="FVG348" s="430"/>
      <c r="FVH348" s="430"/>
      <c r="FVI348" s="430"/>
      <c r="FVJ348" s="430"/>
      <c r="FVK348" s="430"/>
      <c r="FVL348" s="430"/>
      <c r="FVM348" s="430"/>
      <c r="FVN348" s="430"/>
      <c r="FVO348" s="430"/>
      <c r="FVP348" s="430"/>
      <c r="FVQ348" s="430"/>
      <c r="FVR348" s="430"/>
      <c r="FVS348" s="430"/>
      <c r="FVT348" s="430"/>
      <c r="FVU348" s="430"/>
      <c r="FVV348" s="430"/>
      <c r="FVW348" s="430"/>
      <c r="FVX348" s="430"/>
      <c r="FVY348" s="430"/>
      <c r="FVZ348" s="430"/>
      <c r="FWA348" s="430"/>
      <c r="FWB348" s="430"/>
      <c r="FWC348" s="430"/>
      <c r="FWD348" s="430"/>
      <c r="FWE348" s="430"/>
      <c r="FWF348" s="430"/>
      <c r="FWG348" s="430"/>
      <c r="FWH348" s="430"/>
      <c r="FWI348" s="430"/>
      <c r="FWJ348" s="430"/>
      <c r="FWK348" s="430"/>
      <c r="FWL348" s="430"/>
      <c r="FWM348" s="430"/>
      <c r="FWN348" s="430"/>
      <c r="FWO348" s="430"/>
      <c r="FWP348" s="430"/>
      <c r="FWQ348" s="430"/>
      <c r="FWR348" s="430"/>
      <c r="FWS348" s="430"/>
      <c r="FWT348" s="430"/>
      <c r="FWU348" s="430"/>
      <c r="FWV348" s="430"/>
      <c r="FWW348" s="430"/>
      <c r="FWX348" s="430"/>
      <c r="FWY348" s="430"/>
      <c r="FWZ348" s="430"/>
      <c r="FXA348" s="430"/>
      <c r="FXB348" s="430"/>
      <c r="FXC348" s="430"/>
      <c r="FXD348" s="430"/>
      <c r="FXE348" s="430"/>
      <c r="FXF348" s="430"/>
      <c r="FXG348" s="430"/>
      <c r="FXH348" s="430"/>
      <c r="FXI348" s="430"/>
      <c r="FXJ348" s="430"/>
      <c r="FXK348" s="430"/>
      <c r="FXL348" s="430"/>
      <c r="FXM348" s="430"/>
      <c r="FXN348" s="430"/>
      <c r="FXO348" s="430"/>
      <c r="FXP348" s="430"/>
      <c r="FXQ348" s="430"/>
      <c r="FXR348" s="430"/>
      <c r="FXS348" s="430"/>
      <c r="FXT348" s="430"/>
      <c r="FXU348" s="430"/>
      <c r="FXV348" s="430"/>
      <c r="FXW348" s="430"/>
      <c r="FXX348" s="430"/>
      <c r="FXY348" s="430"/>
      <c r="FXZ348" s="430"/>
      <c r="FYA348" s="430"/>
      <c r="FYB348" s="430"/>
      <c r="FYC348" s="430"/>
      <c r="FYD348" s="430"/>
      <c r="FYE348" s="430"/>
      <c r="FYF348" s="430"/>
      <c r="FYG348" s="430"/>
      <c r="FYH348" s="430"/>
      <c r="FYI348" s="430"/>
      <c r="FYJ348" s="430"/>
      <c r="FYK348" s="430"/>
      <c r="FYL348" s="430"/>
      <c r="FYM348" s="430"/>
      <c r="FYN348" s="430"/>
      <c r="FYO348" s="430"/>
      <c r="FYP348" s="430"/>
      <c r="FYQ348" s="430"/>
      <c r="FYR348" s="430"/>
      <c r="FYS348" s="430"/>
      <c r="FYT348" s="430"/>
      <c r="FYU348" s="430"/>
      <c r="FYV348" s="430"/>
      <c r="FYW348" s="430"/>
      <c r="FYX348" s="430"/>
      <c r="FYY348" s="430"/>
      <c r="FYZ348" s="430"/>
      <c r="FZA348" s="430"/>
      <c r="FZB348" s="430"/>
      <c r="FZC348" s="430"/>
      <c r="FZD348" s="430"/>
      <c r="FZE348" s="430"/>
      <c r="FZF348" s="430"/>
      <c r="FZG348" s="430"/>
      <c r="FZH348" s="430"/>
      <c r="FZI348" s="430"/>
      <c r="FZJ348" s="430"/>
      <c r="FZK348" s="430"/>
      <c r="FZL348" s="430"/>
      <c r="FZM348" s="430"/>
      <c r="FZN348" s="430"/>
      <c r="FZO348" s="430"/>
      <c r="FZP348" s="430"/>
      <c r="FZQ348" s="430"/>
      <c r="FZR348" s="430"/>
      <c r="FZS348" s="430"/>
      <c r="FZT348" s="430"/>
      <c r="FZU348" s="430"/>
      <c r="FZV348" s="430"/>
      <c r="FZW348" s="430"/>
      <c r="FZX348" s="430"/>
      <c r="FZY348" s="430"/>
      <c r="FZZ348" s="430"/>
      <c r="GAA348" s="430"/>
      <c r="GAB348" s="430"/>
      <c r="GAC348" s="430"/>
      <c r="GAD348" s="430"/>
      <c r="GAE348" s="430"/>
      <c r="GAF348" s="430"/>
      <c r="GAG348" s="430"/>
      <c r="GAH348" s="430"/>
      <c r="GAI348" s="430"/>
      <c r="GAJ348" s="430"/>
      <c r="GAK348" s="430"/>
      <c r="GAL348" s="430"/>
      <c r="GAM348" s="430"/>
      <c r="GAN348" s="430"/>
      <c r="GAO348" s="430"/>
      <c r="GAP348" s="430"/>
      <c r="GAQ348" s="430"/>
      <c r="GAR348" s="430"/>
      <c r="GAS348" s="430"/>
      <c r="GAT348" s="430"/>
      <c r="GAU348" s="430"/>
      <c r="GAV348" s="430"/>
      <c r="GAW348" s="430"/>
      <c r="GAX348" s="430"/>
      <c r="GAY348" s="430"/>
      <c r="GAZ348" s="430"/>
      <c r="GBA348" s="430"/>
      <c r="GBB348" s="430"/>
      <c r="GBC348" s="430"/>
      <c r="GBD348" s="430"/>
      <c r="GBE348" s="430"/>
      <c r="GBF348" s="430"/>
      <c r="GBG348" s="430"/>
      <c r="GBH348" s="430"/>
      <c r="GBI348" s="430"/>
      <c r="GBJ348" s="430"/>
      <c r="GBK348" s="430"/>
      <c r="GBL348" s="430"/>
      <c r="GBM348" s="430"/>
      <c r="GBN348" s="430"/>
      <c r="GBO348" s="430"/>
      <c r="GBP348" s="430"/>
      <c r="GBQ348" s="430"/>
      <c r="GBR348" s="430"/>
      <c r="GBS348" s="430"/>
      <c r="GBT348" s="430"/>
      <c r="GBU348" s="430"/>
      <c r="GBV348" s="430"/>
      <c r="GBW348" s="430"/>
      <c r="GBX348" s="430"/>
      <c r="GBY348" s="430"/>
      <c r="GBZ348" s="430"/>
      <c r="GCA348" s="430"/>
      <c r="GCB348" s="430"/>
      <c r="GCC348" s="430"/>
      <c r="GCD348" s="430"/>
      <c r="GCE348" s="430"/>
      <c r="GCF348" s="430"/>
      <c r="GCG348" s="430"/>
      <c r="GCH348" s="430"/>
      <c r="GCI348" s="430"/>
      <c r="GCJ348" s="430"/>
      <c r="GCK348" s="430"/>
      <c r="GCL348" s="430"/>
      <c r="GCM348" s="430"/>
      <c r="GCN348" s="430"/>
      <c r="GCO348" s="430"/>
      <c r="GCP348" s="430"/>
      <c r="GCQ348" s="430"/>
      <c r="GCR348" s="430"/>
      <c r="GCS348" s="430"/>
      <c r="GCT348" s="430"/>
      <c r="GCU348" s="430"/>
      <c r="GCV348" s="430"/>
      <c r="GCW348" s="430"/>
      <c r="GCX348" s="430"/>
      <c r="GCY348" s="430"/>
      <c r="GCZ348" s="430"/>
      <c r="GDA348" s="430"/>
      <c r="GDB348" s="430"/>
      <c r="GDC348" s="430"/>
      <c r="GDD348" s="430"/>
      <c r="GDE348" s="430"/>
      <c r="GDF348" s="430"/>
      <c r="GDG348" s="430"/>
      <c r="GDH348" s="430"/>
      <c r="GDI348" s="430"/>
      <c r="GDJ348" s="430"/>
      <c r="GDK348" s="430"/>
      <c r="GDL348" s="430"/>
      <c r="GDM348" s="430"/>
      <c r="GDN348" s="430"/>
      <c r="GDO348" s="430"/>
      <c r="GDP348" s="430"/>
      <c r="GDQ348" s="430"/>
      <c r="GDR348" s="430"/>
      <c r="GDS348" s="430"/>
      <c r="GDT348" s="430"/>
      <c r="GDU348" s="430"/>
      <c r="GDV348" s="430"/>
      <c r="GDW348" s="430"/>
      <c r="GDX348" s="430"/>
      <c r="GDY348" s="430"/>
      <c r="GDZ348" s="430"/>
      <c r="GEA348" s="430"/>
      <c r="GEB348" s="430"/>
      <c r="GEC348" s="430"/>
      <c r="GED348" s="430"/>
      <c r="GEE348" s="430"/>
      <c r="GEF348" s="430"/>
      <c r="GEG348" s="430"/>
      <c r="GEH348" s="430"/>
      <c r="GEI348" s="430"/>
      <c r="GEJ348" s="430"/>
      <c r="GEK348" s="430"/>
      <c r="GEL348" s="430"/>
      <c r="GEM348" s="430"/>
      <c r="GEN348" s="430"/>
      <c r="GEO348" s="430"/>
      <c r="GEP348" s="430"/>
      <c r="GEQ348" s="430"/>
      <c r="GER348" s="430"/>
      <c r="GES348" s="430"/>
      <c r="GET348" s="430"/>
      <c r="GEU348" s="430"/>
      <c r="GEV348" s="430"/>
      <c r="GEW348" s="430"/>
      <c r="GEX348" s="430"/>
      <c r="GEY348" s="430"/>
      <c r="GEZ348" s="430"/>
      <c r="GFA348" s="430"/>
      <c r="GFB348" s="430"/>
      <c r="GFC348" s="430"/>
      <c r="GFD348" s="430"/>
      <c r="GFE348" s="430"/>
      <c r="GFF348" s="430"/>
      <c r="GFG348" s="430"/>
      <c r="GFH348" s="430"/>
      <c r="GFI348" s="430"/>
      <c r="GFJ348" s="430"/>
      <c r="GFK348" s="430"/>
      <c r="GFL348" s="430"/>
      <c r="GFM348" s="430"/>
      <c r="GFN348" s="430"/>
      <c r="GFO348" s="430"/>
      <c r="GFP348" s="430"/>
      <c r="GFQ348" s="430"/>
      <c r="GFR348" s="430"/>
      <c r="GFS348" s="430"/>
      <c r="GFT348" s="430"/>
      <c r="GFU348" s="430"/>
      <c r="GFV348" s="430"/>
      <c r="GFW348" s="430"/>
      <c r="GFX348" s="430"/>
      <c r="GFY348" s="430"/>
      <c r="GFZ348" s="430"/>
      <c r="GGA348" s="430"/>
      <c r="GGB348" s="430"/>
      <c r="GGC348" s="430"/>
      <c r="GGD348" s="430"/>
      <c r="GGE348" s="430"/>
      <c r="GGF348" s="430"/>
      <c r="GGG348" s="430"/>
      <c r="GGH348" s="430"/>
      <c r="GGI348" s="430"/>
      <c r="GGJ348" s="430"/>
      <c r="GGK348" s="430"/>
      <c r="GGL348" s="430"/>
      <c r="GGM348" s="430"/>
      <c r="GGN348" s="430"/>
      <c r="GGO348" s="430"/>
      <c r="GGP348" s="430"/>
      <c r="GGQ348" s="430"/>
      <c r="GGR348" s="430"/>
      <c r="GGS348" s="430"/>
      <c r="GGT348" s="430"/>
      <c r="GGU348" s="430"/>
      <c r="GGV348" s="430"/>
      <c r="GGW348" s="430"/>
      <c r="GGX348" s="430"/>
      <c r="GGY348" s="430"/>
      <c r="GGZ348" s="430"/>
      <c r="GHA348" s="430"/>
      <c r="GHB348" s="430"/>
      <c r="GHC348" s="430"/>
      <c r="GHD348" s="430"/>
      <c r="GHE348" s="430"/>
      <c r="GHF348" s="430"/>
      <c r="GHG348" s="430"/>
      <c r="GHH348" s="430"/>
      <c r="GHI348" s="430"/>
      <c r="GHJ348" s="430"/>
      <c r="GHK348" s="430"/>
      <c r="GHL348" s="430"/>
      <c r="GHM348" s="430"/>
      <c r="GHN348" s="430"/>
      <c r="GHO348" s="430"/>
      <c r="GHP348" s="430"/>
      <c r="GHQ348" s="430"/>
      <c r="GHR348" s="430"/>
      <c r="GHS348" s="430"/>
      <c r="GHT348" s="430"/>
      <c r="GHU348" s="430"/>
      <c r="GHV348" s="430"/>
      <c r="GHW348" s="430"/>
      <c r="GHX348" s="430"/>
      <c r="GHY348" s="430"/>
      <c r="GHZ348" s="430"/>
      <c r="GIA348" s="430"/>
      <c r="GIB348" s="430"/>
      <c r="GIC348" s="430"/>
      <c r="GID348" s="430"/>
      <c r="GIE348" s="430"/>
      <c r="GIF348" s="430"/>
      <c r="GIG348" s="430"/>
      <c r="GIH348" s="430"/>
      <c r="GII348" s="430"/>
      <c r="GIJ348" s="430"/>
      <c r="GIK348" s="430"/>
      <c r="GIL348" s="430"/>
      <c r="GIM348" s="430"/>
      <c r="GIN348" s="430"/>
      <c r="GIO348" s="430"/>
      <c r="GIP348" s="430"/>
      <c r="GIQ348" s="430"/>
      <c r="GIR348" s="430"/>
      <c r="GIS348" s="430"/>
      <c r="GIT348" s="430"/>
      <c r="GIU348" s="430"/>
      <c r="GIV348" s="430"/>
      <c r="GIW348" s="430"/>
      <c r="GIX348" s="430"/>
      <c r="GIY348" s="430"/>
      <c r="GIZ348" s="430"/>
      <c r="GJA348" s="430"/>
      <c r="GJB348" s="430"/>
      <c r="GJC348" s="430"/>
      <c r="GJD348" s="430"/>
      <c r="GJE348" s="430"/>
      <c r="GJF348" s="430"/>
      <c r="GJG348" s="430"/>
      <c r="GJH348" s="430"/>
      <c r="GJI348" s="430"/>
      <c r="GJJ348" s="430"/>
      <c r="GJK348" s="430"/>
      <c r="GJL348" s="430"/>
      <c r="GJM348" s="430"/>
      <c r="GJN348" s="430"/>
      <c r="GJO348" s="430"/>
      <c r="GJP348" s="430"/>
      <c r="GJQ348" s="430"/>
      <c r="GJR348" s="430"/>
      <c r="GJS348" s="430"/>
      <c r="GJT348" s="430"/>
      <c r="GJU348" s="430"/>
      <c r="GJV348" s="430"/>
      <c r="GJW348" s="430"/>
      <c r="GJX348" s="430"/>
      <c r="GJY348" s="430"/>
      <c r="GJZ348" s="430"/>
      <c r="GKA348" s="430"/>
      <c r="GKB348" s="430"/>
      <c r="GKC348" s="430"/>
      <c r="GKD348" s="430"/>
      <c r="GKE348" s="430"/>
      <c r="GKF348" s="430"/>
      <c r="GKG348" s="430"/>
      <c r="GKH348" s="430"/>
      <c r="GKI348" s="430"/>
      <c r="GKJ348" s="430"/>
      <c r="GKK348" s="430"/>
      <c r="GKL348" s="430"/>
      <c r="GKM348" s="430"/>
      <c r="GKN348" s="430"/>
      <c r="GKO348" s="430"/>
      <c r="GKP348" s="430"/>
      <c r="GKQ348" s="430"/>
      <c r="GKR348" s="430"/>
      <c r="GKS348" s="430"/>
      <c r="GKT348" s="430"/>
      <c r="GKU348" s="430"/>
      <c r="GKV348" s="430"/>
      <c r="GKW348" s="430"/>
      <c r="GKX348" s="430"/>
      <c r="GKY348" s="430"/>
      <c r="GKZ348" s="430"/>
      <c r="GLA348" s="430"/>
      <c r="GLB348" s="430"/>
      <c r="GLC348" s="430"/>
      <c r="GLD348" s="430"/>
      <c r="GLE348" s="430"/>
      <c r="GLF348" s="430"/>
      <c r="GLG348" s="430"/>
      <c r="GLH348" s="430"/>
      <c r="GLI348" s="430"/>
      <c r="GLJ348" s="430"/>
      <c r="GLK348" s="430"/>
      <c r="GLL348" s="430"/>
      <c r="GLM348" s="430"/>
      <c r="GLN348" s="430"/>
      <c r="GLO348" s="430"/>
      <c r="GLP348" s="430"/>
      <c r="GLQ348" s="430"/>
      <c r="GLR348" s="430"/>
      <c r="GLS348" s="430"/>
      <c r="GLT348" s="430"/>
      <c r="GLU348" s="430"/>
      <c r="GLV348" s="430"/>
      <c r="GLW348" s="430"/>
      <c r="GLX348" s="430"/>
      <c r="GLY348" s="430"/>
      <c r="GLZ348" s="430"/>
      <c r="GMA348" s="430"/>
      <c r="GMB348" s="430"/>
      <c r="GMC348" s="430"/>
      <c r="GMD348" s="430"/>
      <c r="GME348" s="430"/>
      <c r="GMF348" s="430"/>
      <c r="GMG348" s="430"/>
      <c r="GMH348" s="430"/>
      <c r="GMI348" s="430"/>
      <c r="GMJ348" s="430"/>
      <c r="GMK348" s="430"/>
      <c r="GML348" s="430"/>
      <c r="GMM348" s="430"/>
      <c r="GMN348" s="430"/>
      <c r="GMO348" s="430"/>
      <c r="GMP348" s="430"/>
      <c r="GMQ348" s="430"/>
      <c r="GMR348" s="430"/>
      <c r="GMS348" s="430"/>
      <c r="GMT348" s="430"/>
      <c r="GMU348" s="430"/>
      <c r="GMV348" s="430"/>
      <c r="GMW348" s="430"/>
      <c r="GMX348" s="430"/>
      <c r="GMY348" s="430"/>
      <c r="GMZ348" s="430"/>
      <c r="GNA348" s="430"/>
      <c r="GNB348" s="430"/>
      <c r="GNC348" s="430"/>
      <c r="GND348" s="430"/>
      <c r="GNE348" s="430"/>
      <c r="GNF348" s="430"/>
      <c r="GNG348" s="430"/>
      <c r="GNH348" s="430"/>
      <c r="GNI348" s="430"/>
      <c r="GNJ348" s="430"/>
      <c r="GNK348" s="430"/>
      <c r="GNL348" s="430"/>
      <c r="GNM348" s="430"/>
      <c r="GNN348" s="430"/>
      <c r="GNO348" s="430"/>
      <c r="GNP348" s="430"/>
      <c r="GNQ348" s="430"/>
      <c r="GNR348" s="430"/>
      <c r="GNS348" s="430"/>
      <c r="GNT348" s="430"/>
      <c r="GNU348" s="430"/>
      <c r="GNV348" s="430"/>
      <c r="GNW348" s="430"/>
      <c r="GNX348" s="430"/>
      <c r="GNY348" s="430"/>
      <c r="GNZ348" s="430"/>
      <c r="GOA348" s="430"/>
      <c r="GOB348" s="430"/>
      <c r="GOC348" s="430"/>
      <c r="GOD348" s="430"/>
      <c r="GOE348" s="430"/>
      <c r="GOF348" s="430"/>
      <c r="GOG348" s="430"/>
      <c r="GOH348" s="430"/>
      <c r="GOI348" s="430"/>
      <c r="GOJ348" s="430"/>
      <c r="GOK348" s="430"/>
      <c r="GOL348" s="430"/>
      <c r="GOM348" s="430"/>
      <c r="GON348" s="430"/>
      <c r="GOO348" s="430"/>
      <c r="GOP348" s="430"/>
      <c r="GOQ348" s="430"/>
      <c r="GOR348" s="430"/>
      <c r="GOS348" s="430"/>
      <c r="GOT348" s="430"/>
      <c r="GOU348" s="430"/>
      <c r="GOV348" s="430"/>
      <c r="GOW348" s="430"/>
      <c r="GOX348" s="430"/>
      <c r="GOY348" s="430"/>
      <c r="GOZ348" s="430"/>
      <c r="GPA348" s="430"/>
      <c r="GPB348" s="430"/>
      <c r="GPC348" s="430"/>
      <c r="GPD348" s="430"/>
      <c r="GPE348" s="430"/>
      <c r="GPF348" s="430"/>
      <c r="GPG348" s="430"/>
      <c r="GPH348" s="430"/>
      <c r="GPI348" s="430"/>
      <c r="GPJ348" s="430"/>
      <c r="GPK348" s="430"/>
      <c r="GPL348" s="430"/>
      <c r="GPM348" s="430"/>
      <c r="GPN348" s="430"/>
      <c r="GPO348" s="430"/>
      <c r="GPP348" s="430"/>
      <c r="GPQ348" s="430"/>
      <c r="GPR348" s="430"/>
      <c r="GPS348" s="430"/>
      <c r="GPT348" s="430"/>
      <c r="GPU348" s="430"/>
      <c r="GPV348" s="430"/>
      <c r="GPW348" s="430"/>
      <c r="GPX348" s="430"/>
      <c r="GPY348" s="430"/>
      <c r="GPZ348" s="430"/>
      <c r="GQA348" s="430"/>
      <c r="GQB348" s="430"/>
      <c r="GQC348" s="430"/>
      <c r="GQD348" s="430"/>
      <c r="GQE348" s="430"/>
      <c r="GQF348" s="430"/>
      <c r="GQG348" s="430"/>
      <c r="GQH348" s="430"/>
      <c r="GQI348" s="430"/>
      <c r="GQJ348" s="430"/>
      <c r="GQK348" s="430"/>
      <c r="GQL348" s="430"/>
      <c r="GQM348" s="430"/>
      <c r="GQN348" s="430"/>
      <c r="GQO348" s="430"/>
      <c r="GQP348" s="430"/>
      <c r="GQQ348" s="430"/>
      <c r="GQR348" s="430"/>
      <c r="GQS348" s="430"/>
      <c r="GQT348" s="430"/>
      <c r="GQU348" s="430"/>
      <c r="GQV348" s="430"/>
      <c r="GQW348" s="430"/>
      <c r="GQX348" s="430"/>
      <c r="GQY348" s="430"/>
      <c r="GQZ348" s="430"/>
      <c r="GRA348" s="430"/>
      <c r="GRB348" s="430"/>
      <c r="GRC348" s="430"/>
      <c r="GRD348" s="430"/>
      <c r="GRE348" s="430"/>
      <c r="GRF348" s="430"/>
      <c r="GRG348" s="430"/>
      <c r="GRH348" s="430"/>
      <c r="GRI348" s="430"/>
      <c r="GRJ348" s="430"/>
      <c r="GRK348" s="430"/>
      <c r="GRL348" s="430"/>
      <c r="GRM348" s="430"/>
      <c r="GRN348" s="430"/>
      <c r="GRO348" s="430"/>
      <c r="GRP348" s="430"/>
      <c r="GRQ348" s="430"/>
      <c r="GRR348" s="430"/>
      <c r="GRS348" s="430"/>
      <c r="GRT348" s="430"/>
      <c r="GRU348" s="430"/>
      <c r="GRV348" s="430"/>
      <c r="GRW348" s="430"/>
      <c r="GRX348" s="430"/>
      <c r="GRY348" s="430"/>
      <c r="GRZ348" s="430"/>
      <c r="GSA348" s="430"/>
      <c r="GSB348" s="430"/>
      <c r="GSC348" s="430"/>
      <c r="GSD348" s="430"/>
      <c r="GSE348" s="430"/>
      <c r="GSF348" s="430"/>
      <c r="GSG348" s="430"/>
      <c r="GSH348" s="430"/>
      <c r="GSI348" s="430"/>
      <c r="GSJ348" s="430"/>
      <c r="GSK348" s="430"/>
      <c r="GSL348" s="430"/>
      <c r="GSM348" s="430"/>
      <c r="GSN348" s="430"/>
      <c r="GSO348" s="430"/>
      <c r="GSP348" s="430"/>
      <c r="GSQ348" s="430"/>
      <c r="GSR348" s="430"/>
      <c r="GSS348" s="430"/>
      <c r="GST348" s="430"/>
      <c r="GSU348" s="430"/>
      <c r="GSV348" s="430"/>
      <c r="GSW348" s="430"/>
      <c r="GSX348" s="430"/>
      <c r="GSY348" s="430"/>
      <c r="GSZ348" s="430"/>
      <c r="GTA348" s="430"/>
      <c r="GTB348" s="430"/>
      <c r="GTC348" s="430"/>
      <c r="GTD348" s="430"/>
      <c r="GTE348" s="430"/>
      <c r="GTF348" s="430"/>
      <c r="GTG348" s="430"/>
      <c r="GTH348" s="430"/>
      <c r="GTI348" s="430"/>
      <c r="GTJ348" s="430"/>
      <c r="GTK348" s="430"/>
      <c r="GTL348" s="430"/>
      <c r="GTM348" s="430"/>
      <c r="GTN348" s="430"/>
      <c r="GTO348" s="430"/>
      <c r="GTP348" s="430"/>
      <c r="GTQ348" s="430"/>
      <c r="GTR348" s="430"/>
      <c r="GTS348" s="430"/>
      <c r="GTT348" s="430"/>
      <c r="GTU348" s="430"/>
      <c r="GTV348" s="430"/>
      <c r="GTW348" s="430"/>
      <c r="GTX348" s="430"/>
      <c r="GTY348" s="430"/>
      <c r="GTZ348" s="430"/>
      <c r="GUA348" s="430"/>
      <c r="GUB348" s="430"/>
      <c r="GUC348" s="430"/>
      <c r="GUD348" s="430"/>
      <c r="GUE348" s="430"/>
      <c r="GUF348" s="430"/>
      <c r="GUG348" s="430"/>
      <c r="GUH348" s="430"/>
      <c r="GUI348" s="430"/>
      <c r="GUJ348" s="430"/>
      <c r="GUK348" s="430"/>
      <c r="GUL348" s="430"/>
      <c r="GUM348" s="430"/>
      <c r="GUN348" s="430"/>
      <c r="GUO348" s="430"/>
      <c r="GUP348" s="430"/>
      <c r="GUQ348" s="430"/>
      <c r="GUR348" s="430"/>
      <c r="GUS348" s="430"/>
      <c r="GUT348" s="430"/>
      <c r="GUU348" s="430"/>
      <c r="GUV348" s="430"/>
      <c r="GUW348" s="430"/>
      <c r="GUX348" s="430"/>
      <c r="GUY348" s="430"/>
      <c r="GUZ348" s="430"/>
      <c r="GVA348" s="430"/>
      <c r="GVB348" s="430"/>
      <c r="GVC348" s="430"/>
      <c r="GVD348" s="430"/>
      <c r="GVE348" s="430"/>
      <c r="GVF348" s="430"/>
      <c r="GVG348" s="430"/>
      <c r="GVH348" s="430"/>
      <c r="GVI348" s="430"/>
      <c r="GVJ348" s="430"/>
      <c r="GVK348" s="430"/>
      <c r="GVL348" s="430"/>
      <c r="GVM348" s="430"/>
      <c r="GVN348" s="430"/>
      <c r="GVO348" s="430"/>
      <c r="GVP348" s="430"/>
      <c r="GVQ348" s="430"/>
      <c r="GVR348" s="430"/>
      <c r="GVS348" s="430"/>
      <c r="GVT348" s="430"/>
      <c r="GVU348" s="430"/>
      <c r="GVV348" s="430"/>
      <c r="GVW348" s="430"/>
      <c r="GVX348" s="430"/>
      <c r="GVY348" s="430"/>
      <c r="GVZ348" s="430"/>
      <c r="GWA348" s="430"/>
      <c r="GWB348" s="430"/>
      <c r="GWC348" s="430"/>
      <c r="GWD348" s="430"/>
      <c r="GWE348" s="430"/>
      <c r="GWF348" s="430"/>
      <c r="GWG348" s="430"/>
      <c r="GWH348" s="430"/>
      <c r="GWI348" s="430"/>
      <c r="GWJ348" s="430"/>
      <c r="GWK348" s="430"/>
      <c r="GWL348" s="430"/>
      <c r="GWM348" s="430"/>
      <c r="GWN348" s="430"/>
      <c r="GWO348" s="430"/>
      <c r="GWP348" s="430"/>
      <c r="GWQ348" s="430"/>
      <c r="GWR348" s="430"/>
      <c r="GWS348" s="430"/>
      <c r="GWT348" s="430"/>
      <c r="GWU348" s="430"/>
      <c r="GWV348" s="430"/>
      <c r="GWW348" s="430"/>
      <c r="GWX348" s="430"/>
      <c r="GWY348" s="430"/>
      <c r="GWZ348" s="430"/>
      <c r="GXA348" s="430"/>
      <c r="GXB348" s="430"/>
      <c r="GXC348" s="430"/>
      <c r="GXD348" s="430"/>
      <c r="GXE348" s="430"/>
      <c r="GXF348" s="430"/>
      <c r="GXG348" s="430"/>
      <c r="GXH348" s="430"/>
      <c r="GXI348" s="430"/>
      <c r="GXJ348" s="430"/>
      <c r="GXK348" s="430"/>
      <c r="GXL348" s="430"/>
      <c r="GXM348" s="430"/>
      <c r="GXN348" s="430"/>
      <c r="GXO348" s="430"/>
      <c r="GXP348" s="430"/>
      <c r="GXQ348" s="430"/>
      <c r="GXR348" s="430"/>
      <c r="GXS348" s="430"/>
      <c r="GXT348" s="430"/>
      <c r="GXU348" s="430"/>
      <c r="GXV348" s="430"/>
      <c r="GXW348" s="430"/>
      <c r="GXX348" s="430"/>
      <c r="GXY348" s="430"/>
      <c r="GXZ348" s="430"/>
      <c r="GYA348" s="430"/>
      <c r="GYB348" s="430"/>
      <c r="GYC348" s="430"/>
      <c r="GYD348" s="430"/>
      <c r="GYE348" s="430"/>
      <c r="GYF348" s="430"/>
      <c r="GYG348" s="430"/>
      <c r="GYH348" s="430"/>
      <c r="GYI348" s="430"/>
      <c r="GYJ348" s="430"/>
      <c r="GYK348" s="430"/>
      <c r="GYL348" s="430"/>
      <c r="GYM348" s="430"/>
      <c r="GYN348" s="430"/>
      <c r="GYO348" s="430"/>
      <c r="GYP348" s="430"/>
      <c r="GYQ348" s="430"/>
      <c r="GYR348" s="430"/>
      <c r="GYS348" s="430"/>
      <c r="GYT348" s="430"/>
      <c r="GYU348" s="430"/>
      <c r="GYV348" s="430"/>
      <c r="GYW348" s="430"/>
      <c r="GYX348" s="430"/>
      <c r="GYY348" s="430"/>
      <c r="GYZ348" s="430"/>
      <c r="GZA348" s="430"/>
      <c r="GZB348" s="430"/>
      <c r="GZC348" s="430"/>
      <c r="GZD348" s="430"/>
      <c r="GZE348" s="430"/>
      <c r="GZF348" s="430"/>
      <c r="GZG348" s="430"/>
      <c r="GZH348" s="430"/>
      <c r="GZI348" s="430"/>
      <c r="GZJ348" s="430"/>
      <c r="GZK348" s="430"/>
      <c r="GZL348" s="430"/>
      <c r="GZM348" s="430"/>
      <c r="GZN348" s="430"/>
      <c r="GZO348" s="430"/>
      <c r="GZP348" s="430"/>
      <c r="GZQ348" s="430"/>
      <c r="GZR348" s="430"/>
      <c r="GZS348" s="430"/>
      <c r="GZT348" s="430"/>
      <c r="GZU348" s="430"/>
      <c r="GZV348" s="430"/>
      <c r="GZW348" s="430"/>
      <c r="GZX348" s="430"/>
      <c r="GZY348" s="430"/>
      <c r="GZZ348" s="430"/>
      <c r="HAA348" s="430"/>
      <c r="HAB348" s="430"/>
      <c r="HAC348" s="430"/>
      <c r="HAD348" s="430"/>
      <c r="HAE348" s="430"/>
      <c r="HAF348" s="430"/>
      <c r="HAG348" s="430"/>
      <c r="HAH348" s="430"/>
      <c r="HAI348" s="430"/>
      <c r="HAJ348" s="430"/>
      <c r="HAK348" s="430"/>
      <c r="HAL348" s="430"/>
      <c r="HAM348" s="430"/>
      <c r="HAN348" s="430"/>
      <c r="HAO348" s="430"/>
      <c r="HAP348" s="430"/>
      <c r="HAQ348" s="430"/>
      <c r="HAR348" s="430"/>
      <c r="HAS348" s="430"/>
      <c r="HAT348" s="430"/>
      <c r="HAU348" s="430"/>
      <c r="HAV348" s="430"/>
      <c r="HAW348" s="430"/>
      <c r="HAX348" s="430"/>
      <c r="HAY348" s="430"/>
      <c r="HAZ348" s="430"/>
      <c r="HBA348" s="430"/>
      <c r="HBB348" s="430"/>
      <c r="HBC348" s="430"/>
      <c r="HBD348" s="430"/>
      <c r="HBE348" s="430"/>
      <c r="HBF348" s="430"/>
      <c r="HBG348" s="430"/>
      <c r="HBH348" s="430"/>
      <c r="HBI348" s="430"/>
      <c r="HBJ348" s="430"/>
      <c r="HBK348" s="430"/>
      <c r="HBL348" s="430"/>
      <c r="HBM348" s="430"/>
      <c r="HBN348" s="430"/>
      <c r="HBO348" s="430"/>
      <c r="HBP348" s="430"/>
      <c r="HBQ348" s="430"/>
      <c r="HBR348" s="430"/>
      <c r="HBS348" s="430"/>
      <c r="HBT348" s="430"/>
      <c r="HBU348" s="430"/>
      <c r="HBV348" s="430"/>
      <c r="HBW348" s="430"/>
      <c r="HBX348" s="430"/>
      <c r="HBY348" s="430"/>
      <c r="HBZ348" s="430"/>
      <c r="HCA348" s="430"/>
      <c r="HCB348" s="430"/>
      <c r="HCC348" s="430"/>
      <c r="HCD348" s="430"/>
      <c r="HCE348" s="430"/>
      <c r="HCF348" s="430"/>
      <c r="HCG348" s="430"/>
      <c r="HCH348" s="430"/>
      <c r="HCI348" s="430"/>
      <c r="HCJ348" s="430"/>
      <c r="HCK348" s="430"/>
      <c r="HCL348" s="430"/>
      <c r="HCM348" s="430"/>
      <c r="HCN348" s="430"/>
      <c r="HCO348" s="430"/>
      <c r="HCP348" s="430"/>
      <c r="HCQ348" s="430"/>
      <c r="HCR348" s="430"/>
      <c r="HCS348" s="430"/>
      <c r="HCT348" s="430"/>
      <c r="HCU348" s="430"/>
      <c r="HCV348" s="430"/>
      <c r="HCW348" s="430"/>
      <c r="HCX348" s="430"/>
      <c r="HCY348" s="430"/>
      <c r="HCZ348" s="430"/>
      <c r="HDA348" s="430"/>
      <c r="HDB348" s="430"/>
      <c r="HDC348" s="430"/>
      <c r="HDD348" s="430"/>
      <c r="HDE348" s="430"/>
      <c r="HDF348" s="430"/>
      <c r="HDG348" s="430"/>
      <c r="HDH348" s="430"/>
      <c r="HDI348" s="430"/>
      <c r="HDJ348" s="430"/>
      <c r="HDK348" s="430"/>
      <c r="HDL348" s="430"/>
      <c r="HDM348" s="430"/>
      <c r="HDN348" s="430"/>
      <c r="HDO348" s="430"/>
      <c r="HDP348" s="430"/>
      <c r="HDQ348" s="430"/>
      <c r="HDR348" s="430"/>
      <c r="HDS348" s="430"/>
      <c r="HDT348" s="430"/>
      <c r="HDU348" s="430"/>
      <c r="HDV348" s="430"/>
      <c r="HDW348" s="430"/>
      <c r="HDX348" s="430"/>
      <c r="HDY348" s="430"/>
      <c r="HDZ348" s="430"/>
      <c r="HEA348" s="430"/>
      <c r="HEB348" s="430"/>
      <c r="HEC348" s="430"/>
      <c r="HED348" s="430"/>
      <c r="HEE348" s="430"/>
      <c r="HEF348" s="430"/>
      <c r="HEG348" s="430"/>
      <c r="HEH348" s="430"/>
      <c r="HEI348" s="430"/>
      <c r="HEJ348" s="430"/>
      <c r="HEK348" s="430"/>
      <c r="HEL348" s="430"/>
      <c r="HEM348" s="430"/>
      <c r="HEN348" s="430"/>
      <c r="HEO348" s="430"/>
      <c r="HEP348" s="430"/>
      <c r="HEQ348" s="430"/>
      <c r="HER348" s="430"/>
      <c r="HES348" s="430"/>
      <c r="HET348" s="430"/>
      <c r="HEU348" s="430"/>
      <c r="HEV348" s="430"/>
      <c r="HEW348" s="430"/>
      <c r="HEX348" s="430"/>
      <c r="HEY348" s="430"/>
      <c r="HEZ348" s="430"/>
      <c r="HFA348" s="430"/>
      <c r="HFB348" s="430"/>
      <c r="HFC348" s="430"/>
      <c r="HFD348" s="430"/>
      <c r="HFE348" s="430"/>
      <c r="HFF348" s="430"/>
      <c r="HFG348" s="430"/>
      <c r="HFH348" s="430"/>
      <c r="HFI348" s="430"/>
      <c r="HFJ348" s="430"/>
      <c r="HFK348" s="430"/>
      <c r="HFL348" s="430"/>
      <c r="HFM348" s="430"/>
      <c r="HFN348" s="430"/>
      <c r="HFO348" s="430"/>
      <c r="HFP348" s="430"/>
      <c r="HFQ348" s="430"/>
      <c r="HFR348" s="430"/>
      <c r="HFS348" s="430"/>
      <c r="HFT348" s="430"/>
      <c r="HFU348" s="430"/>
      <c r="HFV348" s="430"/>
      <c r="HFW348" s="430"/>
      <c r="HFX348" s="430"/>
      <c r="HFY348" s="430"/>
      <c r="HFZ348" s="430"/>
      <c r="HGA348" s="430"/>
      <c r="HGB348" s="430"/>
      <c r="HGC348" s="430"/>
      <c r="HGD348" s="430"/>
      <c r="HGE348" s="430"/>
      <c r="HGF348" s="430"/>
      <c r="HGG348" s="430"/>
      <c r="HGH348" s="430"/>
      <c r="HGI348" s="430"/>
      <c r="HGJ348" s="430"/>
      <c r="HGK348" s="430"/>
      <c r="HGL348" s="430"/>
      <c r="HGM348" s="430"/>
      <c r="HGN348" s="430"/>
      <c r="HGO348" s="430"/>
      <c r="HGP348" s="430"/>
      <c r="HGQ348" s="430"/>
      <c r="HGR348" s="430"/>
      <c r="HGS348" s="430"/>
      <c r="HGT348" s="430"/>
      <c r="HGU348" s="430"/>
      <c r="HGV348" s="430"/>
      <c r="HGW348" s="430"/>
      <c r="HGX348" s="430"/>
      <c r="HGY348" s="430"/>
      <c r="HGZ348" s="430"/>
      <c r="HHA348" s="430"/>
      <c r="HHB348" s="430"/>
      <c r="HHC348" s="430"/>
      <c r="HHD348" s="430"/>
      <c r="HHE348" s="430"/>
      <c r="HHF348" s="430"/>
      <c r="HHG348" s="430"/>
      <c r="HHH348" s="430"/>
      <c r="HHI348" s="430"/>
      <c r="HHJ348" s="430"/>
      <c r="HHK348" s="430"/>
      <c r="HHL348" s="430"/>
      <c r="HHM348" s="430"/>
      <c r="HHN348" s="430"/>
      <c r="HHO348" s="430"/>
      <c r="HHP348" s="430"/>
      <c r="HHQ348" s="430"/>
      <c r="HHR348" s="430"/>
      <c r="HHS348" s="430"/>
      <c r="HHT348" s="430"/>
      <c r="HHU348" s="430"/>
      <c r="HHV348" s="430"/>
      <c r="HHW348" s="430"/>
      <c r="HHX348" s="430"/>
      <c r="HHY348" s="430"/>
      <c r="HHZ348" s="430"/>
      <c r="HIA348" s="430"/>
      <c r="HIB348" s="430"/>
      <c r="HIC348" s="430"/>
      <c r="HID348" s="430"/>
      <c r="HIE348" s="430"/>
      <c r="HIF348" s="430"/>
      <c r="HIG348" s="430"/>
      <c r="HIH348" s="430"/>
      <c r="HII348" s="430"/>
      <c r="HIJ348" s="430"/>
      <c r="HIK348" s="430"/>
      <c r="HIL348" s="430"/>
      <c r="HIM348" s="430"/>
      <c r="HIN348" s="430"/>
      <c r="HIO348" s="430"/>
      <c r="HIP348" s="430"/>
      <c r="HIQ348" s="430"/>
      <c r="HIR348" s="430"/>
      <c r="HIS348" s="430"/>
      <c r="HIT348" s="430"/>
      <c r="HIU348" s="430"/>
      <c r="HIV348" s="430"/>
      <c r="HIW348" s="430"/>
      <c r="HIX348" s="430"/>
      <c r="HIY348" s="430"/>
      <c r="HIZ348" s="430"/>
      <c r="HJA348" s="430"/>
      <c r="HJB348" s="430"/>
      <c r="HJC348" s="430"/>
      <c r="HJD348" s="430"/>
      <c r="HJE348" s="430"/>
      <c r="HJF348" s="430"/>
      <c r="HJG348" s="430"/>
      <c r="HJH348" s="430"/>
      <c r="HJI348" s="430"/>
      <c r="HJJ348" s="430"/>
      <c r="HJK348" s="430"/>
      <c r="HJL348" s="430"/>
      <c r="HJM348" s="430"/>
      <c r="HJN348" s="430"/>
      <c r="HJO348" s="430"/>
      <c r="HJP348" s="430"/>
      <c r="HJQ348" s="430"/>
      <c r="HJR348" s="430"/>
      <c r="HJS348" s="430"/>
      <c r="HJT348" s="430"/>
      <c r="HJU348" s="430"/>
      <c r="HJV348" s="430"/>
      <c r="HJW348" s="430"/>
      <c r="HJX348" s="430"/>
      <c r="HJY348" s="430"/>
      <c r="HJZ348" s="430"/>
      <c r="HKA348" s="430"/>
      <c r="HKB348" s="430"/>
      <c r="HKC348" s="430"/>
      <c r="HKD348" s="430"/>
      <c r="HKE348" s="430"/>
      <c r="HKF348" s="430"/>
      <c r="HKG348" s="430"/>
      <c r="HKH348" s="430"/>
      <c r="HKI348" s="430"/>
      <c r="HKJ348" s="430"/>
      <c r="HKK348" s="430"/>
      <c r="HKL348" s="430"/>
      <c r="HKM348" s="430"/>
      <c r="HKN348" s="430"/>
      <c r="HKO348" s="430"/>
      <c r="HKP348" s="430"/>
      <c r="HKQ348" s="430"/>
      <c r="HKR348" s="430"/>
      <c r="HKS348" s="430"/>
      <c r="HKT348" s="430"/>
      <c r="HKU348" s="430"/>
      <c r="HKV348" s="430"/>
      <c r="HKW348" s="430"/>
      <c r="HKX348" s="430"/>
      <c r="HKY348" s="430"/>
      <c r="HKZ348" s="430"/>
      <c r="HLA348" s="430"/>
      <c r="HLB348" s="430"/>
      <c r="HLC348" s="430"/>
      <c r="HLD348" s="430"/>
      <c r="HLE348" s="430"/>
      <c r="HLF348" s="430"/>
      <c r="HLG348" s="430"/>
      <c r="HLH348" s="430"/>
      <c r="HLI348" s="430"/>
      <c r="HLJ348" s="430"/>
      <c r="HLK348" s="430"/>
      <c r="HLL348" s="430"/>
      <c r="HLM348" s="430"/>
      <c r="HLN348" s="430"/>
      <c r="HLO348" s="430"/>
      <c r="HLP348" s="430"/>
      <c r="HLQ348" s="430"/>
      <c r="HLR348" s="430"/>
      <c r="HLS348" s="430"/>
      <c r="HLT348" s="430"/>
      <c r="HLU348" s="430"/>
      <c r="HLV348" s="430"/>
      <c r="HLW348" s="430"/>
      <c r="HLX348" s="430"/>
      <c r="HLY348" s="430"/>
      <c r="HLZ348" s="430"/>
      <c r="HMA348" s="430"/>
      <c r="HMB348" s="430"/>
      <c r="HMC348" s="430"/>
      <c r="HMD348" s="430"/>
      <c r="HME348" s="430"/>
      <c r="HMF348" s="430"/>
      <c r="HMG348" s="430"/>
      <c r="HMH348" s="430"/>
      <c r="HMI348" s="430"/>
      <c r="HMJ348" s="430"/>
      <c r="HMK348" s="430"/>
      <c r="HML348" s="430"/>
      <c r="HMM348" s="430"/>
      <c r="HMN348" s="430"/>
      <c r="HMO348" s="430"/>
      <c r="HMP348" s="430"/>
      <c r="HMQ348" s="430"/>
      <c r="HMR348" s="430"/>
      <c r="HMS348" s="430"/>
      <c r="HMT348" s="430"/>
      <c r="HMU348" s="430"/>
      <c r="HMV348" s="430"/>
      <c r="HMW348" s="430"/>
      <c r="HMX348" s="430"/>
      <c r="HMY348" s="430"/>
      <c r="HMZ348" s="430"/>
      <c r="HNA348" s="430"/>
      <c r="HNB348" s="430"/>
      <c r="HNC348" s="430"/>
      <c r="HND348" s="430"/>
      <c r="HNE348" s="430"/>
      <c r="HNF348" s="430"/>
      <c r="HNG348" s="430"/>
      <c r="HNH348" s="430"/>
      <c r="HNI348" s="430"/>
      <c r="HNJ348" s="430"/>
      <c r="HNK348" s="430"/>
      <c r="HNL348" s="430"/>
      <c r="HNM348" s="430"/>
      <c r="HNN348" s="430"/>
      <c r="HNO348" s="430"/>
      <c r="HNP348" s="430"/>
      <c r="HNQ348" s="430"/>
      <c r="HNR348" s="430"/>
      <c r="HNS348" s="430"/>
      <c r="HNT348" s="430"/>
      <c r="HNU348" s="430"/>
      <c r="HNV348" s="430"/>
      <c r="HNW348" s="430"/>
      <c r="HNX348" s="430"/>
      <c r="HNY348" s="430"/>
      <c r="HNZ348" s="430"/>
      <c r="HOA348" s="430"/>
      <c r="HOB348" s="430"/>
      <c r="HOC348" s="430"/>
      <c r="HOD348" s="430"/>
      <c r="HOE348" s="430"/>
      <c r="HOF348" s="430"/>
      <c r="HOG348" s="430"/>
      <c r="HOH348" s="430"/>
      <c r="HOI348" s="430"/>
      <c r="HOJ348" s="430"/>
      <c r="HOK348" s="430"/>
      <c r="HOL348" s="430"/>
      <c r="HOM348" s="430"/>
      <c r="HON348" s="430"/>
      <c r="HOO348" s="430"/>
      <c r="HOP348" s="430"/>
      <c r="HOQ348" s="430"/>
      <c r="HOR348" s="430"/>
      <c r="HOS348" s="430"/>
      <c r="HOT348" s="430"/>
      <c r="HOU348" s="430"/>
      <c r="HOV348" s="430"/>
      <c r="HOW348" s="430"/>
      <c r="HOX348" s="430"/>
      <c r="HOY348" s="430"/>
      <c r="HOZ348" s="430"/>
      <c r="HPA348" s="430"/>
      <c r="HPB348" s="430"/>
      <c r="HPC348" s="430"/>
      <c r="HPD348" s="430"/>
      <c r="HPE348" s="430"/>
      <c r="HPF348" s="430"/>
      <c r="HPG348" s="430"/>
      <c r="HPH348" s="430"/>
      <c r="HPI348" s="430"/>
      <c r="HPJ348" s="430"/>
      <c r="HPK348" s="430"/>
      <c r="HPL348" s="430"/>
      <c r="HPM348" s="430"/>
      <c r="HPN348" s="430"/>
      <c r="HPO348" s="430"/>
      <c r="HPP348" s="430"/>
      <c r="HPQ348" s="430"/>
      <c r="HPR348" s="430"/>
      <c r="HPS348" s="430"/>
      <c r="HPT348" s="430"/>
      <c r="HPU348" s="430"/>
      <c r="HPV348" s="430"/>
      <c r="HPW348" s="430"/>
      <c r="HPX348" s="430"/>
      <c r="HPY348" s="430"/>
      <c r="HPZ348" s="430"/>
      <c r="HQA348" s="430"/>
      <c r="HQB348" s="430"/>
      <c r="HQC348" s="430"/>
      <c r="HQD348" s="430"/>
      <c r="HQE348" s="430"/>
      <c r="HQF348" s="430"/>
      <c r="HQG348" s="430"/>
      <c r="HQH348" s="430"/>
      <c r="HQI348" s="430"/>
      <c r="HQJ348" s="430"/>
      <c r="HQK348" s="430"/>
      <c r="HQL348" s="430"/>
      <c r="HQM348" s="430"/>
      <c r="HQN348" s="430"/>
      <c r="HQO348" s="430"/>
      <c r="HQP348" s="430"/>
      <c r="HQQ348" s="430"/>
      <c r="HQR348" s="430"/>
      <c r="HQS348" s="430"/>
      <c r="HQT348" s="430"/>
      <c r="HQU348" s="430"/>
      <c r="HQV348" s="430"/>
      <c r="HQW348" s="430"/>
      <c r="HQX348" s="430"/>
      <c r="HQY348" s="430"/>
      <c r="HQZ348" s="430"/>
      <c r="HRA348" s="430"/>
      <c r="HRB348" s="430"/>
      <c r="HRC348" s="430"/>
      <c r="HRD348" s="430"/>
      <c r="HRE348" s="430"/>
      <c r="HRF348" s="430"/>
      <c r="HRG348" s="430"/>
      <c r="HRH348" s="430"/>
      <c r="HRI348" s="430"/>
      <c r="HRJ348" s="430"/>
      <c r="HRK348" s="430"/>
      <c r="HRL348" s="430"/>
      <c r="HRM348" s="430"/>
      <c r="HRN348" s="430"/>
      <c r="HRO348" s="430"/>
      <c r="HRP348" s="430"/>
      <c r="HRQ348" s="430"/>
      <c r="HRR348" s="430"/>
      <c r="HRS348" s="430"/>
      <c r="HRT348" s="430"/>
      <c r="HRU348" s="430"/>
      <c r="HRV348" s="430"/>
      <c r="HRW348" s="430"/>
      <c r="HRX348" s="430"/>
      <c r="HRY348" s="430"/>
      <c r="HRZ348" s="430"/>
      <c r="HSA348" s="430"/>
      <c r="HSB348" s="430"/>
      <c r="HSC348" s="430"/>
      <c r="HSD348" s="430"/>
      <c r="HSE348" s="430"/>
      <c r="HSF348" s="430"/>
      <c r="HSG348" s="430"/>
      <c r="HSH348" s="430"/>
      <c r="HSI348" s="430"/>
      <c r="HSJ348" s="430"/>
      <c r="HSK348" s="430"/>
      <c r="HSL348" s="430"/>
      <c r="HSM348" s="430"/>
      <c r="HSN348" s="430"/>
      <c r="HSO348" s="430"/>
      <c r="HSP348" s="430"/>
      <c r="HSQ348" s="430"/>
      <c r="HSR348" s="430"/>
      <c r="HSS348" s="430"/>
      <c r="HST348" s="430"/>
      <c r="HSU348" s="430"/>
      <c r="HSV348" s="430"/>
      <c r="HSW348" s="430"/>
      <c r="HSX348" s="430"/>
      <c r="HSY348" s="430"/>
      <c r="HSZ348" s="430"/>
      <c r="HTA348" s="430"/>
      <c r="HTB348" s="430"/>
      <c r="HTC348" s="430"/>
      <c r="HTD348" s="430"/>
      <c r="HTE348" s="430"/>
      <c r="HTF348" s="430"/>
      <c r="HTG348" s="430"/>
      <c r="HTH348" s="430"/>
      <c r="HTI348" s="430"/>
      <c r="HTJ348" s="430"/>
      <c r="HTK348" s="430"/>
      <c r="HTL348" s="430"/>
      <c r="HTM348" s="430"/>
      <c r="HTN348" s="430"/>
      <c r="HTO348" s="430"/>
      <c r="HTP348" s="430"/>
      <c r="HTQ348" s="430"/>
      <c r="HTR348" s="430"/>
      <c r="HTS348" s="430"/>
      <c r="HTT348" s="430"/>
      <c r="HTU348" s="430"/>
      <c r="HTV348" s="430"/>
      <c r="HTW348" s="430"/>
      <c r="HTX348" s="430"/>
      <c r="HTY348" s="430"/>
      <c r="HTZ348" s="430"/>
      <c r="HUA348" s="430"/>
      <c r="HUB348" s="430"/>
      <c r="HUC348" s="430"/>
      <c r="HUD348" s="430"/>
      <c r="HUE348" s="430"/>
      <c r="HUF348" s="430"/>
      <c r="HUG348" s="430"/>
      <c r="HUH348" s="430"/>
      <c r="HUI348" s="430"/>
      <c r="HUJ348" s="430"/>
      <c r="HUK348" s="430"/>
      <c r="HUL348" s="430"/>
      <c r="HUM348" s="430"/>
      <c r="HUN348" s="430"/>
      <c r="HUO348" s="430"/>
      <c r="HUP348" s="430"/>
      <c r="HUQ348" s="430"/>
      <c r="HUR348" s="430"/>
      <c r="HUS348" s="430"/>
      <c r="HUT348" s="430"/>
      <c r="HUU348" s="430"/>
      <c r="HUV348" s="430"/>
      <c r="HUW348" s="430"/>
      <c r="HUX348" s="430"/>
      <c r="HUY348" s="430"/>
      <c r="HUZ348" s="430"/>
      <c r="HVA348" s="430"/>
      <c r="HVB348" s="430"/>
      <c r="HVC348" s="430"/>
      <c r="HVD348" s="430"/>
      <c r="HVE348" s="430"/>
      <c r="HVF348" s="430"/>
      <c r="HVG348" s="430"/>
      <c r="HVH348" s="430"/>
      <c r="HVI348" s="430"/>
      <c r="HVJ348" s="430"/>
      <c r="HVK348" s="430"/>
      <c r="HVL348" s="430"/>
      <c r="HVM348" s="430"/>
      <c r="HVN348" s="430"/>
      <c r="HVO348" s="430"/>
      <c r="HVP348" s="430"/>
      <c r="HVQ348" s="430"/>
      <c r="HVR348" s="430"/>
      <c r="HVS348" s="430"/>
      <c r="HVT348" s="430"/>
      <c r="HVU348" s="430"/>
      <c r="HVV348" s="430"/>
      <c r="HVW348" s="430"/>
      <c r="HVX348" s="430"/>
      <c r="HVY348" s="430"/>
      <c r="HVZ348" s="430"/>
      <c r="HWA348" s="430"/>
      <c r="HWB348" s="430"/>
      <c r="HWC348" s="430"/>
      <c r="HWD348" s="430"/>
      <c r="HWE348" s="430"/>
      <c r="HWF348" s="430"/>
      <c r="HWG348" s="430"/>
      <c r="HWH348" s="430"/>
      <c r="HWI348" s="430"/>
      <c r="HWJ348" s="430"/>
      <c r="HWK348" s="430"/>
      <c r="HWL348" s="430"/>
      <c r="HWM348" s="430"/>
      <c r="HWN348" s="430"/>
      <c r="HWO348" s="430"/>
      <c r="HWP348" s="430"/>
      <c r="HWQ348" s="430"/>
      <c r="HWR348" s="430"/>
      <c r="HWS348" s="430"/>
      <c r="HWT348" s="430"/>
      <c r="HWU348" s="430"/>
      <c r="HWV348" s="430"/>
      <c r="HWW348" s="430"/>
      <c r="HWX348" s="430"/>
      <c r="HWY348" s="430"/>
      <c r="HWZ348" s="430"/>
      <c r="HXA348" s="430"/>
      <c r="HXB348" s="430"/>
      <c r="HXC348" s="430"/>
      <c r="HXD348" s="430"/>
      <c r="HXE348" s="430"/>
      <c r="HXF348" s="430"/>
      <c r="HXG348" s="430"/>
      <c r="HXH348" s="430"/>
      <c r="HXI348" s="430"/>
      <c r="HXJ348" s="430"/>
      <c r="HXK348" s="430"/>
      <c r="HXL348" s="430"/>
      <c r="HXM348" s="430"/>
      <c r="HXN348" s="430"/>
      <c r="HXO348" s="430"/>
      <c r="HXP348" s="430"/>
      <c r="HXQ348" s="430"/>
      <c r="HXR348" s="430"/>
      <c r="HXS348" s="430"/>
      <c r="HXT348" s="430"/>
      <c r="HXU348" s="430"/>
      <c r="HXV348" s="430"/>
      <c r="HXW348" s="430"/>
      <c r="HXX348" s="430"/>
      <c r="HXY348" s="430"/>
      <c r="HXZ348" s="430"/>
      <c r="HYA348" s="430"/>
      <c r="HYB348" s="430"/>
      <c r="HYC348" s="430"/>
      <c r="HYD348" s="430"/>
      <c r="HYE348" s="430"/>
      <c r="HYF348" s="430"/>
      <c r="HYG348" s="430"/>
      <c r="HYH348" s="430"/>
      <c r="HYI348" s="430"/>
      <c r="HYJ348" s="430"/>
      <c r="HYK348" s="430"/>
      <c r="HYL348" s="430"/>
      <c r="HYM348" s="430"/>
      <c r="HYN348" s="430"/>
      <c r="HYO348" s="430"/>
      <c r="HYP348" s="430"/>
      <c r="HYQ348" s="430"/>
      <c r="HYR348" s="430"/>
      <c r="HYS348" s="430"/>
      <c r="HYT348" s="430"/>
      <c r="HYU348" s="430"/>
      <c r="HYV348" s="430"/>
      <c r="HYW348" s="430"/>
      <c r="HYX348" s="430"/>
      <c r="HYY348" s="430"/>
      <c r="HYZ348" s="430"/>
      <c r="HZA348" s="430"/>
      <c r="HZB348" s="430"/>
      <c r="HZC348" s="430"/>
      <c r="HZD348" s="430"/>
      <c r="HZE348" s="430"/>
      <c r="HZF348" s="430"/>
      <c r="HZG348" s="430"/>
      <c r="HZH348" s="430"/>
      <c r="HZI348" s="430"/>
      <c r="HZJ348" s="430"/>
      <c r="HZK348" s="430"/>
      <c r="HZL348" s="430"/>
      <c r="HZM348" s="430"/>
      <c r="HZN348" s="430"/>
      <c r="HZO348" s="430"/>
      <c r="HZP348" s="430"/>
      <c r="HZQ348" s="430"/>
      <c r="HZR348" s="430"/>
      <c r="HZS348" s="430"/>
      <c r="HZT348" s="430"/>
      <c r="HZU348" s="430"/>
      <c r="HZV348" s="430"/>
      <c r="HZW348" s="430"/>
      <c r="HZX348" s="430"/>
      <c r="HZY348" s="430"/>
      <c r="HZZ348" s="430"/>
      <c r="IAA348" s="430"/>
      <c r="IAB348" s="430"/>
      <c r="IAC348" s="430"/>
      <c r="IAD348" s="430"/>
      <c r="IAE348" s="430"/>
      <c r="IAF348" s="430"/>
      <c r="IAG348" s="430"/>
      <c r="IAH348" s="430"/>
      <c r="IAI348" s="430"/>
      <c r="IAJ348" s="430"/>
      <c r="IAK348" s="430"/>
      <c r="IAL348" s="430"/>
      <c r="IAM348" s="430"/>
      <c r="IAN348" s="430"/>
      <c r="IAO348" s="430"/>
      <c r="IAP348" s="430"/>
      <c r="IAQ348" s="430"/>
      <c r="IAR348" s="430"/>
      <c r="IAS348" s="430"/>
      <c r="IAT348" s="430"/>
      <c r="IAU348" s="430"/>
      <c r="IAV348" s="430"/>
      <c r="IAW348" s="430"/>
      <c r="IAX348" s="430"/>
      <c r="IAY348" s="430"/>
      <c r="IAZ348" s="430"/>
      <c r="IBA348" s="430"/>
      <c r="IBB348" s="430"/>
      <c r="IBC348" s="430"/>
      <c r="IBD348" s="430"/>
      <c r="IBE348" s="430"/>
      <c r="IBF348" s="430"/>
      <c r="IBG348" s="430"/>
      <c r="IBH348" s="430"/>
      <c r="IBI348" s="430"/>
      <c r="IBJ348" s="430"/>
      <c r="IBK348" s="430"/>
      <c r="IBL348" s="430"/>
      <c r="IBM348" s="430"/>
      <c r="IBN348" s="430"/>
      <c r="IBO348" s="430"/>
      <c r="IBP348" s="430"/>
      <c r="IBQ348" s="430"/>
      <c r="IBR348" s="430"/>
      <c r="IBS348" s="430"/>
      <c r="IBT348" s="430"/>
      <c r="IBU348" s="430"/>
      <c r="IBV348" s="430"/>
      <c r="IBW348" s="430"/>
      <c r="IBX348" s="430"/>
      <c r="IBY348" s="430"/>
      <c r="IBZ348" s="430"/>
      <c r="ICA348" s="430"/>
      <c r="ICB348" s="430"/>
      <c r="ICC348" s="430"/>
      <c r="ICD348" s="430"/>
      <c r="ICE348" s="430"/>
      <c r="ICF348" s="430"/>
      <c r="ICG348" s="430"/>
      <c r="ICH348" s="430"/>
      <c r="ICI348" s="430"/>
      <c r="ICJ348" s="430"/>
      <c r="ICK348" s="430"/>
      <c r="ICL348" s="430"/>
      <c r="ICM348" s="430"/>
      <c r="ICN348" s="430"/>
      <c r="ICO348" s="430"/>
      <c r="ICP348" s="430"/>
      <c r="ICQ348" s="430"/>
      <c r="ICR348" s="430"/>
      <c r="ICS348" s="430"/>
      <c r="ICT348" s="430"/>
      <c r="ICU348" s="430"/>
      <c r="ICV348" s="430"/>
      <c r="ICW348" s="430"/>
      <c r="ICX348" s="430"/>
      <c r="ICY348" s="430"/>
      <c r="ICZ348" s="430"/>
      <c r="IDA348" s="430"/>
      <c r="IDB348" s="430"/>
      <c r="IDC348" s="430"/>
      <c r="IDD348" s="430"/>
      <c r="IDE348" s="430"/>
      <c r="IDF348" s="430"/>
      <c r="IDG348" s="430"/>
      <c r="IDH348" s="430"/>
      <c r="IDI348" s="430"/>
      <c r="IDJ348" s="430"/>
      <c r="IDK348" s="430"/>
      <c r="IDL348" s="430"/>
      <c r="IDM348" s="430"/>
      <c r="IDN348" s="430"/>
      <c r="IDO348" s="430"/>
      <c r="IDP348" s="430"/>
      <c r="IDQ348" s="430"/>
      <c r="IDR348" s="430"/>
      <c r="IDS348" s="430"/>
      <c r="IDT348" s="430"/>
      <c r="IDU348" s="430"/>
      <c r="IDV348" s="430"/>
      <c r="IDW348" s="430"/>
      <c r="IDX348" s="430"/>
      <c r="IDY348" s="430"/>
      <c r="IDZ348" s="430"/>
      <c r="IEA348" s="430"/>
      <c r="IEB348" s="430"/>
      <c r="IEC348" s="430"/>
      <c r="IED348" s="430"/>
      <c r="IEE348" s="430"/>
      <c r="IEF348" s="430"/>
      <c r="IEG348" s="430"/>
      <c r="IEH348" s="430"/>
      <c r="IEI348" s="430"/>
      <c r="IEJ348" s="430"/>
      <c r="IEK348" s="430"/>
      <c r="IEL348" s="430"/>
      <c r="IEM348" s="430"/>
      <c r="IEN348" s="430"/>
      <c r="IEO348" s="430"/>
      <c r="IEP348" s="430"/>
      <c r="IEQ348" s="430"/>
      <c r="IER348" s="430"/>
      <c r="IES348" s="430"/>
      <c r="IET348" s="430"/>
      <c r="IEU348" s="430"/>
      <c r="IEV348" s="430"/>
      <c r="IEW348" s="430"/>
      <c r="IEX348" s="430"/>
      <c r="IEY348" s="430"/>
      <c r="IEZ348" s="430"/>
      <c r="IFA348" s="430"/>
      <c r="IFB348" s="430"/>
      <c r="IFC348" s="430"/>
      <c r="IFD348" s="430"/>
      <c r="IFE348" s="430"/>
      <c r="IFF348" s="430"/>
      <c r="IFG348" s="430"/>
      <c r="IFH348" s="430"/>
      <c r="IFI348" s="430"/>
      <c r="IFJ348" s="430"/>
      <c r="IFK348" s="430"/>
      <c r="IFL348" s="430"/>
      <c r="IFM348" s="430"/>
      <c r="IFN348" s="430"/>
      <c r="IFO348" s="430"/>
      <c r="IFP348" s="430"/>
      <c r="IFQ348" s="430"/>
      <c r="IFR348" s="430"/>
      <c r="IFS348" s="430"/>
      <c r="IFT348" s="430"/>
      <c r="IFU348" s="430"/>
      <c r="IFV348" s="430"/>
      <c r="IFW348" s="430"/>
      <c r="IFX348" s="430"/>
      <c r="IFY348" s="430"/>
      <c r="IFZ348" s="430"/>
      <c r="IGA348" s="430"/>
      <c r="IGB348" s="430"/>
      <c r="IGC348" s="430"/>
      <c r="IGD348" s="430"/>
      <c r="IGE348" s="430"/>
      <c r="IGF348" s="430"/>
      <c r="IGG348" s="430"/>
      <c r="IGH348" s="430"/>
      <c r="IGI348" s="430"/>
      <c r="IGJ348" s="430"/>
      <c r="IGK348" s="430"/>
      <c r="IGL348" s="430"/>
      <c r="IGM348" s="430"/>
      <c r="IGN348" s="430"/>
      <c r="IGO348" s="430"/>
      <c r="IGP348" s="430"/>
      <c r="IGQ348" s="430"/>
      <c r="IGR348" s="430"/>
      <c r="IGS348" s="430"/>
      <c r="IGT348" s="430"/>
      <c r="IGU348" s="430"/>
      <c r="IGV348" s="430"/>
      <c r="IGW348" s="430"/>
      <c r="IGX348" s="430"/>
      <c r="IGY348" s="430"/>
      <c r="IGZ348" s="430"/>
      <c r="IHA348" s="430"/>
      <c r="IHB348" s="430"/>
      <c r="IHC348" s="430"/>
      <c r="IHD348" s="430"/>
      <c r="IHE348" s="430"/>
      <c r="IHF348" s="430"/>
      <c r="IHG348" s="430"/>
      <c r="IHH348" s="430"/>
      <c r="IHI348" s="430"/>
      <c r="IHJ348" s="430"/>
      <c r="IHK348" s="430"/>
      <c r="IHL348" s="430"/>
      <c r="IHM348" s="430"/>
      <c r="IHN348" s="430"/>
      <c r="IHO348" s="430"/>
      <c r="IHP348" s="430"/>
      <c r="IHQ348" s="430"/>
      <c r="IHR348" s="430"/>
      <c r="IHS348" s="430"/>
      <c r="IHT348" s="430"/>
      <c r="IHU348" s="430"/>
      <c r="IHV348" s="430"/>
      <c r="IHW348" s="430"/>
      <c r="IHX348" s="430"/>
      <c r="IHY348" s="430"/>
      <c r="IHZ348" s="430"/>
      <c r="IIA348" s="430"/>
      <c r="IIB348" s="430"/>
      <c r="IIC348" s="430"/>
      <c r="IID348" s="430"/>
      <c r="IIE348" s="430"/>
      <c r="IIF348" s="430"/>
      <c r="IIG348" s="430"/>
      <c r="IIH348" s="430"/>
      <c r="III348" s="430"/>
      <c r="IIJ348" s="430"/>
      <c r="IIK348" s="430"/>
      <c r="IIL348" s="430"/>
      <c r="IIM348" s="430"/>
      <c r="IIN348" s="430"/>
      <c r="IIO348" s="430"/>
      <c r="IIP348" s="430"/>
      <c r="IIQ348" s="430"/>
      <c r="IIR348" s="430"/>
      <c r="IIS348" s="430"/>
      <c r="IIT348" s="430"/>
      <c r="IIU348" s="430"/>
      <c r="IIV348" s="430"/>
      <c r="IIW348" s="430"/>
      <c r="IIX348" s="430"/>
      <c r="IIY348" s="430"/>
      <c r="IIZ348" s="430"/>
      <c r="IJA348" s="430"/>
      <c r="IJB348" s="430"/>
      <c r="IJC348" s="430"/>
      <c r="IJD348" s="430"/>
      <c r="IJE348" s="430"/>
      <c r="IJF348" s="430"/>
      <c r="IJG348" s="430"/>
      <c r="IJH348" s="430"/>
      <c r="IJI348" s="430"/>
      <c r="IJJ348" s="430"/>
      <c r="IJK348" s="430"/>
      <c r="IJL348" s="430"/>
      <c r="IJM348" s="430"/>
      <c r="IJN348" s="430"/>
      <c r="IJO348" s="430"/>
      <c r="IJP348" s="430"/>
      <c r="IJQ348" s="430"/>
      <c r="IJR348" s="430"/>
      <c r="IJS348" s="430"/>
      <c r="IJT348" s="430"/>
      <c r="IJU348" s="430"/>
      <c r="IJV348" s="430"/>
      <c r="IJW348" s="430"/>
      <c r="IJX348" s="430"/>
      <c r="IJY348" s="430"/>
      <c r="IJZ348" s="430"/>
      <c r="IKA348" s="430"/>
      <c r="IKB348" s="430"/>
      <c r="IKC348" s="430"/>
      <c r="IKD348" s="430"/>
      <c r="IKE348" s="430"/>
      <c r="IKF348" s="430"/>
      <c r="IKG348" s="430"/>
      <c r="IKH348" s="430"/>
      <c r="IKI348" s="430"/>
      <c r="IKJ348" s="430"/>
      <c r="IKK348" s="430"/>
      <c r="IKL348" s="430"/>
      <c r="IKM348" s="430"/>
      <c r="IKN348" s="430"/>
      <c r="IKO348" s="430"/>
      <c r="IKP348" s="430"/>
      <c r="IKQ348" s="430"/>
      <c r="IKR348" s="430"/>
      <c r="IKS348" s="430"/>
      <c r="IKT348" s="430"/>
      <c r="IKU348" s="430"/>
      <c r="IKV348" s="430"/>
      <c r="IKW348" s="430"/>
      <c r="IKX348" s="430"/>
      <c r="IKY348" s="430"/>
      <c r="IKZ348" s="430"/>
      <c r="ILA348" s="430"/>
      <c r="ILB348" s="430"/>
      <c r="ILC348" s="430"/>
      <c r="ILD348" s="430"/>
      <c r="ILE348" s="430"/>
      <c r="ILF348" s="430"/>
      <c r="ILG348" s="430"/>
      <c r="ILH348" s="430"/>
      <c r="ILI348" s="430"/>
      <c r="ILJ348" s="430"/>
      <c r="ILK348" s="430"/>
      <c r="ILL348" s="430"/>
      <c r="ILM348" s="430"/>
      <c r="ILN348" s="430"/>
      <c r="ILO348" s="430"/>
      <c r="ILP348" s="430"/>
      <c r="ILQ348" s="430"/>
      <c r="ILR348" s="430"/>
      <c r="ILS348" s="430"/>
      <c r="ILT348" s="430"/>
      <c r="ILU348" s="430"/>
      <c r="ILV348" s="430"/>
      <c r="ILW348" s="430"/>
      <c r="ILX348" s="430"/>
      <c r="ILY348" s="430"/>
      <c r="ILZ348" s="430"/>
      <c r="IMA348" s="430"/>
      <c r="IMB348" s="430"/>
      <c r="IMC348" s="430"/>
      <c r="IMD348" s="430"/>
      <c r="IME348" s="430"/>
      <c r="IMF348" s="430"/>
      <c r="IMG348" s="430"/>
      <c r="IMH348" s="430"/>
      <c r="IMI348" s="430"/>
      <c r="IMJ348" s="430"/>
      <c r="IMK348" s="430"/>
      <c r="IML348" s="430"/>
      <c r="IMM348" s="430"/>
      <c r="IMN348" s="430"/>
      <c r="IMO348" s="430"/>
      <c r="IMP348" s="430"/>
      <c r="IMQ348" s="430"/>
      <c r="IMR348" s="430"/>
      <c r="IMS348" s="430"/>
      <c r="IMT348" s="430"/>
      <c r="IMU348" s="430"/>
      <c r="IMV348" s="430"/>
      <c r="IMW348" s="430"/>
      <c r="IMX348" s="430"/>
      <c r="IMY348" s="430"/>
      <c r="IMZ348" s="430"/>
      <c r="INA348" s="430"/>
      <c r="INB348" s="430"/>
      <c r="INC348" s="430"/>
      <c r="IND348" s="430"/>
      <c r="INE348" s="430"/>
      <c r="INF348" s="430"/>
      <c r="ING348" s="430"/>
      <c r="INH348" s="430"/>
      <c r="INI348" s="430"/>
      <c r="INJ348" s="430"/>
      <c r="INK348" s="430"/>
      <c r="INL348" s="430"/>
      <c r="INM348" s="430"/>
      <c r="INN348" s="430"/>
      <c r="INO348" s="430"/>
      <c r="INP348" s="430"/>
      <c r="INQ348" s="430"/>
      <c r="INR348" s="430"/>
      <c r="INS348" s="430"/>
      <c r="INT348" s="430"/>
      <c r="INU348" s="430"/>
      <c r="INV348" s="430"/>
      <c r="INW348" s="430"/>
      <c r="INX348" s="430"/>
      <c r="INY348" s="430"/>
      <c r="INZ348" s="430"/>
      <c r="IOA348" s="430"/>
      <c r="IOB348" s="430"/>
      <c r="IOC348" s="430"/>
      <c r="IOD348" s="430"/>
      <c r="IOE348" s="430"/>
      <c r="IOF348" s="430"/>
      <c r="IOG348" s="430"/>
      <c r="IOH348" s="430"/>
      <c r="IOI348" s="430"/>
      <c r="IOJ348" s="430"/>
      <c r="IOK348" s="430"/>
      <c r="IOL348" s="430"/>
      <c r="IOM348" s="430"/>
      <c r="ION348" s="430"/>
      <c r="IOO348" s="430"/>
      <c r="IOP348" s="430"/>
      <c r="IOQ348" s="430"/>
      <c r="IOR348" s="430"/>
      <c r="IOS348" s="430"/>
      <c r="IOT348" s="430"/>
      <c r="IOU348" s="430"/>
      <c r="IOV348" s="430"/>
      <c r="IOW348" s="430"/>
      <c r="IOX348" s="430"/>
      <c r="IOY348" s="430"/>
      <c r="IOZ348" s="430"/>
      <c r="IPA348" s="430"/>
      <c r="IPB348" s="430"/>
      <c r="IPC348" s="430"/>
      <c r="IPD348" s="430"/>
      <c r="IPE348" s="430"/>
      <c r="IPF348" s="430"/>
      <c r="IPG348" s="430"/>
      <c r="IPH348" s="430"/>
      <c r="IPI348" s="430"/>
      <c r="IPJ348" s="430"/>
      <c r="IPK348" s="430"/>
      <c r="IPL348" s="430"/>
      <c r="IPM348" s="430"/>
      <c r="IPN348" s="430"/>
      <c r="IPO348" s="430"/>
      <c r="IPP348" s="430"/>
      <c r="IPQ348" s="430"/>
      <c r="IPR348" s="430"/>
      <c r="IPS348" s="430"/>
      <c r="IPT348" s="430"/>
      <c r="IPU348" s="430"/>
      <c r="IPV348" s="430"/>
      <c r="IPW348" s="430"/>
      <c r="IPX348" s="430"/>
      <c r="IPY348" s="430"/>
      <c r="IPZ348" s="430"/>
      <c r="IQA348" s="430"/>
      <c r="IQB348" s="430"/>
      <c r="IQC348" s="430"/>
      <c r="IQD348" s="430"/>
      <c r="IQE348" s="430"/>
      <c r="IQF348" s="430"/>
      <c r="IQG348" s="430"/>
      <c r="IQH348" s="430"/>
      <c r="IQI348" s="430"/>
      <c r="IQJ348" s="430"/>
      <c r="IQK348" s="430"/>
      <c r="IQL348" s="430"/>
      <c r="IQM348" s="430"/>
      <c r="IQN348" s="430"/>
      <c r="IQO348" s="430"/>
      <c r="IQP348" s="430"/>
      <c r="IQQ348" s="430"/>
      <c r="IQR348" s="430"/>
      <c r="IQS348" s="430"/>
      <c r="IQT348" s="430"/>
      <c r="IQU348" s="430"/>
      <c r="IQV348" s="430"/>
      <c r="IQW348" s="430"/>
      <c r="IQX348" s="430"/>
      <c r="IQY348" s="430"/>
      <c r="IQZ348" s="430"/>
      <c r="IRA348" s="430"/>
      <c r="IRB348" s="430"/>
      <c r="IRC348" s="430"/>
      <c r="IRD348" s="430"/>
      <c r="IRE348" s="430"/>
      <c r="IRF348" s="430"/>
      <c r="IRG348" s="430"/>
      <c r="IRH348" s="430"/>
      <c r="IRI348" s="430"/>
      <c r="IRJ348" s="430"/>
      <c r="IRK348" s="430"/>
      <c r="IRL348" s="430"/>
      <c r="IRM348" s="430"/>
      <c r="IRN348" s="430"/>
      <c r="IRO348" s="430"/>
      <c r="IRP348" s="430"/>
      <c r="IRQ348" s="430"/>
      <c r="IRR348" s="430"/>
      <c r="IRS348" s="430"/>
      <c r="IRT348" s="430"/>
      <c r="IRU348" s="430"/>
      <c r="IRV348" s="430"/>
      <c r="IRW348" s="430"/>
      <c r="IRX348" s="430"/>
      <c r="IRY348" s="430"/>
      <c r="IRZ348" s="430"/>
      <c r="ISA348" s="430"/>
      <c r="ISB348" s="430"/>
      <c r="ISC348" s="430"/>
      <c r="ISD348" s="430"/>
      <c r="ISE348" s="430"/>
      <c r="ISF348" s="430"/>
      <c r="ISG348" s="430"/>
      <c r="ISH348" s="430"/>
      <c r="ISI348" s="430"/>
      <c r="ISJ348" s="430"/>
      <c r="ISK348" s="430"/>
      <c r="ISL348" s="430"/>
      <c r="ISM348" s="430"/>
      <c r="ISN348" s="430"/>
      <c r="ISO348" s="430"/>
      <c r="ISP348" s="430"/>
      <c r="ISQ348" s="430"/>
      <c r="ISR348" s="430"/>
      <c r="ISS348" s="430"/>
      <c r="IST348" s="430"/>
      <c r="ISU348" s="430"/>
      <c r="ISV348" s="430"/>
      <c r="ISW348" s="430"/>
      <c r="ISX348" s="430"/>
      <c r="ISY348" s="430"/>
      <c r="ISZ348" s="430"/>
      <c r="ITA348" s="430"/>
      <c r="ITB348" s="430"/>
      <c r="ITC348" s="430"/>
      <c r="ITD348" s="430"/>
      <c r="ITE348" s="430"/>
      <c r="ITF348" s="430"/>
      <c r="ITG348" s="430"/>
      <c r="ITH348" s="430"/>
      <c r="ITI348" s="430"/>
      <c r="ITJ348" s="430"/>
      <c r="ITK348" s="430"/>
      <c r="ITL348" s="430"/>
      <c r="ITM348" s="430"/>
      <c r="ITN348" s="430"/>
      <c r="ITO348" s="430"/>
      <c r="ITP348" s="430"/>
      <c r="ITQ348" s="430"/>
      <c r="ITR348" s="430"/>
      <c r="ITS348" s="430"/>
      <c r="ITT348" s="430"/>
      <c r="ITU348" s="430"/>
      <c r="ITV348" s="430"/>
      <c r="ITW348" s="430"/>
      <c r="ITX348" s="430"/>
      <c r="ITY348" s="430"/>
      <c r="ITZ348" s="430"/>
      <c r="IUA348" s="430"/>
      <c r="IUB348" s="430"/>
      <c r="IUC348" s="430"/>
      <c r="IUD348" s="430"/>
      <c r="IUE348" s="430"/>
      <c r="IUF348" s="430"/>
      <c r="IUG348" s="430"/>
      <c r="IUH348" s="430"/>
      <c r="IUI348" s="430"/>
      <c r="IUJ348" s="430"/>
      <c r="IUK348" s="430"/>
      <c r="IUL348" s="430"/>
      <c r="IUM348" s="430"/>
      <c r="IUN348" s="430"/>
      <c r="IUO348" s="430"/>
      <c r="IUP348" s="430"/>
      <c r="IUQ348" s="430"/>
      <c r="IUR348" s="430"/>
      <c r="IUS348" s="430"/>
      <c r="IUT348" s="430"/>
      <c r="IUU348" s="430"/>
      <c r="IUV348" s="430"/>
      <c r="IUW348" s="430"/>
      <c r="IUX348" s="430"/>
      <c r="IUY348" s="430"/>
      <c r="IUZ348" s="430"/>
      <c r="IVA348" s="430"/>
      <c r="IVB348" s="430"/>
      <c r="IVC348" s="430"/>
      <c r="IVD348" s="430"/>
      <c r="IVE348" s="430"/>
      <c r="IVF348" s="430"/>
      <c r="IVG348" s="430"/>
      <c r="IVH348" s="430"/>
      <c r="IVI348" s="430"/>
      <c r="IVJ348" s="430"/>
      <c r="IVK348" s="430"/>
      <c r="IVL348" s="430"/>
      <c r="IVM348" s="430"/>
      <c r="IVN348" s="430"/>
      <c r="IVO348" s="430"/>
      <c r="IVP348" s="430"/>
      <c r="IVQ348" s="430"/>
      <c r="IVR348" s="430"/>
      <c r="IVS348" s="430"/>
      <c r="IVT348" s="430"/>
      <c r="IVU348" s="430"/>
      <c r="IVV348" s="430"/>
      <c r="IVW348" s="430"/>
      <c r="IVX348" s="430"/>
      <c r="IVY348" s="430"/>
      <c r="IVZ348" s="430"/>
      <c r="IWA348" s="430"/>
      <c r="IWB348" s="430"/>
      <c r="IWC348" s="430"/>
      <c r="IWD348" s="430"/>
      <c r="IWE348" s="430"/>
      <c r="IWF348" s="430"/>
      <c r="IWG348" s="430"/>
      <c r="IWH348" s="430"/>
      <c r="IWI348" s="430"/>
      <c r="IWJ348" s="430"/>
      <c r="IWK348" s="430"/>
      <c r="IWL348" s="430"/>
      <c r="IWM348" s="430"/>
      <c r="IWN348" s="430"/>
      <c r="IWO348" s="430"/>
      <c r="IWP348" s="430"/>
      <c r="IWQ348" s="430"/>
      <c r="IWR348" s="430"/>
      <c r="IWS348" s="430"/>
      <c r="IWT348" s="430"/>
      <c r="IWU348" s="430"/>
      <c r="IWV348" s="430"/>
      <c r="IWW348" s="430"/>
      <c r="IWX348" s="430"/>
      <c r="IWY348" s="430"/>
      <c r="IWZ348" s="430"/>
      <c r="IXA348" s="430"/>
      <c r="IXB348" s="430"/>
      <c r="IXC348" s="430"/>
      <c r="IXD348" s="430"/>
      <c r="IXE348" s="430"/>
      <c r="IXF348" s="430"/>
      <c r="IXG348" s="430"/>
      <c r="IXH348" s="430"/>
      <c r="IXI348" s="430"/>
      <c r="IXJ348" s="430"/>
      <c r="IXK348" s="430"/>
      <c r="IXL348" s="430"/>
      <c r="IXM348" s="430"/>
      <c r="IXN348" s="430"/>
      <c r="IXO348" s="430"/>
      <c r="IXP348" s="430"/>
      <c r="IXQ348" s="430"/>
      <c r="IXR348" s="430"/>
      <c r="IXS348" s="430"/>
      <c r="IXT348" s="430"/>
      <c r="IXU348" s="430"/>
      <c r="IXV348" s="430"/>
      <c r="IXW348" s="430"/>
      <c r="IXX348" s="430"/>
      <c r="IXY348" s="430"/>
      <c r="IXZ348" s="430"/>
      <c r="IYA348" s="430"/>
      <c r="IYB348" s="430"/>
      <c r="IYC348" s="430"/>
      <c r="IYD348" s="430"/>
      <c r="IYE348" s="430"/>
      <c r="IYF348" s="430"/>
      <c r="IYG348" s="430"/>
      <c r="IYH348" s="430"/>
      <c r="IYI348" s="430"/>
      <c r="IYJ348" s="430"/>
      <c r="IYK348" s="430"/>
      <c r="IYL348" s="430"/>
      <c r="IYM348" s="430"/>
      <c r="IYN348" s="430"/>
      <c r="IYO348" s="430"/>
      <c r="IYP348" s="430"/>
      <c r="IYQ348" s="430"/>
      <c r="IYR348" s="430"/>
      <c r="IYS348" s="430"/>
      <c r="IYT348" s="430"/>
      <c r="IYU348" s="430"/>
      <c r="IYV348" s="430"/>
      <c r="IYW348" s="430"/>
      <c r="IYX348" s="430"/>
      <c r="IYY348" s="430"/>
      <c r="IYZ348" s="430"/>
      <c r="IZA348" s="430"/>
      <c r="IZB348" s="430"/>
      <c r="IZC348" s="430"/>
      <c r="IZD348" s="430"/>
      <c r="IZE348" s="430"/>
      <c r="IZF348" s="430"/>
      <c r="IZG348" s="430"/>
      <c r="IZH348" s="430"/>
      <c r="IZI348" s="430"/>
      <c r="IZJ348" s="430"/>
      <c r="IZK348" s="430"/>
      <c r="IZL348" s="430"/>
      <c r="IZM348" s="430"/>
      <c r="IZN348" s="430"/>
      <c r="IZO348" s="430"/>
      <c r="IZP348" s="430"/>
      <c r="IZQ348" s="430"/>
      <c r="IZR348" s="430"/>
      <c r="IZS348" s="430"/>
      <c r="IZT348" s="430"/>
      <c r="IZU348" s="430"/>
      <c r="IZV348" s="430"/>
      <c r="IZW348" s="430"/>
      <c r="IZX348" s="430"/>
      <c r="IZY348" s="430"/>
      <c r="IZZ348" s="430"/>
      <c r="JAA348" s="430"/>
      <c r="JAB348" s="430"/>
      <c r="JAC348" s="430"/>
      <c r="JAD348" s="430"/>
      <c r="JAE348" s="430"/>
      <c r="JAF348" s="430"/>
      <c r="JAG348" s="430"/>
      <c r="JAH348" s="430"/>
      <c r="JAI348" s="430"/>
      <c r="JAJ348" s="430"/>
      <c r="JAK348" s="430"/>
      <c r="JAL348" s="430"/>
      <c r="JAM348" s="430"/>
      <c r="JAN348" s="430"/>
      <c r="JAO348" s="430"/>
      <c r="JAP348" s="430"/>
      <c r="JAQ348" s="430"/>
      <c r="JAR348" s="430"/>
      <c r="JAS348" s="430"/>
      <c r="JAT348" s="430"/>
      <c r="JAU348" s="430"/>
      <c r="JAV348" s="430"/>
      <c r="JAW348" s="430"/>
      <c r="JAX348" s="430"/>
      <c r="JAY348" s="430"/>
      <c r="JAZ348" s="430"/>
      <c r="JBA348" s="430"/>
      <c r="JBB348" s="430"/>
      <c r="JBC348" s="430"/>
      <c r="JBD348" s="430"/>
      <c r="JBE348" s="430"/>
      <c r="JBF348" s="430"/>
      <c r="JBG348" s="430"/>
      <c r="JBH348" s="430"/>
      <c r="JBI348" s="430"/>
      <c r="JBJ348" s="430"/>
      <c r="JBK348" s="430"/>
      <c r="JBL348" s="430"/>
      <c r="JBM348" s="430"/>
      <c r="JBN348" s="430"/>
      <c r="JBO348" s="430"/>
      <c r="JBP348" s="430"/>
      <c r="JBQ348" s="430"/>
      <c r="JBR348" s="430"/>
      <c r="JBS348" s="430"/>
      <c r="JBT348" s="430"/>
      <c r="JBU348" s="430"/>
      <c r="JBV348" s="430"/>
      <c r="JBW348" s="430"/>
      <c r="JBX348" s="430"/>
      <c r="JBY348" s="430"/>
      <c r="JBZ348" s="430"/>
      <c r="JCA348" s="430"/>
      <c r="JCB348" s="430"/>
      <c r="JCC348" s="430"/>
      <c r="JCD348" s="430"/>
      <c r="JCE348" s="430"/>
      <c r="JCF348" s="430"/>
      <c r="JCG348" s="430"/>
      <c r="JCH348" s="430"/>
      <c r="JCI348" s="430"/>
      <c r="JCJ348" s="430"/>
      <c r="JCK348" s="430"/>
      <c r="JCL348" s="430"/>
      <c r="JCM348" s="430"/>
      <c r="JCN348" s="430"/>
      <c r="JCO348" s="430"/>
      <c r="JCP348" s="430"/>
      <c r="JCQ348" s="430"/>
      <c r="JCR348" s="430"/>
      <c r="JCS348" s="430"/>
      <c r="JCT348" s="430"/>
      <c r="JCU348" s="430"/>
      <c r="JCV348" s="430"/>
      <c r="JCW348" s="430"/>
      <c r="JCX348" s="430"/>
      <c r="JCY348" s="430"/>
      <c r="JCZ348" s="430"/>
      <c r="JDA348" s="430"/>
      <c r="JDB348" s="430"/>
      <c r="JDC348" s="430"/>
      <c r="JDD348" s="430"/>
      <c r="JDE348" s="430"/>
      <c r="JDF348" s="430"/>
      <c r="JDG348" s="430"/>
      <c r="JDH348" s="430"/>
      <c r="JDI348" s="430"/>
      <c r="JDJ348" s="430"/>
      <c r="JDK348" s="430"/>
      <c r="JDL348" s="430"/>
      <c r="JDM348" s="430"/>
      <c r="JDN348" s="430"/>
      <c r="JDO348" s="430"/>
      <c r="JDP348" s="430"/>
      <c r="JDQ348" s="430"/>
      <c r="JDR348" s="430"/>
      <c r="JDS348" s="430"/>
      <c r="JDT348" s="430"/>
      <c r="JDU348" s="430"/>
      <c r="JDV348" s="430"/>
      <c r="JDW348" s="430"/>
      <c r="JDX348" s="430"/>
      <c r="JDY348" s="430"/>
      <c r="JDZ348" s="430"/>
      <c r="JEA348" s="430"/>
      <c r="JEB348" s="430"/>
      <c r="JEC348" s="430"/>
      <c r="JED348" s="430"/>
      <c r="JEE348" s="430"/>
      <c r="JEF348" s="430"/>
      <c r="JEG348" s="430"/>
      <c r="JEH348" s="430"/>
      <c r="JEI348" s="430"/>
      <c r="JEJ348" s="430"/>
      <c r="JEK348" s="430"/>
      <c r="JEL348" s="430"/>
      <c r="JEM348" s="430"/>
      <c r="JEN348" s="430"/>
      <c r="JEO348" s="430"/>
      <c r="JEP348" s="430"/>
      <c r="JEQ348" s="430"/>
      <c r="JER348" s="430"/>
      <c r="JES348" s="430"/>
      <c r="JET348" s="430"/>
      <c r="JEU348" s="430"/>
      <c r="JEV348" s="430"/>
      <c r="JEW348" s="430"/>
      <c r="JEX348" s="430"/>
      <c r="JEY348" s="430"/>
      <c r="JEZ348" s="430"/>
      <c r="JFA348" s="430"/>
      <c r="JFB348" s="430"/>
      <c r="JFC348" s="430"/>
      <c r="JFD348" s="430"/>
      <c r="JFE348" s="430"/>
      <c r="JFF348" s="430"/>
      <c r="JFG348" s="430"/>
      <c r="JFH348" s="430"/>
      <c r="JFI348" s="430"/>
      <c r="JFJ348" s="430"/>
      <c r="JFK348" s="430"/>
      <c r="JFL348" s="430"/>
      <c r="JFM348" s="430"/>
      <c r="JFN348" s="430"/>
      <c r="JFO348" s="430"/>
      <c r="JFP348" s="430"/>
      <c r="JFQ348" s="430"/>
      <c r="JFR348" s="430"/>
      <c r="JFS348" s="430"/>
      <c r="JFT348" s="430"/>
      <c r="JFU348" s="430"/>
      <c r="JFV348" s="430"/>
      <c r="JFW348" s="430"/>
      <c r="JFX348" s="430"/>
      <c r="JFY348" s="430"/>
      <c r="JFZ348" s="430"/>
      <c r="JGA348" s="430"/>
      <c r="JGB348" s="430"/>
      <c r="JGC348" s="430"/>
      <c r="JGD348" s="430"/>
      <c r="JGE348" s="430"/>
      <c r="JGF348" s="430"/>
      <c r="JGG348" s="430"/>
      <c r="JGH348" s="430"/>
      <c r="JGI348" s="430"/>
      <c r="JGJ348" s="430"/>
      <c r="JGK348" s="430"/>
      <c r="JGL348" s="430"/>
      <c r="JGM348" s="430"/>
      <c r="JGN348" s="430"/>
      <c r="JGO348" s="430"/>
      <c r="JGP348" s="430"/>
      <c r="JGQ348" s="430"/>
      <c r="JGR348" s="430"/>
      <c r="JGS348" s="430"/>
      <c r="JGT348" s="430"/>
      <c r="JGU348" s="430"/>
      <c r="JGV348" s="430"/>
      <c r="JGW348" s="430"/>
      <c r="JGX348" s="430"/>
      <c r="JGY348" s="430"/>
      <c r="JGZ348" s="430"/>
      <c r="JHA348" s="430"/>
      <c r="JHB348" s="430"/>
      <c r="JHC348" s="430"/>
      <c r="JHD348" s="430"/>
      <c r="JHE348" s="430"/>
      <c r="JHF348" s="430"/>
      <c r="JHG348" s="430"/>
      <c r="JHH348" s="430"/>
      <c r="JHI348" s="430"/>
      <c r="JHJ348" s="430"/>
      <c r="JHK348" s="430"/>
      <c r="JHL348" s="430"/>
      <c r="JHM348" s="430"/>
      <c r="JHN348" s="430"/>
      <c r="JHO348" s="430"/>
      <c r="JHP348" s="430"/>
      <c r="JHQ348" s="430"/>
      <c r="JHR348" s="430"/>
      <c r="JHS348" s="430"/>
      <c r="JHT348" s="430"/>
      <c r="JHU348" s="430"/>
      <c r="JHV348" s="430"/>
      <c r="JHW348" s="430"/>
      <c r="JHX348" s="430"/>
      <c r="JHY348" s="430"/>
      <c r="JHZ348" s="430"/>
      <c r="JIA348" s="430"/>
      <c r="JIB348" s="430"/>
      <c r="JIC348" s="430"/>
      <c r="JID348" s="430"/>
      <c r="JIE348" s="430"/>
      <c r="JIF348" s="430"/>
      <c r="JIG348" s="430"/>
      <c r="JIH348" s="430"/>
      <c r="JII348" s="430"/>
      <c r="JIJ348" s="430"/>
      <c r="JIK348" s="430"/>
      <c r="JIL348" s="430"/>
      <c r="JIM348" s="430"/>
      <c r="JIN348" s="430"/>
      <c r="JIO348" s="430"/>
      <c r="JIP348" s="430"/>
      <c r="JIQ348" s="430"/>
      <c r="JIR348" s="430"/>
      <c r="JIS348" s="430"/>
      <c r="JIT348" s="430"/>
      <c r="JIU348" s="430"/>
      <c r="JIV348" s="430"/>
      <c r="JIW348" s="430"/>
      <c r="JIX348" s="430"/>
      <c r="JIY348" s="430"/>
      <c r="JIZ348" s="430"/>
      <c r="JJA348" s="430"/>
      <c r="JJB348" s="430"/>
      <c r="JJC348" s="430"/>
      <c r="JJD348" s="430"/>
      <c r="JJE348" s="430"/>
      <c r="JJF348" s="430"/>
      <c r="JJG348" s="430"/>
      <c r="JJH348" s="430"/>
      <c r="JJI348" s="430"/>
      <c r="JJJ348" s="430"/>
      <c r="JJK348" s="430"/>
      <c r="JJL348" s="430"/>
      <c r="JJM348" s="430"/>
      <c r="JJN348" s="430"/>
      <c r="JJO348" s="430"/>
      <c r="JJP348" s="430"/>
      <c r="JJQ348" s="430"/>
      <c r="JJR348" s="430"/>
      <c r="JJS348" s="430"/>
      <c r="JJT348" s="430"/>
      <c r="JJU348" s="430"/>
      <c r="JJV348" s="430"/>
      <c r="JJW348" s="430"/>
      <c r="JJX348" s="430"/>
      <c r="JJY348" s="430"/>
      <c r="JJZ348" s="430"/>
      <c r="JKA348" s="430"/>
      <c r="JKB348" s="430"/>
      <c r="JKC348" s="430"/>
      <c r="JKD348" s="430"/>
      <c r="JKE348" s="430"/>
      <c r="JKF348" s="430"/>
      <c r="JKG348" s="430"/>
      <c r="JKH348" s="430"/>
      <c r="JKI348" s="430"/>
      <c r="JKJ348" s="430"/>
      <c r="JKK348" s="430"/>
      <c r="JKL348" s="430"/>
      <c r="JKM348" s="430"/>
      <c r="JKN348" s="430"/>
      <c r="JKO348" s="430"/>
      <c r="JKP348" s="430"/>
      <c r="JKQ348" s="430"/>
      <c r="JKR348" s="430"/>
      <c r="JKS348" s="430"/>
      <c r="JKT348" s="430"/>
      <c r="JKU348" s="430"/>
      <c r="JKV348" s="430"/>
      <c r="JKW348" s="430"/>
      <c r="JKX348" s="430"/>
      <c r="JKY348" s="430"/>
      <c r="JKZ348" s="430"/>
      <c r="JLA348" s="430"/>
      <c r="JLB348" s="430"/>
      <c r="JLC348" s="430"/>
      <c r="JLD348" s="430"/>
      <c r="JLE348" s="430"/>
      <c r="JLF348" s="430"/>
      <c r="JLG348" s="430"/>
      <c r="JLH348" s="430"/>
      <c r="JLI348" s="430"/>
      <c r="JLJ348" s="430"/>
      <c r="JLK348" s="430"/>
      <c r="JLL348" s="430"/>
      <c r="JLM348" s="430"/>
      <c r="JLN348" s="430"/>
      <c r="JLO348" s="430"/>
      <c r="JLP348" s="430"/>
      <c r="JLQ348" s="430"/>
      <c r="JLR348" s="430"/>
      <c r="JLS348" s="430"/>
      <c r="JLT348" s="430"/>
      <c r="JLU348" s="430"/>
      <c r="JLV348" s="430"/>
      <c r="JLW348" s="430"/>
      <c r="JLX348" s="430"/>
      <c r="JLY348" s="430"/>
      <c r="JLZ348" s="430"/>
      <c r="JMA348" s="430"/>
      <c r="JMB348" s="430"/>
      <c r="JMC348" s="430"/>
      <c r="JMD348" s="430"/>
      <c r="JME348" s="430"/>
      <c r="JMF348" s="430"/>
      <c r="JMG348" s="430"/>
      <c r="JMH348" s="430"/>
      <c r="JMI348" s="430"/>
      <c r="JMJ348" s="430"/>
      <c r="JMK348" s="430"/>
      <c r="JML348" s="430"/>
      <c r="JMM348" s="430"/>
      <c r="JMN348" s="430"/>
      <c r="JMO348" s="430"/>
      <c r="JMP348" s="430"/>
      <c r="JMQ348" s="430"/>
      <c r="JMR348" s="430"/>
      <c r="JMS348" s="430"/>
      <c r="JMT348" s="430"/>
      <c r="JMU348" s="430"/>
      <c r="JMV348" s="430"/>
      <c r="JMW348" s="430"/>
      <c r="JMX348" s="430"/>
      <c r="JMY348" s="430"/>
      <c r="JMZ348" s="430"/>
      <c r="JNA348" s="430"/>
      <c r="JNB348" s="430"/>
      <c r="JNC348" s="430"/>
      <c r="JND348" s="430"/>
      <c r="JNE348" s="430"/>
      <c r="JNF348" s="430"/>
      <c r="JNG348" s="430"/>
      <c r="JNH348" s="430"/>
      <c r="JNI348" s="430"/>
      <c r="JNJ348" s="430"/>
      <c r="JNK348" s="430"/>
      <c r="JNL348" s="430"/>
      <c r="JNM348" s="430"/>
      <c r="JNN348" s="430"/>
      <c r="JNO348" s="430"/>
      <c r="JNP348" s="430"/>
      <c r="JNQ348" s="430"/>
      <c r="JNR348" s="430"/>
      <c r="JNS348" s="430"/>
      <c r="JNT348" s="430"/>
      <c r="JNU348" s="430"/>
      <c r="JNV348" s="430"/>
      <c r="JNW348" s="430"/>
      <c r="JNX348" s="430"/>
      <c r="JNY348" s="430"/>
      <c r="JNZ348" s="430"/>
      <c r="JOA348" s="430"/>
      <c r="JOB348" s="430"/>
      <c r="JOC348" s="430"/>
      <c r="JOD348" s="430"/>
      <c r="JOE348" s="430"/>
      <c r="JOF348" s="430"/>
      <c r="JOG348" s="430"/>
      <c r="JOH348" s="430"/>
      <c r="JOI348" s="430"/>
      <c r="JOJ348" s="430"/>
      <c r="JOK348" s="430"/>
      <c r="JOL348" s="430"/>
      <c r="JOM348" s="430"/>
      <c r="JON348" s="430"/>
      <c r="JOO348" s="430"/>
      <c r="JOP348" s="430"/>
      <c r="JOQ348" s="430"/>
      <c r="JOR348" s="430"/>
      <c r="JOS348" s="430"/>
      <c r="JOT348" s="430"/>
      <c r="JOU348" s="430"/>
      <c r="JOV348" s="430"/>
      <c r="JOW348" s="430"/>
      <c r="JOX348" s="430"/>
      <c r="JOY348" s="430"/>
      <c r="JOZ348" s="430"/>
      <c r="JPA348" s="430"/>
      <c r="JPB348" s="430"/>
      <c r="JPC348" s="430"/>
      <c r="JPD348" s="430"/>
      <c r="JPE348" s="430"/>
      <c r="JPF348" s="430"/>
      <c r="JPG348" s="430"/>
      <c r="JPH348" s="430"/>
      <c r="JPI348" s="430"/>
      <c r="JPJ348" s="430"/>
      <c r="JPK348" s="430"/>
      <c r="JPL348" s="430"/>
      <c r="JPM348" s="430"/>
      <c r="JPN348" s="430"/>
      <c r="JPO348" s="430"/>
      <c r="JPP348" s="430"/>
      <c r="JPQ348" s="430"/>
      <c r="JPR348" s="430"/>
      <c r="JPS348" s="430"/>
      <c r="JPT348" s="430"/>
      <c r="JPU348" s="430"/>
      <c r="JPV348" s="430"/>
      <c r="JPW348" s="430"/>
      <c r="JPX348" s="430"/>
      <c r="JPY348" s="430"/>
      <c r="JPZ348" s="430"/>
      <c r="JQA348" s="430"/>
      <c r="JQB348" s="430"/>
      <c r="JQC348" s="430"/>
      <c r="JQD348" s="430"/>
      <c r="JQE348" s="430"/>
      <c r="JQF348" s="430"/>
      <c r="JQG348" s="430"/>
      <c r="JQH348" s="430"/>
      <c r="JQI348" s="430"/>
      <c r="JQJ348" s="430"/>
      <c r="JQK348" s="430"/>
      <c r="JQL348" s="430"/>
      <c r="JQM348" s="430"/>
      <c r="JQN348" s="430"/>
      <c r="JQO348" s="430"/>
      <c r="JQP348" s="430"/>
      <c r="JQQ348" s="430"/>
      <c r="JQR348" s="430"/>
      <c r="JQS348" s="430"/>
      <c r="JQT348" s="430"/>
      <c r="JQU348" s="430"/>
      <c r="JQV348" s="430"/>
      <c r="JQW348" s="430"/>
      <c r="JQX348" s="430"/>
      <c r="JQY348" s="430"/>
      <c r="JQZ348" s="430"/>
      <c r="JRA348" s="430"/>
      <c r="JRB348" s="430"/>
      <c r="JRC348" s="430"/>
      <c r="JRD348" s="430"/>
      <c r="JRE348" s="430"/>
      <c r="JRF348" s="430"/>
      <c r="JRG348" s="430"/>
      <c r="JRH348" s="430"/>
      <c r="JRI348" s="430"/>
      <c r="JRJ348" s="430"/>
      <c r="JRK348" s="430"/>
      <c r="JRL348" s="430"/>
      <c r="JRM348" s="430"/>
      <c r="JRN348" s="430"/>
      <c r="JRO348" s="430"/>
      <c r="JRP348" s="430"/>
      <c r="JRQ348" s="430"/>
      <c r="JRR348" s="430"/>
      <c r="JRS348" s="430"/>
      <c r="JRT348" s="430"/>
      <c r="JRU348" s="430"/>
      <c r="JRV348" s="430"/>
      <c r="JRW348" s="430"/>
      <c r="JRX348" s="430"/>
      <c r="JRY348" s="430"/>
      <c r="JRZ348" s="430"/>
      <c r="JSA348" s="430"/>
      <c r="JSB348" s="430"/>
      <c r="JSC348" s="430"/>
      <c r="JSD348" s="430"/>
      <c r="JSE348" s="430"/>
      <c r="JSF348" s="430"/>
      <c r="JSG348" s="430"/>
      <c r="JSH348" s="430"/>
      <c r="JSI348" s="430"/>
      <c r="JSJ348" s="430"/>
      <c r="JSK348" s="430"/>
      <c r="JSL348" s="430"/>
      <c r="JSM348" s="430"/>
      <c r="JSN348" s="430"/>
      <c r="JSO348" s="430"/>
      <c r="JSP348" s="430"/>
      <c r="JSQ348" s="430"/>
      <c r="JSR348" s="430"/>
      <c r="JSS348" s="430"/>
      <c r="JST348" s="430"/>
      <c r="JSU348" s="430"/>
      <c r="JSV348" s="430"/>
      <c r="JSW348" s="430"/>
      <c r="JSX348" s="430"/>
      <c r="JSY348" s="430"/>
      <c r="JSZ348" s="430"/>
      <c r="JTA348" s="430"/>
      <c r="JTB348" s="430"/>
      <c r="JTC348" s="430"/>
      <c r="JTD348" s="430"/>
      <c r="JTE348" s="430"/>
      <c r="JTF348" s="430"/>
      <c r="JTG348" s="430"/>
      <c r="JTH348" s="430"/>
      <c r="JTI348" s="430"/>
      <c r="JTJ348" s="430"/>
      <c r="JTK348" s="430"/>
      <c r="JTL348" s="430"/>
      <c r="JTM348" s="430"/>
      <c r="JTN348" s="430"/>
      <c r="JTO348" s="430"/>
      <c r="JTP348" s="430"/>
      <c r="JTQ348" s="430"/>
      <c r="JTR348" s="430"/>
      <c r="JTS348" s="430"/>
      <c r="JTT348" s="430"/>
      <c r="JTU348" s="430"/>
      <c r="JTV348" s="430"/>
      <c r="JTW348" s="430"/>
      <c r="JTX348" s="430"/>
      <c r="JTY348" s="430"/>
      <c r="JTZ348" s="430"/>
      <c r="JUA348" s="430"/>
      <c r="JUB348" s="430"/>
      <c r="JUC348" s="430"/>
      <c r="JUD348" s="430"/>
      <c r="JUE348" s="430"/>
      <c r="JUF348" s="430"/>
      <c r="JUG348" s="430"/>
      <c r="JUH348" s="430"/>
      <c r="JUI348" s="430"/>
      <c r="JUJ348" s="430"/>
      <c r="JUK348" s="430"/>
      <c r="JUL348" s="430"/>
      <c r="JUM348" s="430"/>
      <c r="JUN348" s="430"/>
      <c r="JUO348" s="430"/>
      <c r="JUP348" s="430"/>
      <c r="JUQ348" s="430"/>
      <c r="JUR348" s="430"/>
      <c r="JUS348" s="430"/>
      <c r="JUT348" s="430"/>
      <c r="JUU348" s="430"/>
      <c r="JUV348" s="430"/>
      <c r="JUW348" s="430"/>
      <c r="JUX348" s="430"/>
      <c r="JUY348" s="430"/>
      <c r="JUZ348" s="430"/>
      <c r="JVA348" s="430"/>
      <c r="JVB348" s="430"/>
      <c r="JVC348" s="430"/>
      <c r="JVD348" s="430"/>
      <c r="JVE348" s="430"/>
      <c r="JVF348" s="430"/>
      <c r="JVG348" s="430"/>
      <c r="JVH348" s="430"/>
      <c r="JVI348" s="430"/>
      <c r="JVJ348" s="430"/>
      <c r="JVK348" s="430"/>
      <c r="JVL348" s="430"/>
      <c r="JVM348" s="430"/>
      <c r="JVN348" s="430"/>
      <c r="JVO348" s="430"/>
      <c r="JVP348" s="430"/>
      <c r="JVQ348" s="430"/>
      <c r="JVR348" s="430"/>
      <c r="JVS348" s="430"/>
      <c r="JVT348" s="430"/>
      <c r="JVU348" s="430"/>
      <c r="JVV348" s="430"/>
      <c r="JVW348" s="430"/>
      <c r="JVX348" s="430"/>
      <c r="JVY348" s="430"/>
      <c r="JVZ348" s="430"/>
      <c r="JWA348" s="430"/>
      <c r="JWB348" s="430"/>
      <c r="JWC348" s="430"/>
      <c r="JWD348" s="430"/>
      <c r="JWE348" s="430"/>
      <c r="JWF348" s="430"/>
      <c r="JWG348" s="430"/>
      <c r="JWH348" s="430"/>
      <c r="JWI348" s="430"/>
      <c r="JWJ348" s="430"/>
      <c r="JWK348" s="430"/>
      <c r="JWL348" s="430"/>
      <c r="JWM348" s="430"/>
      <c r="JWN348" s="430"/>
      <c r="JWO348" s="430"/>
      <c r="JWP348" s="430"/>
      <c r="JWQ348" s="430"/>
      <c r="JWR348" s="430"/>
      <c r="JWS348" s="430"/>
      <c r="JWT348" s="430"/>
      <c r="JWU348" s="430"/>
      <c r="JWV348" s="430"/>
      <c r="JWW348" s="430"/>
      <c r="JWX348" s="430"/>
      <c r="JWY348" s="430"/>
      <c r="JWZ348" s="430"/>
      <c r="JXA348" s="430"/>
      <c r="JXB348" s="430"/>
      <c r="JXC348" s="430"/>
      <c r="JXD348" s="430"/>
      <c r="JXE348" s="430"/>
      <c r="JXF348" s="430"/>
      <c r="JXG348" s="430"/>
      <c r="JXH348" s="430"/>
      <c r="JXI348" s="430"/>
      <c r="JXJ348" s="430"/>
      <c r="JXK348" s="430"/>
      <c r="JXL348" s="430"/>
      <c r="JXM348" s="430"/>
      <c r="JXN348" s="430"/>
      <c r="JXO348" s="430"/>
      <c r="JXP348" s="430"/>
      <c r="JXQ348" s="430"/>
      <c r="JXR348" s="430"/>
      <c r="JXS348" s="430"/>
      <c r="JXT348" s="430"/>
      <c r="JXU348" s="430"/>
      <c r="JXV348" s="430"/>
      <c r="JXW348" s="430"/>
      <c r="JXX348" s="430"/>
      <c r="JXY348" s="430"/>
      <c r="JXZ348" s="430"/>
      <c r="JYA348" s="430"/>
      <c r="JYB348" s="430"/>
      <c r="JYC348" s="430"/>
      <c r="JYD348" s="430"/>
      <c r="JYE348" s="430"/>
      <c r="JYF348" s="430"/>
      <c r="JYG348" s="430"/>
      <c r="JYH348" s="430"/>
      <c r="JYI348" s="430"/>
      <c r="JYJ348" s="430"/>
      <c r="JYK348" s="430"/>
      <c r="JYL348" s="430"/>
      <c r="JYM348" s="430"/>
      <c r="JYN348" s="430"/>
      <c r="JYO348" s="430"/>
      <c r="JYP348" s="430"/>
      <c r="JYQ348" s="430"/>
      <c r="JYR348" s="430"/>
      <c r="JYS348" s="430"/>
      <c r="JYT348" s="430"/>
      <c r="JYU348" s="430"/>
      <c r="JYV348" s="430"/>
      <c r="JYW348" s="430"/>
      <c r="JYX348" s="430"/>
      <c r="JYY348" s="430"/>
      <c r="JYZ348" s="430"/>
      <c r="JZA348" s="430"/>
      <c r="JZB348" s="430"/>
      <c r="JZC348" s="430"/>
      <c r="JZD348" s="430"/>
      <c r="JZE348" s="430"/>
      <c r="JZF348" s="430"/>
      <c r="JZG348" s="430"/>
      <c r="JZH348" s="430"/>
      <c r="JZI348" s="430"/>
      <c r="JZJ348" s="430"/>
      <c r="JZK348" s="430"/>
      <c r="JZL348" s="430"/>
      <c r="JZM348" s="430"/>
      <c r="JZN348" s="430"/>
      <c r="JZO348" s="430"/>
      <c r="JZP348" s="430"/>
      <c r="JZQ348" s="430"/>
      <c r="JZR348" s="430"/>
      <c r="JZS348" s="430"/>
      <c r="JZT348" s="430"/>
      <c r="JZU348" s="430"/>
      <c r="JZV348" s="430"/>
      <c r="JZW348" s="430"/>
      <c r="JZX348" s="430"/>
      <c r="JZY348" s="430"/>
      <c r="JZZ348" s="430"/>
      <c r="KAA348" s="430"/>
      <c r="KAB348" s="430"/>
      <c r="KAC348" s="430"/>
      <c r="KAD348" s="430"/>
      <c r="KAE348" s="430"/>
      <c r="KAF348" s="430"/>
      <c r="KAG348" s="430"/>
      <c r="KAH348" s="430"/>
      <c r="KAI348" s="430"/>
      <c r="KAJ348" s="430"/>
      <c r="KAK348" s="430"/>
      <c r="KAL348" s="430"/>
      <c r="KAM348" s="430"/>
      <c r="KAN348" s="430"/>
      <c r="KAO348" s="430"/>
      <c r="KAP348" s="430"/>
      <c r="KAQ348" s="430"/>
      <c r="KAR348" s="430"/>
      <c r="KAS348" s="430"/>
      <c r="KAT348" s="430"/>
      <c r="KAU348" s="430"/>
      <c r="KAV348" s="430"/>
      <c r="KAW348" s="430"/>
      <c r="KAX348" s="430"/>
      <c r="KAY348" s="430"/>
      <c r="KAZ348" s="430"/>
      <c r="KBA348" s="430"/>
      <c r="KBB348" s="430"/>
      <c r="KBC348" s="430"/>
      <c r="KBD348" s="430"/>
      <c r="KBE348" s="430"/>
      <c r="KBF348" s="430"/>
      <c r="KBG348" s="430"/>
      <c r="KBH348" s="430"/>
      <c r="KBI348" s="430"/>
      <c r="KBJ348" s="430"/>
      <c r="KBK348" s="430"/>
      <c r="KBL348" s="430"/>
      <c r="KBM348" s="430"/>
      <c r="KBN348" s="430"/>
      <c r="KBO348" s="430"/>
      <c r="KBP348" s="430"/>
      <c r="KBQ348" s="430"/>
      <c r="KBR348" s="430"/>
      <c r="KBS348" s="430"/>
      <c r="KBT348" s="430"/>
      <c r="KBU348" s="430"/>
      <c r="KBV348" s="430"/>
      <c r="KBW348" s="430"/>
      <c r="KBX348" s="430"/>
      <c r="KBY348" s="430"/>
      <c r="KBZ348" s="430"/>
      <c r="KCA348" s="430"/>
      <c r="KCB348" s="430"/>
      <c r="KCC348" s="430"/>
      <c r="KCD348" s="430"/>
      <c r="KCE348" s="430"/>
      <c r="KCF348" s="430"/>
      <c r="KCG348" s="430"/>
      <c r="KCH348" s="430"/>
      <c r="KCI348" s="430"/>
      <c r="KCJ348" s="430"/>
      <c r="KCK348" s="430"/>
      <c r="KCL348" s="430"/>
      <c r="KCM348" s="430"/>
      <c r="KCN348" s="430"/>
      <c r="KCO348" s="430"/>
      <c r="KCP348" s="430"/>
      <c r="KCQ348" s="430"/>
      <c r="KCR348" s="430"/>
      <c r="KCS348" s="430"/>
      <c r="KCT348" s="430"/>
      <c r="KCU348" s="430"/>
      <c r="KCV348" s="430"/>
      <c r="KCW348" s="430"/>
      <c r="KCX348" s="430"/>
      <c r="KCY348" s="430"/>
      <c r="KCZ348" s="430"/>
      <c r="KDA348" s="430"/>
      <c r="KDB348" s="430"/>
      <c r="KDC348" s="430"/>
      <c r="KDD348" s="430"/>
      <c r="KDE348" s="430"/>
      <c r="KDF348" s="430"/>
      <c r="KDG348" s="430"/>
      <c r="KDH348" s="430"/>
      <c r="KDI348" s="430"/>
      <c r="KDJ348" s="430"/>
      <c r="KDK348" s="430"/>
      <c r="KDL348" s="430"/>
      <c r="KDM348" s="430"/>
      <c r="KDN348" s="430"/>
      <c r="KDO348" s="430"/>
      <c r="KDP348" s="430"/>
      <c r="KDQ348" s="430"/>
      <c r="KDR348" s="430"/>
      <c r="KDS348" s="430"/>
      <c r="KDT348" s="430"/>
      <c r="KDU348" s="430"/>
      <c r="KDV348" s="430"/>
      <c r="KDW348" s="430"/>
      <c r="KDX348" s="430"/>
      <c r="KDY348" s="430"/>
      <c r="KDZ348" s="430"/>
      <c r="KEA348" s="430"/>
      <c r="KEB348" s="430"/>
      <c r="KEC348" s="430"/>
      <c r="KED348" s="430"/>
      <c r="KEE348" s="430"/>
      <c r="KEF348" s="430"/>
      <c r="KEG348" s="430"/>
      <c r="KEH348" s="430"/>
      <c r="KEI348" s="430"/>
      <c r="KEJ348" s="430"/>
      <c r="KEK348" s="430"/>
      <c r="KEL348" s="430"/>
      <c r="KEM348" s="430"/>
      <c r="KEN348" s="430"/>
      <c r="KEO348" s="430"/>
      <c r="KEP348" s="430"/>
      <c r="KEQ348" s="430"/>
      <c r="KER348" s="430"/>
      <c r="KES348" s="430"/>
      <c r="KET348" s="430"/>
      <c r="KEU348" s="430"/>
      <c r="KEV348" s="430"/>
      <c r="KEW348" s="430"/>
      <c r="KEX348" s="430"/>
      <c r="KEY348" s="430"/>
      <c r="KEZ348" s="430"/>
      <c r="KFA348" s="430"/>
      <c r="KFB348" s="430"/>
      <c r="KFC348" s="430"/>
      <c r="KFD348" s="430"/>
      <c r="KFE348" s="430"/>
      <c r="KFF348" s="430"/>
      <c r="KFG348" s="430"/>
      <c r="KFH348" s="430"/>
      <c r="KFI348" s="430"/>
      <c r="KFJ348" s="430"/>
      <c r="KFK348" s="430"/>
      <c r="KFL348" s="430"/>
      <c r="KFM348" s="430"/>
      <c r="KFN348" s="430"/>
      <c r="KFO348" s="430"/>
      <c r="KFP348" s="430"/>
      <c r="KFQ348" s="430"/>
      <c r="KFR348" s="430"/>
      <c r="KFS348" s="430"/>
      <c r="KFT348" s="430"/>
      <c r="KFU348" s="430"/>
      <c r="KFV348" s="430"/>
      <c r="KFW348" s="430"/>
      <c r="KFX348" s="430"/>
      <c r="KFY348" s="430"/>
      <c r="KFZ348" s="430"/>
      <c r="KGA348" s="430"/>
      <c r="KGB348" s="430"/>
      <c r="KGC348" s="430"/>
      <c r="KGD348" s="430"/>
      <c r="KGE348" s="430"/>
      <c r="KGF348" s="430"/>
      <c r="KGG348" s="430"/>
      <c r="KGH348" s="430"/>
      <c r="KGI348" s="430"/>
      <c r="KGJ348" s="430"/>
      <c r="KGK348" s="430"/>
      <c r="KGL348" s="430"/>
      <c r="KGM348" s="430"/>
      <c r="KGN348" s="430"/>
      <c r="KGO348" s="430"/>
      <c r="KGP348" s="430"/>
      <c r="KGQ348" s="430"/>
      <c r="KGR348" s="430"/>
      <c r="KGS348" s="430"/>
      <c r="KGT348" s="430"/>
      <c r="KGU348" s="430"/>
      <c r="KGV348" s="430"/>
      <c r="KGW348" s="430"/>
      <c r="KGX348" s="430"/>
      <c r="KGY348" s="430"/>
      <c r="KGZ348" s="430"/>
      <c r="KHA348" s="430"/>
      <c r="KHB348" s="430"/>
      <c r="KHC348" s="430"/>
      <c r="KHD348" s="430"/>
      <c r="KHE348" s="430"/>
      <c r="KHF348" s="430"/>
      <c r="KHG348" s="430"/>
      <c r="KHH348" s="430"/>
      <c r="KHI348" s="430"/>
      <c r="KHJ348" s="430"/>
      <c r="KHK348" s="430"/>
      <c r="KHL348" s="430"/>
      <c r="KHM348" s="430"/>
      <c r="KHN348" s="430"/>
      <c r="KHO348" s="430"/>
      <c r="KHP348" s="430"/>
      <c r="KHQ348" s="430"/>
      <c r="KHR348" s="430"/>
      <c r="KHS348" s="430"/>
      <c r="KHT348" s="430"/>
      <c r="KHU348" s="430"/>
      <c r="KHV348" s="430"/>
      <c r="KHW348" s="430"/>
      <c r="KHX348" s="430"/>
      <c r="KHY348" s="430"/>
      <c r="KHZ348" s="430"/>
      <c r="KIA348" s="430"/>
      <c r="KIB348" s="430"/>
      <c r="KIC348" s="430"/>
      <c r="KID348" s="430"/>
      <c r="KIE348" s="430"/>
      <c r="KIF348" s="430"/>
      <c r="KIG348" s="430"/>
      <c r="KIH348" s="430"/>
      <c r="KII348" s="430"/>
      <c r="KIJ348" s="430"/>
      <c r="KIK348" s="430"/>
      <c r="KIL348" s="430"/>
      <c r="KIM348" s="430"/>
      <c r="KIN348" s="430"/>
      <c r="KIO348" s="430"/>
      <c r="KIP348" s="430"/>
      <c r="KIQ348" s="430"/>
      <c r="KIR348" s="430"/>
      <c r="KIS348" s="430"/>
      <c r="KIT348" s="430"/>
      <c r="KIU348" s="430"/>
      <c r="KIV348" s="430"/>
      <c r="KIW348" s="430"/>
      <c r="KIX348" s="430"/>
      <c r="KIY348" s="430"/>
      <c r="KIZ348" s="430"/>
      <c r="KJA348" s="430"/>
      <c r="KJB348" s="430"/>
      <c r="KJC348" s="430"/>
      <c r="KJD348" s="430"/>
      <c r="KJE348" s="430"/>
      <c r="KJF348" s="430"/>
      <c r="KJG348" s="430"/>
      <c r="KJH348" s="430"/>
      <c r="KJI348" s="430"/>
      <c r="KJJ348" s="430"/>
      <c r="KJK348" s="430"/>
      <c r="KJL348" s="430"/>
      <c r="KJM348" s="430"/>
      <c r="KJN348" s="430"/>
      <c r="KJO348" s="430"/>
      <c r="KJP348" s="430"/>
      <c r="KJQ348" s="430"/>
      <c r="KJR348" s="430"/>
      <c r="KJS348" s="430"/>
      <c r="KJT348" s="430"/>
      <c r="KJU348" s="430"/>
      <c r="KJV348" s="430"/>
      <c r="KJW348" s="430"/>
      <c r="KJX348" s="430"/>
      <c r="KJY348" s="430"/>
      <c r="KJZ348" s="430"/>
      <c r="KKA348" s="430"/>
      <c r="KKB348" s="430"/>
      <c r="KKC348" s="430"/>
      <c r="KKD348" s="430"/>
      <c r="KKE348" s="430"/>
      <c r="KKF348" s="430"/>
      <c r="KKG348" s="430"/>
      <c r="KKH348" s="430"/>
      <c r="KKI348" s="430"/>
      <c r="KKJ348" s="430"/>
      <c r="KKK348" s="430"/>
      <c r="KKL348" s="430"/>
      <c r="KKM348" s="430"/>
      <c r="KKN348" s="430"/>
      <c r="KKO348" s="430"/>
      <c r="KKP348" s="430"/>
      <c r="KKQ348" s="430"/>
      <c r="KKR348" s="430"/>
      <c r="KKS348" s="430"/>
      <c r="KKT348" s="430"/>
      <c r="KKU348" s="430"/>
      <c r="KKV348" s="430"/>
      <c r="KKW348" s="430"/>
      <c r="KKX348" s="430"/>
      <c r="KKY348" s="430"/>
      <c r="KKZ348" s="430"/>
      <c r="KLA348" s="430"/>
      <c r="KLB348" s="430"/>
      <c r="KLC348" s="430"/>
      <c r="KLD348" s="430"/>
      <c r="KLE348" s="430"/>
      <c r="KLF348" s="430"/>
      <c r="KLG348" s="430"/>
      <c r="KLH348" s="430"/>
      <c r="KLI348" s="430"/>
      <c r="KLJ348" s="430"/>
      <c r="KLK348" s="430"/>
      <c r="KLL348" s="430"/>
      <c r="KLM348" s="430"/>
      <c r="KLN348" s="430"/>
      <c r="KLO348" s="430"/>
      <c r="KLP348" s="430"/>
      <c r="KLQ348" s="430"/>
      <c r="KLR348" s="430"/>
      <c r="KLS348" s="430"/>
      <c r="KLT348" s="430"/>
      <c r="KLU348" s="430"/>
      <c r="KLV348" s="430"/>
      <c r="KLW348" s="430"/>
      <c r="KLX348" s="430"/>
      <c r="KLY348" s="430"/>
      <c r="KLZ348" s="430"/>
      <c r="KMA348" s="430"/>
      <c r="KMB348" s="430"/>
      <c r="KMC348" s="430"/>
      <c r="KMD348" s="430"/>
      <c r="KME348" s="430"/>
      <c r="KMF348" s="430"/>
      <c r="KMG348" s="430"/>
      <c r="KMH348" s="430"/>
      <c r="KMI348" s="430"/>
      <c r="KMJ348" s="430"/>
      <c r="KMK348" s="430"/>
      <c r="KML348" s="430"/>
      <c r="KMM348" s="430"/>
      <c r="KMN348" s="430"/>
      <c r="KMO348" s="430"/>
      <c r="KMP348" s="430"/>
      <c r="KMQ348" s="430"/>
      <c r="KMR348" s="430"/>
      <c r="KMS348" s="430"/>
      <c r="KMT348" s="430"/>
      <c r="KMU348" s="430"/>
      <c r="KMV348" s="430"/>
      <c r="KMW348" s="430"/>
      <c r="KMX348" s="430"/>
      <c r="KMY348" s="430"/>
      <c r="KMZ348" s="430"/>
      <c r="KNA348" s="430"/>
      <c r="KNB348" s="430"/>
      <c r="KNC348" s="430"/>
      <c r="KND348" s="430"/>
      <c r="KNE348" s="430"/>
      <c r="KNF348" s="430"/>
      <c r="KNG348" s="430"/>
      <c r="KNH348" s="430"/>
      <c r="KNI348" s="430"/>
      <c r="KNJ348" s="430"/>
      <c r="KNK348" s="430"/>
      <c r="KNL348" s="430"/>
      <c r="KNM348" s="430"/>
      <c r="KNN348" s="430"/>
      <c r="KNO348" s="430"/>
      <c r="KNP348" s="430"/>
      <c r="KNQ348" s="430"/>
      <c r="KNR348" s="430"/>
      <c r="KNS348" s="430"/>
      <c r="KNT348" s="430"/>
      <c r="KNU348" s="430"/>
      <c r="KNV348" s="430"/>
      <c r="KNW348" s="430"/>
      <c r="KNX348" s="430"/>
      <c r="KNY348" s="430"/>
      <c r="KNZ348" s="430"/>
      <c r="KOA348" s="430"/>
      <c r="KOB348" s="430"/>
      <c r="KOC348" s="430"/>
      <c r="KOD348" s="430"/>
      <c r="KOE348" s="430"/>
      <c r="KOF348" s="430"/>
      <c r="KOG348" s="430"/>
      <c r="KOH348" s="430"/>
      <c r="KOI348" s="430"/>
      <c r="KOJ348" s="430"/>
      <c r="KOK348" s="430"/>
      <c r="KOL348" s="430"/>
      <c r="KOM348" s="430"/>
      <c r="KON348" s="430"/>
      <c r="KOO348" s="430"/>
      <c r="KOP348" s="430"/>
      <c r="KOQ348" s="430"/>
      <c r="KOR348" s="430"/>
      <c r="KOS348" s="430"/>
      <c r="KOT348" s="430"/>
      <c r="KOU348" s="430"/>
      <c r="KOV348" s="430"/>
      <c r="KOW348" s="430"/>
      <c r="KOX348" s="430"/>
      <c r="KOY348" s="430"/>
      <c r="KOZ348" s="430"/>
      <c r="KPA348" s="430"/>
      <c r="KPB348" s="430"/>
      <c r="KPC348" s="430"/>
      <c r="KPD348" s="430"/>
      <c r="KPE348" s="430"/>
      <c r="KPF348" s="430"/>
      <c r="KPG348" s="430"/>
      <c r="KPH348" s="430"/>
      <c r="KPI348" s="430"/>
      <c r="KPJ348" s="430"/>
      <c r="KPK348" s="430"/>
      <c r="KPL348" s="430"/>
      <c r="KPM348" s="430"/>
      <c r="KPN348" s="430"/>
      <c r="KPO348" s="430"/>
      <c r="KPP348" s="430"/>
      <c r="KPQ348" s="430"/>
      <c r="KPR348" s="430"/>
      <c r="KPS348" s="430"/>
      <c r="KPT348" s="430"/>
      <c r="KPU348" s="430"/>
      <c r="KPV348" s="430"/>
      <c r="KPW348" s="430"/>
      <c r="KPX348" s="430"/>
      <c r="KPY348" s="430"/>
      <c r="KPZ348" s="430"/>
      <c r="KQA348" s="430"/>
      <c r="KQB348" s="430"/>
      <c r="KQC348" s="430"/>
      <c r="KQD348" s="430"/>
      <c r="KQE348" s="430"/>
      <c r="KQF348" s="430"/>
      <c r="KQG348" s="430"/>
      <c r="KQH348" s="430"/>
      <c r="KQI348" s="430"/>
      <c r="KQJ348" s="430"/>
      <c r="KQK348" s="430"/>
      <c r="KQL348" s="430"/>
      <c r="KQM348" s="430"/>
      <c r="KQN348" s="430"/>
      <c r="KQO348" s="430"/>
      <c r="KQP348" s="430"/>
      <c r="KQQ348" s="430"/>
      <c r="KQR348" s="430"/>
      <c r="KQS348" s="430"/>
      <c r="KQT348" s="430"/>
      <c r="KQU348" s="430"/>
      <c r="KQV348" s="430"/>
      <c r="KQW348" s="430"/>
      <c r="KQX348" s="430"/>
      <c r="KQY348" s="430"/>
      <c r="KQZ348" s="430"/>
      <c r="KRA348" s="430"/>
      <c r="KRB348" s="430"/>
      <c r="KRC348" s="430"/>
      <c r="KRD348" s="430"/>
      <c r="KRE348" s="430"/>
      <c r="KRF348" s="430"/>
      <c r="KRG348" s="430"/>
      <c r="KRH348" s="430"/>
      <c r="KRI348" s="430"/>
      <c r="KRJ348" s="430"/>
      <c r="KRK348" s="430"/>
      <c r="KRL348" s="430"/>
      <c r="KRM348" s="430"/>
      <c r="KRN348" s="430"/>
      <c r="KRO348" s="430"/>
      <c r="KRP348" s="430"/>
      <c r="KRQ348" s="430"/>
      <c r="KRR348" s="430"/>
      <c r="KRS348" s="430"/>
      <c r="KRT348" s="430"/>
      <c r="KRU348" s="430"/>
      <c r="KRV348" s="430"/>
      <c r="KRW348" s="430"/>
      <c r="KRX348" s="430"/>
      <c r="KRY348" s="430"/>
      <c r="KRZ348" s="430"/>
      <c r="KSA348" s="430"/>
      <c r="KSB348" s="430"/>
      <c r="KSC348" s="430"/>
      <c r="KSD348" s="430"/>
      <c r="KSE348" s="430"/>
      <c r="KSF348" s="430"/>
      <c r="KSG348" s="430"/>
      <c r="KSH348" s="430"/>
      <c r="KSI348" s="430"/>
      <c r="KSJ348" s="430"/>
      <c r="KSK348" s="430"/>
      <c r="KSL348" s="430"/>
      <c r="KSM348" s="430"/>
      <c r="KSN348" s="430"/>
      <c r="KSO348" s="430"/>
      <c r="KSP348" s="430"/>
      <c r="KSQ348" s="430"/>
      <c r="KSR348" s="430"/>
      <c r="KSS348" s="430"/>
      <c r="KST348" s="430"/>
      <c r="KSU348" s="430"/>
      <c r="KSV348" s="430"/>
      <c r="KSW348" s="430"/>
      <c r="KSX348" s="430"/>
      <c r="KSY348" s="430"/>
      <c r="KSZ348" s="430"/>
      <c r="KTA348" s="430"/>
      <c r="KTB348" s="430"/>
      <c r="KTC348" s="430"/>
      <c r="KTD348" s="430"/>
      <c r="KTE348" s="430"/>
      <c r="KTF348" s="430"/>
      <c r="KTG348" s="430"/>
      <c r="KTH348" s="430"/>
      <c r="KTI348" s="430"/>
      <c r="KTJ348" s="430"/>
      <c r="KTK348" s="430"/>
      <c r="KTL348" s="430"/>
      <c r="KTM348" s="430"/>
      <c r="KTN348" s="430"/>
      <c r="KTO348" s="430"/>
      <c r="KTP348" s="430"/>
      <c r="KTQ348" s="430"/>
      <c r="KTR348" s="430"/>
      <c r="KTS348" s="430"/>
      <c r="KTT348" s="430"/>
      <c r="KTU348" s="430"/>
      <c r="KTV348" s="430"/>
      <c r="KTW348" s="430"/>
      <c r="KTX348" s="430"/>
      <c r="KTY348" s="430"/>
      <c r="KTZ348" s="430"/>
      <c r="KUA348" s="430"/>
      <c r="KUB348" s="430"/>
      <c r="KUC348" s="430"/>
      <c r="KUD348" s="430"/>
      <c r="KUE348" s="430"/>
      <c r="KUF348" s="430"/>
      <c r="KUG348" s="430"/>
      <c r="KUH348" s="430"/>
      <c r="KUI348" s="430"/>
      <c r="KUJ348" s="430"/>
      <c r="KUK348" s="430"/>
      <c r="KUL348" s="430"/>
      <c r="KUM348" s="430"/>
      <c r="KUN348" s="430"/>
      <c r="KUO348" s="430"/>
      <c r="KUP348" s="430"/>
      <c r="KUQ348" s="430"/>
      <c r="KUR348" s="430"/>
      <c r="KUS348" s="430"/>
      <c r="KUT348" s="430"/>
      <c r="KUU348" s="430"/>
      <c r="KUV348" s="430"/>
      <c r="KUW348" s="430"/>
      <c r="KUX348" s="430"/>
      <c r="KUY348" s="430"/>
      <c r="KUZ348" s="430"/>
      <c r="KVA348" s="430"/>
      <c r="KVB348" s="430"/>
      <c r="KVC348" s="430"/>
      <c r="KVD348" s="430"/>
      <c r="KVE348" s="430"/>
      <c r="KVF348" s="430"/>
      <c r="KVG348" s="430"/>
      <c r="KVH348" s="430"/>
      <c r="KVI348" s="430"/>
      <c r="KVJ348" s="430"/>
      <c r="KVK348" s="430"/>
      <c r="KVL348" s="430"/>
      <c r="KVM348" s="430"/>
      <c r="KVN348" s="430"/>
      <c r="KVO348" s="430"/>
      <c r="KVP348" s="430"/>
      <c r="KVQ348" s="430"/>
      <c r="KVR348" s="430"/>
      <c r="KVS348" s="430"/>
      <c r="KVT348" s="430"/>
      <c r="KVU348" s="430"/>
      <c r="KVV348" s="430"/>
      <c r="KVW348" s="430"/>
      <c r="KVX348" s="430"/>
      <c r="KVY348" s="430"/>
      <c r="KVZ348" s="430"/>
      <c r="KWA348" s="430"/>
      <c r="KWB348" s="430"/>
      <c r="KWC348" s="430"/>
      <c r="KWD348" s="430"/>
      <c r="KWE348" s="430"/>
      <c r="KWF348" s="430"/>
      <c r="KWG348" s="430"/>
      <c r="KWH348" s="430"/>
      <c r="KWI348" s="430"/>
      <c r="KWJ348" s="430"/>
      <c r="KWK348" s="430"/>
      <c r="KWL348" s="430"/>
      <c r="KWM348" s="430"/>
      <c r="KWN348" s="430"/>
      <c r="KWO348" s="430"/>
      <c r="KWP348" s="430"/>
      <c r="KWQ348" s="430"/>
      <c r="KWR348" s="430"/>
      <c r="KWS348" s="430"/>
      <c r="KWT348" s="430"/>
      <c r="KWU348" s="430"/>
      <c r="KWV348" s="430"/>
      <c r="KWW348" s="430"/>
      <c r="KWX348" s="430"/>
      <c r="KWY348" s="430"/>
      <c r="KWZ348" s="430"/>
      <c r="KXA348" s="430"/>
      <c r="KXB348" s="430"/>
      <c r="KXC348" s="430"/>
      <c r="KXD348" s="430"/>
      <c r="KXE348" s="430"/>
      <c r="KXF348" s="430"/>
      <c r="KXG348" s="430"/>
      <c r="KXH348" s="430"/>
      <c r="KXI348" s="430"/>
      <c r="KXJ348" s="430"/>
      <c r="KXK348" s="430"/>
      <c r="KXL348" s="430"/>
      <c r="KXM348" s="430"/>
      <c r="KXN348" s="430"/>
      <c r="KXO348" s="430"/>
      <c r="KXP348" s="430"/>
      <c r="KXQ348" s="430"/>
      <c r="KXR348" s="430"/>
      <c r="KXS348" s="430"/>
      <c r="KXT348" s="430"/>
      <c r="KXU348" s="430"/>
      <c r="KXV348" s="430"/>
      <c r="KXW348" s="430"/>
      <c r="KXX348" s="430"/>
      <c r="KXY348" s="430"/>
      <c r="KXZ348" s="430"/>
      <c r="KYA348" s="430"/>
      <c r="KYB348" s="430"/>
      <c r="KYC348" s="430"/>
      <c r="KYD348" s="430"/>
      <c r="KYE348" s="430"/>
      <c r="KYF348" s="430"/>
      <c r="KYG348" s="430"/>
      <c r="KYH348" s="430"/>
      <c r="KYI348" s="430"/>
      <c r="KYJ348" s="430"/>
      <c r="KYK348" s="430"/>
      <c r="KYL348" s="430"/>
      <c r="KYM348" s="430"/>
      <c r="KYN348" s="430"/>
      <c r="KYO348" s="430"/>
      <c r="KYP348" s="430"/>
      <c r="KYQ348" s="430"/>
      <c r="KYR348" s="430"/>
      <c r="KYS348" s="430"/>
      <c r="KYT348" s="430"/>
      <c r="KYU348" s="430"/>
      <c r="KYV348" s="430"/>
      <c r="KYW348" s="430"/>
      <c r="KYX348" s="430"/>
      <c r="KYY348" s="430"/>
      <c r="KYZ348" s="430"/>
      <c r="KZA348" s="430"/>
      <c r="KZB348" s="430"/>
      <c r="KZC348" s="430"/>
      <c r="KZD348" s="430"/>
      <c r="KZE348" s="430"/>
      <c r="KZF348" s="430"/>
      <c r="KZG348" s="430"/>
      <c r="KZH348" s="430"/>
      <c r="KZI348" s="430"/>
      <c r="KZJ348" s="430"/>
      <c r="KZK348" s="430"/>
      <c r="KZL348" s="430"/>
      <c r="KZM348" s="430"/>
      <c r="KZN348" s="430"/>
      <c r="KZO348" s="430"/>
      <c r="KZP348" s="430"/>
      <c r="KZQ348" s="430"/>
      <c r="KZR348" s="430"/>
      <c r="KZS348" s="430"/>
      <c r="KZT348" s="430"/>
      <c r="KZU348" s="430"/>
      <c r="KZV348" s="430"/>
      <c r="KZW348" s="430"/>
      <c r="KZX348" s="430"/>
      <c r="KZY348" s="430"/>
      <c r="KZZ348" s="430"/>
      <c r="LAA348" s="430"/>
      <c r="LAB348" s="430"/>
      <c r="LAC348" s="430"/>
      <c r="LAD348" s="430"/>
      <c r="LAE348" s="430"/>
      <c r="LAF348" s="430"/>
      <c r="LAG348" s="430"/>
      <c r="LAH348" s="430"/>
      <c r="LAI348" s="430"/>
      <c r="LAJ348" s="430"/>
      <c r="LAK348" s="430"/>
      <c r="LAL348" s="430"/>
      <c r="LAM348" s="430"/>
      <c r="LAN348" s="430"/>
      <c r="LAO348" s="430"/>
      <c r="LAP348" s="430"/>
      <c r="LAQ348" s="430"/>
      <c r="LAR348" s="430"/>
      <c r="LAS348" s="430"/>
      <c r="LAT348" s="430"/>
      <c r="LAU348" s="430"/>
      <c r="LAV348" s="430"/>
      <c r="LAW348" s="430"/>
      <c r="LAX348" s="430"/>
      <c r="LAY348" s="430"/>
      <c r="LAZ348" s="430"/>
      <c r="LBA348" s="430"/>
      <c r="LBB348" s="430"/>
      <c r="LBC348" s="430"/>
      <c r="LBD348" s="430"/>
      <c r="LBE348" s="430"/>
      <c r="LBF348" s="430"/>
      <c r="LBG348" s="430"/>
      <c r="LBH348" s="430"/>
      <c r="LBI348" s="430"/>
      <c r="LBJ348" s="430"/>
      <c r="LBK348" s="430"/>
      <c r="LBL348" s="430"/>
      <c r="LBM348" s="430"/>
      <c r="LBN348" s="430"/>
      <c r="LBO348" s="430"/>
      <c r="LBP348" s="430"/>
      <c r="LBQ348" s="430"/>
      <c r="LBR348" s="430"/>
      <c r="LBS348" s="430"/>
      <c r="LBT348" s="430"/>
      <c r="LBU348" s="430"/>
      <c r="LBV348" s="430"/>
      <c r="LBW348" s="430"/>
      <c r="LBX348" s="430"/>
      <c r="LBY348" s="430"/>
      <c r="LBZ348" s="430"/>
      <c r="LCA348" s="430"/>
      <c r="LCB348" s="430"/>
      <c r="LCC348" s="430"/>
      <c r="LCD348" s="430"/>
      <c r="LCE348" s="430"/>
      <c r="LCF348" s="430"/>
      <c r="LCG348" s="430"/>
      <c r="LCH348" s="430"/>
      <c r="LCI348" s="430"/>
      <c r="LCJ348" s="430"/>
      <c r="LCK348" s="430"/>
      <c r="LCL348" s="430"/>
      <c r="LCM348" s="430"/>
      <c r="LCN348" s="430"/>
      <c r="LCO348" s="430"/>
      <c r="LCP348" s="430"/>
      <c r="LCQ348" s="430"/>
      <c r="LCR348" s="430"/>
      <c r="LCS348" s="430"/>
      <c r="LCT348" s="430"/>
      <c r="LCU348" s="430"/>
      <c r="LCV348" s="430"/>
      <c r="LCW348" s="430"/>
      <c r="LCX348" s="430"/>
      <c r="LCY348" s="430"/>
      <c r="LCZ348" s="430"/>
      <c r="LDA348" s="430"/>
      <c r="LDB348" s="430"/>
      <c r="LDC348" s="430"/>
      <c r="LDD348" s="430"/>
      <c r="LDE348" s="430"/>
      <c r="LDF348" s="430"/>
      <c r="LDG348" s="430"/>
      <c r="LDH348" s="430"/>
      <c r="LDI348" s="430"/>
      <c r="LDJ348" s="430"/>
      <c r="LDK348" s="430"/>
      <c r="LDL348" s="430"/>
      <c r="LDM348" s="430"/>
      <c r="LDN348" s="430"/>
      <c r="LDO348" s="430"/>
      <c r="LDP348" s="430"/>
      <c r="LDQ348" s="430"/>
      <c r="LDR348" s="430"/>
      <c r="LDS348" s="430"/>
      <c r="LDT348" s="430"/>
      <c r="LDU348" s="430"/>
      <c r="LDV348" s="430"/>
      <c r="LDW348" s="430"/>
      <c r="LDX348" s="430"/>
      <c r="LDY348" s="430"/>
      <c r="LDZ348" s="430"/>
      <c r="LEA348" s="430"/>
      <c r="LEB348" s="430"/>
      <c r="LEC348" s="430"/>
      <c r="LED348" s="430"/>
      <c r="LEE348" s="430"/>
      <c r="LEF348" s="430"/>
      <c r="LEG348" s="430"/>
      <c r="LEH348" s="430"/>
      <c r="LEI348" s="430"/>
      <c r="LEJ348" s="430"/>
      <c r="LEK348" s="430"/>
      <c r="LEL348" s="430"/>
      <c r="LEM348" s="430"/>
      <c r="LEN348" s="430"/>
      <c r="LEO348" s="430"/>
      <c r="LEP348" s="430"/>
      <c r="LEQ348" s="430"/>
      <c r="LER348" s="430"/>
      <c r="LES348" s="430"/>
      <c r="LET348" s="430"/>
      <c r="LEU348" s="430"/>
      <c r="LEV348" s="430"/>
      <c r="LEW348" s="430"/>
      <c r="LEX348" s="430"/>
      <c r="LEY348" s="430"/>
      <c r="LEZ348" s="430"/>
      <c r="LFA348" s="430"/>
      <c r="LFB348" s="430"/>
      <c r="LFC348" s="430"/>
      <c r="LFD348" s="430"/>
      <c r="LFE348" s="430"/>
      <c r="LFF348" s="430"/>
      <c r="LFG348" s="430"/>
      <c r="LFH348" s="430"/>
      <c r="LFI348" s="430"/>
      <c r="LFJ348" s="430"/>
      <c r="LFK348" s="430"/>
      <c r="LFL348" s="430"/>
      <c r="LFM348" s="430"/>
      <c r="LFN348" s="430"/>
      <c r="LFO348" s="430"/>
      <c r="LFP348" s="430"/>
      <c r="LFQ348" s="430"/>
      <c r="LFR348" s="430"/>
      <c r="LFS348" s="430"/>
      <c r="LFT348" s="430"/>
      <c r="LFU348" s="430"/>
      <c r="LFV348" s="430"/>
      <c r="LFW348" s="430"/>
      <c r="LFX348" s="430"/>
      <c r="LFY348" s="430"/>
      <c r="LFZ348" s="430"/>
      <c r="LGA348" s="430"/>
      <c r="LGB348" s="430"/>
      <c r="LGC348" s="430"/>
      <c r="LGD348" s="430"/>
      <c r="LGE348" s="430"/>
      <c r="LGF348" s="430"/>
      <c r="LGG348" s="430"/>
      <c r="LGH348" s="430"/>
      <c r="LGI348" s="430"/>
      <c r="LGJ348" s="430"/>
      <c r="LGK348" s="430"/>
      <c r="LGL348" s="430"/>
      <c r="LGM348" s="430"/>
      <c r="LGN348" s="430"/>
      <c r="LGO348" s="430"/>
      <c r="LGP348" s="430"/>
      <c r="LGQ348" s="430"/>
      <c r="LGR348" s="430"/>
      <c r="LGS348" s="430"/>
      <c r="LGT348" s="430"/>
      <c r="LGU348" s="430"/>
      <c r="LGV348" s="430"/>
      <c r="LGW348" s="430"/>
      <c r="LGX348" s="430"/>
      <c r="LGY348" s="430"/>
      <c r="LGZ348" s="430"/>
      <c r="LHA348" s="430"/>
      <c r="LHB348" s="430"/>
      <c r="LHC348" s="430"/>
      <c r="LHD348" s="430"/>
      <c r="LHE348" s="430"/>
      <c r="LHF348" s="430"/>
      <c r="LHG348" s="430"/>
      <c r="LHH348" s="430"/>
      <c r="LHI348" s="430"/>
      <c r="LHJ348" s="430"/>
      <c r="LHK348" s="430"/>
      <c r="LHL348" s="430"/>
      <c r="LHM348" s="430"/>
      <c r="LHN348" s="430"/>
      <c r="LHO348" s="430"/>
      <c r="LHP348" s="430"/>
      <c r="LHQ348" s="430"/>
      <c r="LHR348" s="430"/>
      <c r="LHS348" s="430"/>
      <c r="LHT348" s="430"/>
      <c r="LHU348" s="430"/>
      <c r="LHV348" s="430"/>
      <c r="LHW348" s="430"/>
      <c r="LHX348" s="430"/>
      <c r="LHY348" s="430"/>
      <c r="LHZ348" s="430"/>
      <c r="LIA348" s="430"/>
      <c r="LIB348" s="430"/>
      <c r="LIC348" s="430"/>
      <c r="LID348" s="430"/>
      <c r="LIE348" s="430"/>
      <c r="LIF348" s="430"/>
      <c r="LIG348" s="430"/>
      <c r="LIH348" s="430"/>
      <c r="LII348" s="430"/>
      <c r="LIJ348" s="430"/>
      <c r="LIK348" s="430"/>
      <c r="LIL348" s="430"/>
      <c r="LIM348" s="430"/>
      <c r="LIN348" s="430"/>
      <c r="LIO348" s="430"/>
      <c r="LIP348" s="430"/>
      <c r="LIQ348" s="430"/>
      <c r="LIR348" s="430"/>
      <c r="LIS348" s="430"/>
      <c r="LIT348" s="430"/>
      <c r="LIU348" s="430"/>
      <c r="LIV348" s="430"/>
      <c r="LIW348" s="430"/>
      <c r="LIX348" s="430"/>
      <c r="LIY348" s="430"/>
      <c r="LIZ348" s="430"/>
      <c r="LJA348" s="430"/>
      <c r="LJB348" s="430"/>
      <c r="LJC348" s="430"/>
      <c r="LJD348" s="430"/>
      <c r="LJE348" s="430"/>
      <c r="LJF348" s="430"/>
      <c r="LJG348" s="430"/>
      <c r="LJH348" s="430"/>
      <c r="LJI348" s="430"/>
      <c r="LJJ348" s="430"/>
      <c r="LJK348" s="430"/>
      <c r="LJL348" s="430"/>
      <c r="LJM348" s="430"/>
      <c r="LJN348" s="430"/>
      <c r="LJO348" s="430"/>
      <c r="LJP348" s="430"/>
      <c r="LJQ348" s="430"/>
      <c r="LJR348" s="430"/>
      <c r="LJS348" s="430"/>
      <c r="LJT348" s="430"/>
      <c r="LJU348" s="430"/>
      <c r="LJV348" s="430"/>
      <c r="LJW348" s="430"/>
      <c r="LJX348" s="430"/>
      <c r="LJY348" s="430"/>
      <c r="LJZ348" s="430"/>
      <c r="LKA348" s="430"/>
      <c r="LKB348" s="430"/>
      <c r="LKC348" s="430"/>
      <c r="LKD348" s="430"/>
      <c r="LKE348" s="430"/>
      <c r="LKF348" s="430"/>
      <c r="LKG348" s="430"/>
      <c r="LKH348" s="430"/>
      <c r="LKI348" s="430"/>
      <c r="LKJ348" s="430"/>
      <c r="LKK348" s="430"/>
      <c r="LKL348" s="430"/>
      <c r="LKM348" s="430"/>
      <c r="LKN348" s="430"/>
      <c r="LKO348" s="430"/>
      <c r="LKP348" s="430"/>
      <c r="LKQ348" s="430"/>
      <c r="LKR348" s="430"/>
      <c r="LKS348" s="430"/>
      <c r="LKT348" s="430"/>
      <c r="LKU348" s="430"/>
      <c r="LKV348" s="430"/>
      <c r="LKW348" s="430"/>
      <c r="LKX348" s="430"/>
      <c r="LKY348" s="430"/>
      <c r="LKZ348" s="430"/>
      <c r="LLA348" s="430"/>
      <c r="LLB348" s="430"/>
      <c r="LLC348" s="430"/>
      <c r="LLD348" s="430"/>
      <c r="LLE348" s="430"/>
      <c r="LLF348" s="430"/>
      <c r="LLG348" s="430"/>
      <c r="LLH348" s="430"/>
      <c r="LLI348" s="430"/>
      <c r="LLJ348" s="430"/>
      <c r="LLK348" s="430"/>
      <c r="LLL348" s="430"/>
      <c r="LLM348" s="430"/>
      <c r="LLN348" s="430"/>
      <c r="LLO348" s="430"/>
      <c r="LLP348" s="430"/>
      <c r="LLQ348" s="430"/>
      <c r="LLR348" s="430"/>
      <c r="LLS348" s="430"/>
      <c r="LLT348" s="430"/>
      <c r="LLU348" s="430"/>
      <c r="LLV348" s="430"/>
      <c r="LLW348" s="430"/>
      <c r="LLX348" s="430"/>
      <c r="LLY348" s="430"/>
      <c r="LLZ348" s="430"/>
      <c r="LMA348" s="430"/>
      <c r="LMB348" s="430"/>
      <c r="LMC348" s="430"/>
      <c r="LMD348" s="430"/>
      <c r="LME348" s="430"/>
      <c r="LMF348" s="430"/>
      <c r="LMG348" s="430"/>
      <c r="LMH348" s="430"/>
      <c r="LMI348" s="430"/>
      <c r="LMJ348" s="430"/>
      <c r="LMK348" s="430"/>
      <c r="LML348" s="430"/>
      <c r="LMM348" s="430"/>
      <c r="LMN348" s="430"/>
      <c r="LMO348" s="430"/>
      <c r="LMP348" s="430"/>
      <c r="LMQ348" s="430"/>
      <c r="LMR348" s="430"/>
      <c r="LMS348" s="430"/>
      <c r="LMT348" s="430"/>
      <c r="LMU348" s="430"/>
      <c r="LMV348" s="430"/>
      <c r="LMW348" s="430"/>
      <c r="LMX348" s="430"/>
      <c r="LMY348" s="430"/>
      <c r="LMZ348" s="430"/>
      <c r="LNA348" s="430"/>
      <c r="LNB348" s="430"/>
      <c r="LNC348" s="430"/>
      <c r="LND348" s="430"/>
      <c r="LNE348" s="430"/>
      <c r="LNF348" s="430"/>
      <c r="LNG348" s="430"/>
      <c r="LNH348" s="430"/>
      <c r="LNI348" s="430"/>
      <c r="LNJ348" s="430"/>
      <c r="LNK348" s="430"/>
      <c r="LNL348" s="430"/>
      <c r="LNM348" s="430"/>
      <c r="LNN348" s="430"/>
      <c r="LNO348" s="430"/>
      <c r="LNP348" s="430"/>
      <c r="LNQ348" s="430"/>
      <c r="LNR348" s="430"/>
      <c r="LNS348" s="430"/>
      <c r="LNT348" s="430"/>
      <c r="LNU348" s="430"/>
      <c r="LNV348" s="430"/>
      <c r="LNW348" s="430"/>
      <c r="LNX348" s="430"/>
      <c r="LNY348" s="430"/>
      <c r="LNZ348" s="430"/>
      <c r="LOA348" s="430"/>
      <c r="LOB348" s="430"/>
      <c r="LOC348" s="430"/>
      <c r="LOD348" s="430"/>
      <c r="LOE348" s="430"/>
      <c r="LOF348" s="430"/>
      <c r="LOG348" s="430"/>
      <c r="LOH348" s="430"/>
      <c r="LOI348" s="430"/>
      <c r="LOJ348" s="430"/>
      <c r="LOK348" s="430"/>
      <c r="LOL348" s="430"/>
      <c r="LOM348" s="430"/>
      <c r="LON348" s="430"/>
      <c r="LOO348" s="430"/>
      <c r="LOP348" s="430"/>
      <c r="LOQ348" s="430"/>
      <c r="LOR348" s="430"/>
      <c r="LOS348" s="430"/>
      <c r="LOT348" s="430"/>
      <c r="LOU348" s="430"/>
      <c r="LOV348" s="430"/>
      <c r="LOW348" s="430"/>
      <c r="LOX348" s="430"/>
      <c r="LOY348" s="430"/>
      <c r="LOZ348" s="430"/>
      <c r="LPA348" s="430"/>
      <c r="LPB348" s="430"/>
      <c r="LPC348" s="430"/>
      <c r="LPD348" s="430"/>
      <c r="LPE348" s="430"/>
      <c r="LPF348" s="430"/>
      <c r="LPG348" s="430"/>
      <c r="LPH348" s="430"/>
      <c r="LPI348" s="430"/>
      <c r="LPJ348" s="430"/>
      <c r="LPK348" s="430"/>
      <c r="LPL348" s="430"/>
      <c r="LPM348" s="430"/>
      <c r="LPN348" s="430"/>
      <c r="LPO348" s="430"/>
      <c r="LPP348" s="430"/>
      <c r="LPQ348" s="430"/>
      <c r="LPR348" s="430"/>
      <c r="LPS348" s="430"/>
      <c r="LPT348" s="430"/>
      <c r="LPU348" s="430"/>
      <c r="LPV348" s="430"/>
      <c r="LPW348" s="430"/>
      <c r="LPX348" s="430"/>
      <c r="LPY348" s="430"/>
      <c r="LPZ348" s="430"/>
      <c r="LQA348" s="430"/>
      <c r="LQB348" s="430"/>
      <c r="LQC348" s="430"/>
      <c r="LQD348" s="430"/>
      <c r="LQE348" s="430"/>
      <c r="LQF348" s="430"/>
      <c r="LQG348" s="430"/>
      <c r="LQH348" s="430"/>
      <c r="LQI348" s="430"/>
      <c r="LQJ348" s="430"/>
      <c r="LQK348" s="430"/>
      <c r="LQL348" s="430"/>
      <c r="LQM348" s="430"/>
      <c r="LQN348" s="430"/>
      <c r="LQO348" s="430"/>
      <c r="LQP348" s="430"/>
      <c r="LQQ348" s="430"/>
      <c r="LQR348" s="430"/>
      <c r="LQS348" s="430"/>
      <c r="LQT348" s="430"/>
      <c r="LQU348" s="430"/>
      <c r="LQV348" s="430"/>
      <c r="LQW348" s="430"/>
      <c r="LQX348" s="430"/>
      <c r="LQY348" s="430"/>
      <c r="LQZ348" s="430"/>
      <c r="LRA348" s="430"/>
      <c r="LRB348" s="430"/>
      <c r="LRC348" s="430"/>
      <c r="LRD348" s="430"/>
      <c r="LRE348" s="430"/>
      <c r="LRF348" s="430"/>
      <c r="LRG348" s="430"/>
      <c r="LRH348" s="430"/>
      <c r="LRI348" s="430"/>
      <c r="LRJ348" s="430"/>
      <c r="LRK348" s="430"/>
      <c r="LRL348" s="430"/>
      <c r="LRM348" s="430"/>
      <c r="LRN348" s="430"/>
      <c r="LRO348" s="430"/>
      <c r="LRP348" s="430"/>
      <c r="LRQ348" s="430"/>
      <c r="LRR348" s="430"/>
      <c r="LRS348" s="430"/>
      <c r="LRT348" s="430"/>
      <c r="LRU348" s="430"/>
      <c r="LRV348" s="430"/>
      <c r="LRW348" s="430"/>
      <c r="LRX348" s="430"/>
      <c r="LRY348" s="430"/>
      <c r="LRZ348" s="430"/>
      <c r="LSA348" s="430"/>
      <c r="LSB348" s="430"/>
      <c r="LSC348" s="430"/>
      <c r="LSD348" s="430"/>
      <c r="LSE348" s="430"/>
      <c r="LSF348" s="430"/>
      <c r="LSG348" s="430"/>
      <c r="LSH348" s="430"/>
      <c r="LSI348" s="430"/>
      <c r="LSJ348" s="430"/>
      <c r="LSK348" s="430"/>
      <c r="LSL348" s="430"/>
      <c r="LSM348" s="430"/>
      <c r="LSN348" s="430"/>
      <c r="LSO348" s="430"/>
      <c r="LSP348" s="430"/>
      <c r="LSQ348" s="430"/>
      <c r="LSR348" s="430"/>
      <c r="LSS348" s="430"/>
      <c r="LST348" s="430"/>
      <c r="LSU348" s="430"/>
      <c r="LSV348" s="430"/>
      <c r="LSW348" s="430"/>
      <c r="LSX348" s="430"/>
      <c r="LSY348" s="430"/>
      <c r="LSZ348" s="430"/>
      <c r="LTA348" s="430"/>
      <c r="LTB348" s="430"/>
      <c r="LTC348" s="430"/>
      <c r="LTD348" s="430"/>
      <c r="LTE348" s="430"/>
      <c r="LTF348" s="430"/>
      <c r="LTG348" s="430"/>
      <c r="LTH348" s="430"/>
      <c r="LTI348" s="430"/>
      <c r="LTJ348" s="430"/>
      <c r="LTK348" s="430"/>
      <c r="LTL348" s="430"/>
      <c r="LTM348" s="430"/>
      <c r="LTN348" s="430"/>
      <c r="LTO348" s="430"/>
      <c r="LTP348" s="430"/>
      <c r="LTQ348" s="430"/>
      <c r="LTR348" s="430"/>
      <c r="LTS348" s="430"/>
      <c r="LTT348" s="430"/>
      <c r="LTU348" s="430"/>
      <c r="LTV348" s="430"/>
      <c r="LTW348" s="430"/>
      <c r="LTX348" s="430"/>
      <c r="LTY348" s="430"/>
      <c r="LTZ348" s="430"/>
      <c r="LUA348" s="430"/>
      <c r="LUB348" s="430"/>
      <c r="LUC348" s="430"/>
      <c r="LUD348" s="430"/>
      <c r="LUE348" s="430"/>
      <c r="LUF348" s="430"/>
      <c r="LUG348" s="430"/>
      <c r="LUH348" s="430"/>
      <c r="LUI348" s="430"/>
      <c r="LUJ348" s="430"/>
      <c r="LUK348" s="430"/>
      <c r="LUL348" s="430"/>
      <c r="LUM348" s="430"/>
      <c r="LUN348" s="430"/>
      <c r="LUO348" s="430"/>
      <c r="LUP348" s="430"/>
      <c r="LUQ348" s="430"/>
      <c r="LUR348" s="430"/>
      <c r="LUS348" s="430"/>
      <c r="LUT348" s="430"/>
      <c r="LUU348" s="430"/>
      <c r="LUV348" s="430"/>
      <c r="LUW348" s="430"/>
      <c r="LUX348" s="430"/>
      <c r="LUY348" s="430"/>
      <c r="LUZ348" s="430"/>
      <c r="LVA348" s="430"/>
      <c r="LVB348" s="430"/>
      <c r="LVC348" s="430"/>
      <c r="LVD348" s="430"/>
      <c r="LVE348" s="430"/>
      <c r="LVF348" s="430"/>
      <c r="LVG348" s="430"/>
      <c r="LVH348" s="430"/>
      <c r="LVI348" s="430"/>
      <c r="LVJ348" s="430"/>
      <c r="LVK348" s="430"/>
      <c r="LVL348" s="430"/>
      <c r="LVM348" s="430"/>
      <c r="LVN348" s="430"/>
      <c r="LVO348" s="430"/>
      <c r="LVP348" s="430"/>
      <c r="LVQ348" s="430"/>
      <c r="LVR348" s="430"/>
      <c r="LVS348" s="430"/>
      <c r="LVT348" s="430"/>
      <c r="LVU348" s="430"/>
      <c r="LVV348" s="430"/>
      <c r="LVW348" s="430"/>
      <c r="LVX348" s="430"/>
      <c r="LVY348" s="430"/>
      <c r="LVZ348" s="430"/>
      <c r="LWA348" s="430"/>
      <c r="LWB348" s="430"/>
      <c r="LWC348" s="430"/>
      <c r="LWD348" s="430"/>
      <c r="LWE348" s="430"/>
      <c r="LWF348" s="430"/>
      <c r="LWG348" s="430"/>
      <c r="LWH348" s="430"/>
      <c r="LWI348" s="430"/>
      <c r="LWJ348" s="430"/>
      <c r="LWK348" s="430"/>
      <c r="LWL348" s="430"/>
      <c r="LWM348" s="430"/>
      <c r="LWN348" s="430"/>
      <c r="LWO348" s="430"/>
      <c r="LWP348" s="430"/>
      <c r="LWQ348" s="430"/>
      <c r="LWR348" s="430"/>
      <c r="LWS348" s="430"/>
      <c r="LWT348" s="430"/>
      <c r="LWU348" s="430"/>
      <c r="LWV348" s="430"/>
      <c r="LWW348" s="430"/>
      <c r="LWX348" s="430"/>
      <c r="LWY348" s="430"/>
      <c r="LWZ348" s="430"/>
      <c r="LXA348" s="430"/>
      <c r="LXB348" s="430"/>
      <c r="LXC348" s="430"/>
      <c r="LXD348" s="430"/>
      <c r="LXE348" s="430"/>
      <c r="LXF348" s="430"/>
      <c r="LXG348" s="430"/>
      <c r="LXH348" s="430"/>
      <c r="LXI348" s="430"/>
      <c r="LXJ348" s="430"/>
      <c r="LXK348" s="430"/>
      <c r="LXL348" s="430"/>
      <c r="LXM348" s="430"/>
      <c r="LXN348" s="430"/>
      <c r="LXO348" s="430"/>
      <c r="LXP348" s="430"/>
      <c r="LXQ348" s="430"/>
      <c r="LXR348" s="430"/>
      <c r="LXS348" s="430"/>
      <c r="LXT348" s="430"/>
      <c r="LXU348" s="430"/>
      <c r="LXV348" s="430"/>
      <c r="LXW348" s="430"/>
      <c r="LXX348" s="430"/>
      <c r="LXY348" s="430"/>
      <c r="LXZ348" s="430"/>
      <c r="LYA348" s="430"/>
      <c r="LYB348" s="430"/>
      <c r="LYC348" s="430"/>
      <c r="LYD348" s="430"/>
      <c r="LYE348" s="430"/>
      <c r="LYF348" s="430"/>
      <c r="LYG348" s="430"/>
      <c r="LYH348" s="430"/>
      <c r="LYI348" s="430"/>
      <c r="LYJ348" s="430"/>
      <c r="LYK348" s="430"/>
      <c r="LYL348" s="430"/>
      <c r="LYM348" s="430"/>
      <c r="LYN348" s="430"/>
      <c r="LYO348" s="430"/>
      <c r="LYP348" s="430"/>
      <c r="LYQ348" s="430"/>
      <c r="LYR348" s="430"/>
      <c r="LYS348" s="430"/>
      <c r="LYT348" s="430"/>
      <c r="LYU348" s="430"/>
      <c r="LYV348" s="430"/>
      <c r="LYW348" s="430"/>
      <c r="LYX348" s="430"/>
      <c r="LYY348" s="430"/>
      <c r="LYZ348" s="430"/>
      <c r="LZA348" s="430"/>
      <c r="LZB348" s="430"/>
      <c r="LZC348" s="430"/>
      <c r="LZD348" s="430"/>
      <c r="LZE348" s="430"/>
      <c r="LZF348" s="430"/>
      <c r="LZG348" s="430"/>
      <c r="LZH348" s="430"/>
      <c r="LZI348" s="430"/>
      <c r="LZJ348" s="430"/>
      <c r="LZK348" s="430"/>
      <c r="LZL348" s="430"/>
      <c r="LZM348" s="430"/>
      <c r="LZN348" s="430"/>
      <c r="LZO348" s="430"/>
      <c r="LZP348" s="430"/>
      <c r="LZQ348" s="430"/>
      <c r="LZR348" s="430"/>
      <c r="LZS348" s="430"/>
      <c r="LZT348" s="430"/>
      <c r="LZU348" s="430"/>
      <c r="LZV348" s="430"/>
      <c r="LZW348" s="430"/>
      <c r="LZX348" s="430"/>
      <c r="LZY348" s="430"/>
      <c r="LZZ348" s="430"/>
      <c r="MAA348" s="430"/>
      <c r="MAB348" s="430"/>
      <c r="MAC348" s="430"/>
      <c r="MAD348" s="430"/>
      <c r="MAE348" s="430"/>
      <c r="MAF348" s="430"/>
      <c r="MAG348" s="430"/>
      <c r="MAH348" s="430"/>
      <c r="MAI348" s="430"/>
      <c r="MAJ348" s="430"/>
      <c r="MAK348" s="430"/>
      <c r="MAL348" s="430"/>
      <c r="MAM348" s="430"/>
      <c r="MAN348" s="430"/>
      <c r="MAO348" s="430"/>
      <c r="MAP348" s="430"/>
      <c r="MAQ348" s="430"/>
      <c r="MAR348" s="430"/>
      <c r="MAS348" s="430"/>
      <c r="MAT348" s="430"/>
      <c r="MAU348" s="430"/>
      <c r="MAV348" s="430"/>
      <c r="MAW348" s="430"/>
      <c r="MAX348" s="430"/>
      <c r="MAY348" s="430"/>
      <c r="MAZ348" s="430"/>
      <c r="MBA348" s="430"/>
      <c r="MBB348" s="430"/>
      <c r="MBC348" s="430"/>
      <c r="MBD348" s="430"/>
      <c r="MBE348" s="430"/>
      <c r="MBF348" s="430"/>
      <c r="MBG348" s="430"/>
      <c r="MBH348" s="430"/>
      <c r="MBI348" s="430"/>
      <c r="MBJ348" s="430"/>
      <c r="MBK348" s="430"/>
      <c r="MBL348" s="430"/>
      <c r="MBM348" s="430"/>
      <c r="MBN348" s="430"/>
      <c r="MBO348" s="430"/>
      <c r="MBP348" s="430"/>
      <c r="MBQ348" s="430"/>
      <c r="MBR348" s="430"/>
      <c r="MBS348" s="430"/>
      <c r="MBT348" s="430"/>
      <c r="MBU348" s="430"/>
      <c r="MBV348" s="430"/>
      <c r="MBW348" s="430"/>
      <c r="MBX348" s="430"/>
      <c r="MBY348" s="430"/>
      <c r="MBZ348" s="430"/>
      <c r="MCA348" s="430"/>
      <c r="MCB348" s="430"/>
      <c r="MCC348" s="430"/>
      <c r="MCD348" s="430"/>
      <c r="MCE348" s="430"/>
      <c r="MCF348" s="430"/>
      <c r="MCG348" s="430"/>
      <c r="MCH348" s="430"/>
      <c r="MCI348" s="430"/>
      <c r="MCJ348" s="430"/>
      <c r="MCK348" s="430"/>
      <c r="MCL348" s="430"/>
      <c r="MCM348" s="430"/>
      <c r="MCN348" s="430"/>
      <c r="MCO348" s="430"/>
      <c r="MCP348" s="430"/>
      <c r="MCQ348" s="430"/>
      <c r="MCR348" s="430"/>
      <c r="MCS348" s="430"/>
      <c r="MCT348" s="430"/>
      <c r="MCU348" s="430"/>
      <c r="MCV348" s="430"/>
      <c r="MCW348" s="430"/>
      <c r="MCX348" s="430"/>
      <c r="MCY348" s="430"/>
      <c r="MCZ348" s="430"/>
      <c r="MDA348" s="430"/>
      <c r="MDB348" s="430"/>
      <c r="MDC348" s="430"/>
      <c r="MDD348" s="430"/>
      <c r="MDE348" s="430"/>
      <c r="MDF348" s="430"/>
      <c r="MDG348" s="430"/>
      <c r="MDH348" s="430"/>
      <c r="MDI348" s="430"/>
      <c r="MDJ348" s="430"/>
      <c r="MDK348" s="430"/>
      <c r="MDL348" s="430"/>
      <c r="MDM348" s="430"/>
      <c r="MDN348" s="430"/>
      <c r="MDO348" s="430"/>
      <c r="MDP348" s="430"/>
      <c r="MDQ348" s="430"/>
      <c r="MDR348" s="430"/>
      <c r="MDS348" s="430"/>
      <c r="MDT348" s="430"/>
      <c r="MDU348" s="430"/>
      <c r="MDV348" s="430"/>
      <c r="MDW348" s="430"/>
      <c r="MDX348" s="430"/>
      <c r="MDY348" s="430"/>
      <c r="MDZ348" s="430"/>
      <c r="MEA348" s="430"/>
      <c r="MEB348" s="430"/>
      <c r="MEC348" s="430"/>
      <c r="MED348" s="430"/>
      <c r="MEE348" s="430"/>
      <c r="MEF348" s="430"/>
      <c r="MEG348" s="430"/>
      <c r="MEH348" s="430"/>
      <c r="MEI348" s="430"/>
      <c r="MEJ348" s="430"/>
      <c r="MEK348" s="430"/>
      <c r="MEL348" s="430"/>
      <c r="MEM348" s="430"/>
      <c r="MEN348" s="430"/>
      <c r="MEO348" s="430"/>
      <c r="MEP348" s="430"/>
      <c r="MEQ348" s="430"/>
      <c r="MER348" s="430"/>
      <c r="MES348" s="430"/>
      <c r="MET348" s="430"/>
      <c r="MEU348" s="430"/>
      <c r="MEV348" s="430"/>
      <c r="MEW348" s="430"/>
      <c r="MEX348" s="430"/>
      <c r="MEY348" s="430"/>
      <c r="MEZ348" s="430"/>
      <c r="MFA348" s="430"/>
      <c r="MFB348" s="430"/>
      <c r="MFC348" s="430"/>
      <c r="MFD348" s="430"/>
      <c r="MFE348" s="430"/>
      <c r="MFF348" s="430"/>
      <c r="MFG348" s="430"/>
      <c r="MFH348" s="430"/>
      <c r="MFI348" s="430"/>
      <c r="MFJ348" s="430"/>
      <c r="MFK348" s="430"/>
      <c r="MFL348" s="430"/>
      <c r="MFM348" s="430"/>
      <c r="MFN348" s="430"/>
      <c r="MFO348" s="430"/>
      <c r="MFP348" s="430"/>
      <c r="MFQ348" s="430"/>
      <c r="MFR348" s="430"/>
      <c r="MFS348" s="430"/>
      <c r="MFT348" s="430"/>
      <c r="MFU348" s="430"/>
      <c r="MFV348" s="430"/>
      <c r="MFW348" s="430"/>
      <c r="MFX348" s="430"/>
      <c r="MFY348" s="430"/>
      <c r="MFZ348" s="430"/>
      <c r="MGA348" s="430"/>
      <c r="MGB348" s="430"/>
      <c r="MGC348" s="430"/>
      <c r="MGD348" s="430"/>
      <c r="MGE348" s="430"/>
      <c r="MGF348" s="430"/>
      <c r="MGG348" s="430"/>
      <c r="MGH348" s="430"/>
      <c r="MGI348" s="430"/>
      <c r="MGJ348" s="430"/>
      <c r="MGK348" s="430"/>
      <c r="MGL348" s="430"/>
      <c r="MGM348" s="430"/>
      <c r="MGN348" s="430"/>
      <c r="MGO348" s="430"/>
      <c r="MGP348" s="430"/>
      <c r="MGQ348" s="430"/>
      <c r="MGR348" s="430"/>
      <c r="MGS348" s="430"/>
      <c r="MGT348" s="430"/>
      <c r="MGU348" s="430"/>
      <c r="MGV348" s="430"/>
      <c r="MGW348" s="430"/>
      <c r="MGX348" s="430"/>
      <c r="MGY348" s="430"/>
      <c r="MGZ348" s="430"/>
      <c r="MHA348" s="430"/>
      <c r="MHB348" s="430"/>
      <c r="MHC348" s="430"/>
      <c r="MHD348" s="430"/>
      <c r="MHE348" s="430"/>
      <c r="MHF348" s="430"/>
      <c r="MHG348" s="430"/>
      <c r="MHH348" s="430"/>
      <c r="MHI348" s="430"/>
      <c r="MHJ348" s="430"/>
      <c r="MHK348" s="430"/>
      <c r="MHL348" s="430"/>
      <c r="MHM348" s="430"/>
      <c r="MHN348" s="430"/>
      <c r="MHO348" s="430"/>
      <c r="MHP348" s="430"/>
      <c r="MHQ348" s="430"/>
      <c r="MHR348" s="430"/>
      <c r="MHS348" s="430"/>
      <c r="MHT348" s="430"/>
      <c r="MHU348" s="430"/>
      <c r="MHV348" s="430"/>
      <c r="MHW348" s="430"/>
      <c r="MHX348" s="430"/>
      <c r="MHY348" s="430"/>
      <c r="MHZ348" s="430"/>
      <c r="MIA348" s="430"/>
      <c r="MIB348" s="430"/>
      <c r="MIC348" s="430"/>
      <c r="MID348" s="430"/>
      <c r="MIE348" s="430"/>
      <c r="MIF348" s="430"/>
      <c r="MIG348" s="430"/>
      <c r="MIH348" s="430"/>
      <c r="MII348" s="430"/>
      <c r="MIJ348" s="430"/>
      <c r="MIK348" s="430"/>
      <c r="MIL348" s="430"/>
      <c r="MIM348" s="430"/>
      <c r="MIN348" s="430"/>
      <c r="MIO348" s="430"/>
      <c r="MIP348" s="430"/>
      <c r="MIQ348" s="430"/>
      <c r="MIR348" s="430"/>
      <c r="MIS348" s="430"/>
      <c r="MIT348" s="430"/>
      <c r="MIU348" s="430"/>
      <c r="MIV348" s="430"/>
      <c r="MIW348" s="430"/>
      <c r="MIX348" s="430"/>
      <c r="MIY348" s="430"/>
      <c r="MIZ348" s="430"/>
      <c r="MJA348" s="430"/>
      <c r="MJB348" s="430"/>
      <c r="MJC348" s="430"/>
      <c r="MJD348" s="430"/>
      <c r="MJE348" s="430"/>
      <c r="MJF348" s="430"/>
      <c r="MJG348" s="430"/>
      <c r="MJH348" s="430"/>
      <c r="MJI348" s="430"/>
      <c r="MJJ348" s="430"/>
      <c r="MJK348" s="430"/>
      <c r="MJL348" s="430"/>
      <c r="MJM348" s="430"/>
      <c r="MJN348" s="430"/>
      <c r="MJO348" s="430"/>
      <c r="MJP348" s="430"/>
      <c r="MJQ348" s="430"/>
      <c r="MJR348" s="430"/>
      <c r="MJS348" s="430"/>
      <c r="MJT348" s="430"/>
      <c r="MJU348" s="430"/>
      <c r="MJV348" s="430"/>
      <c r="MJW348" s="430"/>
      <c r="MJX348" s="430"/>
      <c r="MJY348" s="430"/>
      <c r="MJZ348" s="430"/>
      <c r="MKA348" s="430"/>
      <c r="MKB348" s="430"/>
      <c r="MKC348" s="430"/>
      <c r="MKD348" s="430"/>
      <c r="MKE348" s="430"/>
      <c r="MKF348" s="430"/>
      <c r="MKG348" s="430"/>
      <c r="MKH348" s="430"/>
      <c r="MKI348" s="430"/>
      <c r="MKJ348" s="430"/>
      <c r="MKK348" s="430"/>
      <c r="MKL348" s="430"/>
      <c r="MKM348" s="430"/>
      <c r="MKN348" s="430"/>
      <c r="MKO348" s="430"/>
      <c r="MKP348" s="430"/>
      <c r="MKQ348" s="430"/>
      <c r="MKR348" s="430"/>
      <c r="MKS348" s="430"/>
      <c r="MKT348" s="430"/>
      <c r="MKU348" s="430"/>
      <c r="MKV348" s="430"/>
      <c r="MKW348" s="430"/>
      <c r="MKX348" s="430"/>
      <c r="MKY348" s="430"/>
      <c r="MKZ348" s="430"/>
      <c r="MLA348" s="430"/>
      <c r="MLB348" s="430"/>
      <c r="MLC348" s="430"/>
      <c r="MLD348" s="430"/>
      <c r="MLE348" s="430"/>
      <c r="MLF348" s="430"/>
      <c r="MLG348" s="430"/>
      <c r="MLH348" s="430"/>
      <c r="MLI348" s="430"/>
      <c r="MLJ348" s="430"/>
      <c r="MLK348" s="430"/>
      <c r="MLL348" s="430"/>
      <c r="MLM348" s="430"/>
      <c r="MLN348" s="430"/>
      <c r="MLO348" s="430"/>
      <c r="MLP348" s="430"/>
      <c r="MLQ348" s="430"/>
      <c r="MLR348" s="430"/>
      <c r="MLS348" s="430"/>
      <c r="MLT348" s="430"/>
      <c r="MLU348" s="430"/>
      <c r="MLV348" s="430"/>
      <c r="MLW348" s="430"/>
      <c r="MLX348" s="430"/>
      <c r="MLY348" s="430"/>
      <c r="MLZ348" s="430"/>
      <c r="MMA348" s="430"/>
      <c r="MMB348" s="430"/>
      <c r="MMC348" s="430"/>
      <c r="MMD348" s="430"/>
      <c r="MME348" s="430"/>
      <c r="MMF348" s="430"/>
      <c r="MMG348" s="430"/>
      <c r="MMH348" s="430"/>
      <c r="MMI348" s="430"/>
      <c r="MMJ348" s="430"/>
      <c r="MMK348" s="430"/>
      <c r="MML348" s="430"/>
      <c r="MMM348" s="430"/>
      <c r="MMN348" s="430"/>
      <c r="MMO348" s="430"/>
      <c r="MMP348" s="430"/>
      <c r="MMQ348" s="430"/>
      <c r="MMR348" s="430"/>
      <c r="MMS348" s="430"/>
      <c r="MMT348" s="430"/>
      <c r="MMU348" s="430"/>
      <c r="MMV348" s="430"/>
      <c r="MMW348" s="430"/>
      <c r="MMX348" s="430"/>
      <c r="MMY348" s="430"/>
      <c r="MMZ348" s="430"/>
      <c r="MNA348" s="430"/>
      <c r="MNB348" s="430"/>
      <c r="MNC348" s="430"/>
      <c r="MND348" s="430"/>
      <c r="MNE348" s="430"/>
      <c r="MNF348" s="430"/>
      <c r="MNG348" s="430"/>
      <c r="MNH348" s="430"/>
      <c r="MNI348" s="430"/>
      <c r="MNJ348" s="430"/>
      <c r="MNK348" s="430"/>
      <c r="MNL348" s="430"/>
      <c r="MNM348" s="430"/>
      <c r="MNN348" s="430"/>
      <c r="MNO348" s="430"/>
      <c r="MNP348" s="430"/>
      <c r="MNQ348" s="430"/>
      <c r="MNR348" s="430"/>
      <c r="MNS348" s="430"/>
      <c r="MNT348" s="430"/>
      <c r="MNU348" s="430"/>
      <c r="MNV348" s="430"/>
      <c r="MNW348" s="430"/>
      <c r="MNX348" s="430"/>
      <c r="MNY348" s="430"/>
      <c r="MNZ348" s="430"/>
      <c r="MOA348" s="430"/>
      <c r="MOB348" s="430"/>
      <c r="MOC348" s="430"/>
      <c r="MOD348" s="430"/>
      <c r="MOE348" s="430"/>
      <c r="MOF348" s="430"/>
      <c r="MOG348" s="430"/>
      <c r="MOH348" s="430"/>
      <c r="MOI348" s="430"/>
      <c r="MOJ348" s="430"/>
      <c r="MOK348" s="430"/>
      <c r="MOL348" s="430"/>
      <c r="MOM348" s="430"/>
      <c r="MON348" s="430"/>
      <c r="MOO348" s="430"/>
      <c r="MOP348" s="430"/>
      <c r="MOQ348" s="430"/>
      <c r="MOR348" s="430"/>
      <c r="MOS348" s="430"/>
      <c r="MOT348" s="430"/>
      <c r="MOU348" s="430"/>
      <c r="MOV348" s="430"/>
      <c r="MOW348" s="430"/>
      <c r="MOX348" s="430"/>
      <c r="MOY348" s="430"/>
      <c r="MOZ348" s="430"/>
      <c r="MPA348" s="430"/>
      <c r="MPB348" s="430"/>
      <c r="MPC348" s="430"/>
      <c r="MPD348" s="430"/>
      <c r="MPE348" s="430"/>
      <c r="MPF348" s="430"/>
      <c r="MPG348" s="430"/>
      <c r="MPH348" s="430"/>
      <c r="MPI348" s="430"/>
      <c r="MPJ348" s="430"/>
      <c r="MPK348" s="430"/>
      <c r="MPL348" s="430"/>
      <c r="MPM348" s="430"/>
      <c r="MPN348" s="430"/>
      <c r="MPO348" s="430"/>
      <c r="MPP348" s="430"/>
      <c r="MPQ348" s="430"/>
      <c r="MPR348" s="430"/>
      <c r="MPS348" s="430"/>
      <c r="MPT348" s="430"/>
      <c r="MPU348" s="430"/>
      <c r="MPV348" s="430"/>
      <c r="MPW348" s="430"/>
      <c r="MPX348" s="430"/>
      <c r="MPY348" s="430"/>
      <c r="MPZ348" s="430"/>
      <c r="MQA348" s="430"/>
      <c r="MQB348" s="430"/>
      <c r="MQC348" s="430"/>
      <c r="MQD348" s="430"/>
      <c r="MQE348" s="430"/>
      <c r="MQF348" s="430"/>
      <c r="MQG348" s="430"/>
      <c r="MQH348" s="430"/>
      <c r="MQI348" s="430"/>
      <c r="MQJ348" s="430"/>
      <c r="MQK348" s="430"/>
      <c r="MQL348" s="430"/>
      <c r="MQM348" s="430"/>
      <c r="MQN348" s="430"/>
      <c r="MQO348" s="430"/>
      <c r="MQP348" s="430"/>
      <c r="MQQ348" s="430"/>
      <c r="MQR348" s="430"/>
      <c r="MQS348" s="430"/>
      <c r="MQT348" s="430"/>
      <c r="MQU348" s="430"/>
      <c r="MQV348" s="430"/>
      <c r="MQW348" s="430"/>
      <c r="MQX348" s="430"/>
      <c r="MQY348" s="430"/>
      <c r="MQZ348" s="430"/>
      <c r="MRA348" s="430"/>
      <c r="MRB348" s="430"/>
      <c r="MRC348" s="430"/>
      <c r="MRD348" s="430"/>
      <c r="MRE348" s="430"/>
      <c r="MRF348" s="430"/>
      <c r="MRG348" s="430"/>
      <c r="MRH348" s="430"/>
      <c r="MRI348" s="430"/>
      <c r="MRJ348" s="430"/>
      <c r="MRK348" s="430"/>
      <c r="MRL348" s="430"/>
      <c r="MRM348" s="430"/>
      <c r="MRN348" s="430"/>
      <c r="MRO348" s="430"/>
      <c r="MRP348" s="430"/>
      <c r="MRQ348" s="430"/>
      <c r="MRR348" s="430"/>
      <c r="MRS348" s="430"/>
      <c r="MRT348" s="430"/>
      <c r="MRU348" s="430"/>
      <c r="MRV348" s="430"/>
      <c r="MRW348" s="430"/>
      <c r="MRX348" s="430"/>
      <c r="MRY348" s="430"/>
      <c r="MRZ348" s="430"/>
      <c r="MSA348" s="430"/>
      <c r="MSB348" s="430"/>
      <c r="MSC348" s="430"/>
      <c r="MSD348" s="430"/>
      <c r="MSE348" s="430"/>
      <c r="MSF348" s="430"/>
      <c r="MSG348" s="430"/>
      <c r="MSH348" s="430"/>
      <c r="MSI348" s="430"/>
      <c r="MSJ348" s="430"/>
      <c r="MSK348" s="430"/>
      <c r="MSL348" s="430"/>
      <c r="MSM348" s="430"/>
      <c r="MSN348" s="430"/>
      <c r="MSO348" s="430"/>
      <c r="MSP348" s="430"/>
      <c r="MSQ348" s="430"/>
      <c r="MSR348" s="430"/>
      <c r="MSS348" s="430"/>
      <c r="MST348" s="430"/>
      <c r="MSU348" s="430"/>
      <c r="MSV348" s="430"/>
      <c r="MSW348" s="430"/>
      <c r="MSX348" s="430"/>
      <c r="MSY348" s="430"/>
      <c r="MSZ348" s="430"/>
      <c r="MTA348" s="430"/>
      <c r="MTB348" s="430"/>
      <c r="MTC348" s="430"/>
      <c r="MTD348" s="430"/>
      <c r="MTE348" s="430"/>
      <c r="MTF348" s="430"/>
      <c r="MTG348" s="430"/>
      <c r="MTH348" s="430"/>
      <c r="MTI348" s="430"/>
      <c r="MTJ348" s="430"/>
      <c r="MTK348" s="430"/>
      <c r="MTL348" s="430"/>
      <c r="MTM348" s="430"/>
      <c r="MTN348" s="430"/>
      <c r="MTO348" s="430"/>
      <c r="MTP348" s="430"/>
      <c r="MTQ348" s="430"/>
      <c r="MTR348" s="430"/>
      <c r="MTS348" s="430"/>
      <c r="MTT348" s="430"/>
      <c r="MTU348" s="430"/>
      <c r="MTV348" s="430"/>
      <c r="MTW348" s="430"/>
      <c r="MTX348" s="430"/>
      <c r="MTY348" s="430"/>
      <c r="MTZ348" s="430"/>
      <c r="MUA348" s="430"/>
      <c r="MUB348" s="430"/>
      <c r="MUC348" s="430"/>
      <c r="MUD348" s="430"/>
      <c r="MUE348" s="430"/>
      <c r="MUF348" s="430"/>
      <c r="MUG348" s="430"/>
      <c r="MUH348" s="430"/>
      <c r="MUI348" s="430"/>
      <c r="MUJ348" s="430"/>
      <c r="MUK348" s="430"/>
      <c r="MUL348" s="430"/>
      <c r="MUM348" s="430"/>
      <c r="MUN348" s="430"/>
      <c r="MUO348" s="430"/>
      <c r="MUP348" s="430"/>
      <c r="MUQ348" s="430"/>
      <c r="MUR348" s="430"/>
      <c r="MUS348" s="430"/>
      <c r="MUT348" s="430"/>
      <c r="MUU348" s="430"/>
      <c r="MUV348" s="430"/>
      <c r="MUW348" s="430"/>
      <c r="MUX348" s="430"/>
      <c r="MUY348" s="430"/>
      <c r="MUZ348" s="430"/>
      <c r="MVA348" s="430"/>
      <c r="MVB348" s="430"/>
      <c r="MVC348" s="430"/>
      <c r="MVD348" s="430"/>
      <c r="MVE348" s="430"/>
      <c r="MVF348" s="430"/>
      <c r="MVG348" s="430"/>
      <c r="MVH348" s="430"/>
      <c r="MVI348" s="430"/>
      <c r="MVJ348" s="430"/>
      <c r="MVK348" s="430"/>
      <c r="MVL348" s="430"/>
      <c r="MVM348" s="430"/>
      <c r="MVN348" s="430"/>
      <c r="MVO348" s="430"/>
      <c r="MVP348" s="430"/>
      <c r="MVQ348" s="430"/>
      <c r="MVR348" s="430"/>
      <c r="MVS348" s="430"/>
      <c r="MVT348" s="430"/>
      <c r="MVU348" s="430"/>
      <c r="MVV348" s="430"/>
      <c r="MVW348" s="430"/>
      <c r="MVX348" s="430"/>
      <c r="MVY348" s="430"/>
      <c r="MVZ348" s="430"/>
      <c r="MWA348" s="430"/>
      <c r="MWB348" s="430"/>
      <c r="MWC348" s="430"/>
      <c r="MWD348" s="430"/>
      <c r="MWE348" s="430"/>
      <c r="MWF348" s="430"/>
      <c r="MWG348" s="430"/>
      <c r="MWH348" s="430"/>
      <c r="MWI348" s="430"/>
      <c r="MWJ348" s="430"/>
      <c r="MWK348" s="430"/>
      <c r="MWL348" s="430"/>
      <c r="MWM348" s="430"/>
      <c r="MWN348" s="430"/>
      <c r="MWO348" s="430"/>
      <c r="MWP348" s="430"/>
      <c r="MWQ348" s="430"/>
      <c r="MWR348" s="430"/>
      <c r="MWS348" s="430"/>
      <c r="MWT348" s="430"/>
      <c r="MWU348" s="430"/>
      <c r="MWV348" s="430"/>
      <c r="MWW348" s="430"/>
      <c r="MWX348" s="430"/>
      <c r="MWY348" s="430"/>
      <c r="MWZ348" s="430"/>
      <c r="MXA348" s="430"/>
      <c r="MXB348" s="430"/>
      <c r="MXC348" s="430"/>
      <c r="MXD348" s="430"/>
      <c r="MXE348" s="430"/>
      <c r="MXF348" s="430"/>
      <c r="MXG348" s="430"/>
      <c r="MXH348" s="430"/>
      <c r="MXI348" s="430"/>
      <c r="MXJ348" s="430"/>
      <c r="MXK348" s="430"/>
      <c r="MXL348" s="430"/>
      <c r="MXM348" s="430"/>
      <c r="MXN348" s="430"/>
      <c r="MXO348" s="430"/>
      <c r="MXP348" s="430"/>
      <c r="MXQ348" s="430"/>
      <c r="MXR348" s="430"/>
      <c r="MXS348" s="430"/>
      <c r="MXT348" s="430"/>
      <c r="MXU348" s="430"/>
      <c r="MXV348" s="430"/>
      <c r="MXW348" s="430"/>
      <c r="MXX348" s="430"/>
      <c r="MXY348" s="430"/>
      <c r="MXZ348" s="430"/>
      <c r="MYA348" s="430"/>
      <c r="MYB348" s="430"/>
      <c r="MYC348" s="430"/>
      <c r="MYD348" s="430"/>
      <c r="MYE348" s="430"/>
      <c r="MYF348" s="430"/>
      <c r="MYG348" s="430"/>
      <c r="MYH348" s="430"/>
      <c r="MYI348" s="430"/>
      <c r="MYJ348" s="430"/>
      <c r="MYK348" s="430"/>
      <c r="MYL348" s="430"/>
      <c r="MYM348" s="430"/>
      <c r="MYN348" s="430"/>
      <c r="MYO348" s="430"/>
      <c r="MYP348" s="430"/>
      <c r="MYQ348" s="430"/>
      <c r="MYR348" s="430"/>
      <c r="MYS348" s="430"/>
      <c r="MYT348" s="430"/>
      <c r="MYU348" s="430"/>
      <c r="MYV348" s="430"/>
      <c r="MYW348" s="430"/>
      <c r="MYX348" s="430"/>
      <c r="MYY348" s="430"/>
      <c r="MYZ348" s="430"/>
      <c r="MZA348" s="430"/>
      <c r="MZB348" s="430"/>
      <c r="MZC348" s="430"/>
      <c r="MZD348" s="430"/>
      <c r="MZE348" s="430"/>
      <c r="MZF348" s="430"/>
      <c r="MZG348" s="430"/>
      <c r="MZH348" s="430"/>
      <c r="MZI348" s="430"/>
      <c r="MZJ348" s="430"/>
      <c r="MZK348" s="430"/>
      <c r="MZL348" s="430"/>
      <c r="MZM348" s="430"/>
      <c r="MZN348" s="430"/>
      <c r="MZO348" s="430"/>
      <c r="MZP348" s="430"/>
      <c r="MZQ348" s="430"/>
      <c r="MZR348" s="430"/>
      <c r="MZS348" s="430"/>
      <c r="MZT348" s="430"/>
      <c r="MZU348" s="430"/>
      <c r="MZV348" s="430"/>
      <c r="MZW348" s="430"/>
      <c r="MZX348" s="430"/>
      <c r="MZY348" s="430"/>
      <c r="MZZ348" s="430"/>
      <c r="NAA348" s="430"/>
      <c r="NAB348" s="430"/>
      <c r="NAC348" s="430"/>
      <c r="NAD348" s="430"/>
      <c r="NAE348" s="430"/>
      <c r="NAF348" s="430"/>
      <c r="NAG348" s="430"/>
      <c r="NAH348" s="430"/>
      <c r="NAI348" s="430"/>
      <c r="NAJ348" s="430"/>
      <c r="NAK348" s="430"/>
      <c r="NAL348" s="430"/>
      <c r="NAM348" s="430"/>
      <c r="NAN348" s="430"/>
      <c r="NAO348" s="430"/>
      <c r="NAP348" s="430"/>
      <c r="NAQ348" s="430"/>
      <c r="NAR348" s="430"/>
      <c r="NAS348" s="430"/>
      <c r="NAT348" s="430"/>
      <c r="NAU348" s="430"/>
      <c r="NAV348" s="430"/>
      <c r="NAW348" s="430"/>
      <c r="NAX348" s="430"/>
      <c r="NAY348" s="430"/>
      <c r="NAZ348" s="430"/>
      <c r="NBA348" s="430"/>
      <c r="NBB348" s="430"/>
      <c r="NBC348" s="430"/>
      <c r="NBD348" s="430"/>
      <c r="NBE348" s="430"/>
      <c r="NBF348" s="430"/>
      <c r="NBG348" s="430"/>
      <c r="NBH348" s="430"/>
      <c r="NBI348" s="430"/>
      <c r="NBJ348" s="430"/>
      <c r="NBK348" s="430"/>
      <c r="NBL348" s="430"/>
      <c r="NBM348" s="430"/>
      <c r="NBN348" s="430"/>
      <c r="NBO348" s="430"/>
      <c r="NBP348" s="430"/>
      <c r="NBQ348" s="430"/>
      <c r="NBR348" s="430"/>
      <c r="NBS348" s="430"/>
      <c r="NBT348" s="430"/>
      <c r="NBU348" s="430"/>
      <c r="NBV348" s="430"/>
      <c r="NBW348" s="430"/>
      <c r="NBX348" s="430"/>
      <c r="NBY348" s="430"/>
      <c r="NBZ348" s="430"/>
      <c r="NCA348" s="430"/>
      <c r="NCB348" s="430"/>
      <c r="NCC348" s="430"/>
      <c r="NCD348" s="430"/>
      <c r="NCE348" s="430"/>
      <c r="NCF348" s="430"/>
      <c r="NCG348" s="430"/>
      <c r="NCH348" s="430"/>
      <c r="NCI348" s="430"/>
      <c r="NCJ348" s="430"/>
      <c r="NCK348" s="430"/>
      <c r="NCL348" s="430"/>
      <c r="NCM348" s="430"/>
      <c r="NCN348" s="430"/>
      <c r="NCO348" s="430"/>
      <c r="NCP348" s="430"/>
      <c r="NCQ348" s="430"/>
      <c r="NCR348" s="430"/>
      <c r="NCS348" s="430"/>
      <c r="NCT348" s="430"/>
      <c r="NCU348" s="430"/>
      <c r="NCV348" s="430"/>
      <c r="NCW348" s="430"/>
      <c r="NCX348" s="430"/>
      <c r="NCY348" s="430"/>
      <c r="NCZ348" s="430"/>
      <c r="NDA348" s="430"/>
      <c r="NDB348" s="430"/>
      <c r="NDC348" s="430"/>
      <c r="NDD348" s="430"/>
      <c r="NDE348" s="430"/>
      <c r="NDF348" s="430"/>
      <c r="NDG348" s="430"/>
      <c r="NDH348" s="430"/>
      <c r="NDI348" s="430"/>
      <c r="NDJ348" s="430"/>
      <c r="NDK348" s="430"/>
      <c r="NDL348" s="430"/>
      <c r="NDM348" s="430"/>
      <c r="NDN348" s="430"/>
      <c r="NDO348" s="430"/>
      <c r="NDP348" s="430"/>
      <c r="NDQ348" s="430"/>
      <c r="NDR348" s="430"/>
      <c r="NDS348" s="430"/>
      <c r="NDT348" s="430"/>
      <c r="NDU348" s="430"/>
      <c r="NDV348" s="430"/>
      <c r="NDW348" s="430"/>
      <c r="NDX348" s="430"/>
      <c r="NDY348" s="430"/>
      <c r="NDZ348" s="430"/>
      <c r="NEA348" s="430"/>
      <c r="NEB348" s="430"/>
      <c r="NEC348" s="430"/>
      <c r="NED348" s="430"/>
      <c r="NEE348" s="430"/>
      <c r="NEF348" s="430"/>
      <c r="NEG348" s="430"/>
      <c r="NEH348" s="430"/>
      <c r="NEI348" s="430"/>
      <c r="NEJ348" s="430"/>
      <c r="NEK348" s="430"/>
      <c r="NEL348" s="430"/>
      <c r="NEM348" s="430"/>
      <c r="NEN348" s="430"/>
      <c r="NEO348" s="430"/>
      <c r="NEP348" s="430"/>
      <c r="NEQ348" s="430"/>
      <c r="NER348" s="430"/>
      <c r="NES348" s="430"/>
      <c r="NET348" s="430"/>
      <c r="NEU348" s="430"/>
      <c r="NEV348" s="430"/>
      <c r="NEW348" s="430"/>
      <c r="NEX348" s="430"/>
      <c r="NEY348" s="430"/>
      <c r="NEZ348" s="430"/>
      <c r="NFA348" s="430"/>
      <c r="NFB348" s="430"/>
      <c r="NFC348" s="430"/>
      <c r="NFD348" s="430"/>
      <c r="NFE348" s="430"/>
      <c r="NFF348" s="430"/>
      <c r="NFG348" s="430"/>
      <c r="NFH348" s="430"/>
      <c r="NFI348" s="430"/>
      <c r="NFJ348" s="430"/>
      <c r="NFK348" s="430"/>
      <c r="NFL348" s="430"/>
      <c r="NFM348" s="430"/>
      <c r="NFN348" s="430"/>
      <c r="NFO348" s="430"/>
      <c r="NFP348" s="430"/>
      <c r="NFQ348" s="430"/>
      <c r="NFR348" s="430"/>
      <c r="NFS348" s="430"/>
      <c r="NFT348" s="430"/>
      <c r="NFU348" s="430"/>
      <c r="NFV348" s="430"/>
      <c r="NFW348" s="430"/>
      <c r="NFX348" s="430"/>
      <c r="NFY348" s="430"/>
      <c r="NFZ348" s="430"/>
      <c r="NGA348" s="430"/>
      <c r="NGB348" s="430"/>
      <c r="NGC348" s="430"/>
      <c r="NGD348" s="430"/>
      <c r="NGE348" s="430"/>
      <c r="NGF348" s="430"/>
      <c r="NGG348" s="430"/>
      <c r="NGH348" s="430"/>
      <c r="NGI348" s="430"/>
      <c r="NGJ348" s="430"/>
      <c r="NGK348" s="430"/>
      <c r="NGL348" s="430"/>
      <c r="NGM348" s="430"/>
      <c r="NGN348" s="430"/>
      <c r="NGO348" s="430"/>
      <c r="NGP348" s="430"/>
      <c r="NGQ348" s="430"/>
      <c r="NGR348" s="430"/>
      <c r="NGS348" s="430"/>
      <c r="NGT348" s="430"/>
      <c r="NGU348" s="430"/>
      <c r="NGV348" s="430"/>
      <c r="NGW348" s="430"/>
      <c r="NGX348" s="430"/>
      <c r="NGY348" s="430"/>
      <c r="NGZ348" s="430"/>
      <c r="NHA348" s="430"/>
      <c r="NHB348" s="430"/>
      <c r="NHC348" s="430"/>
      <c r="NHD348" s="430"/>
      <c r="NHE348" s="430"/>
      <c r="NHF348" s="430"/>
      <c r="NHG348" s="430"/>
      <c r="NHH348" s="430"/>
      <c r="NHI348" s="430"/>
      <c r="NHJ348" s="430"/>
      <c r="NHK348" s="430"/>
      <c r="NHL348" s="430"/>
      <c r="NHM348" s="430"/>
      <c r="NHN348" s="430"/>
      <c r="NHO348" s="430"/>
      <c r="NHP348" s="430"/>
      <c r="NHQ348" s="430"/>
      <c r="NHR348" s="430"/>
      <c r="NHS348" s="430"/>
      <c r="NHT348" s="430"/>
      <c r="NHU348" s="430"/>
      <c r="NHV348" s="430"/>
      <c r="NHW348" s="430"/>
      <c r="NHX348" s="430"/>
      <c r="NHY348" s="430"/>
      <c r="NHZ348" s="430"/>
      <c r="NIA348" s="430"/>
      <c r="NIB348" s="430"/>
      <c r="NIC348" s="430"/>
      <c r="NID348" s="430"/>
      <c r="NIE348" s="430"/>
      <c r="NIF348" s="430"/>
      <c r="NIG348" s="430"/>
      <c r="NIH348" s="430"/>
      <c r="NII348" s="430"/>
      <c r="NIJ348" s="430"/>
      <c r="NIK348" s="430"/>
      <c r="NIL348" s="430"/>
      <c r="NIM348" s="430"/>
      <c r="NIN348" s="430"/>
      <c r="NIO348" s="430"/>
      <c r="NIP348" s="430"/>
      <c r="NIQ348" s="430"/>
      <c r="NIR348" s="430"/>
      <c r="NIS348" s="430"/>
      <c r="NIT348" s="430"/>
      <c r="NIU348" s="430"/>
      <c r="NIV348" s="430"/>
      <c r="NIW348" s="430"/>
      <c r="NIX348" s="430"/>
      <c r="NIY348" s="430"/>
      <c r="NIZ348" s="430"/>
      <c r="NJA348" s="430"/>
      <c r="NJB348" s="430"/>
      <c r="NJC348" s="430"/>
      <c r="NJD348" s="430"/>
      <c r="NJE348" s="430"/>
      <c r="NJF348" s="430"/>
      <c r="NJG348" s="430"/>
      <c r="NJH348" s="430"/>
      <c r="NJI348" s="430"/>
      <c r="NJJ348" s="430"/>
      <c r="NJK348" s="430"/>
      <c r="NJL348" s="430"/>
      <c r="NJM348" s="430"/>
      <c r="NJN348" s="430"/>
      <c r="NJO348" s="430"/>
      <c r="NJP348" s="430"/>
      <c r="NJQ348" s="430"/>
      <c r="NJR348" s="430"/>
      <c r="NJS348" s="430"/>
      <c r="NJT348" s="430"/>
      <c r="NJU348" s="430"/>
      <c r="NJV348" s="430"/>
      <c r="NJW348" s="430"/>
      <c r="NJX348" s="430"/>
      <c r="NJY348" s="430"/>
      <c r="NJZ348" s="430"/>
      <c r="NKA348" s="430"/>
      <c r="NKB348" s="430"/>
      <c r="NKC348" s="430"/>
      <c r="NKD348" s="430"/>
      <c r="NKE348" s="430"/>
      <c r="NKF348" s="430"/>
      <c r="NKG348" s="430"/>
      <c r="NKH348" s="430"/>
      <c r="NKI348" s="430"/>
      <c r="NKJ348" s="430"/>
      <c r="NKK348" s="430"/>
      <c r="NKL348" s="430"/>
      <c r="NKM348" s="430"/>
      <c r="NKN348" s="430"/>
      <c r="NKO348" s="430"/>
      <c r="NKP348" s="430"/>
      <c r="NKQ348" s="430"/>
      <c r="NKR348" s="430"/>
      <c r="NKS348" s="430"/>
      <c r="NKT348" s="430"/>
      <c r="NKU348" s="430"/>
      <c r="NKV348" s="430"/>
      <c r="NKW348" s="430"/>
      <c r="NKX348" s="430"/>
      <c r="NKY348" s="430"/>
      <c r="NKZ348" s="430"/>
      <c r="NLA348" s="430"/>
      <c r="NLB348" s="430"/>
      <c r="NLC348" s="430"/>
      <c r="NLD348" s="430"/>
      <c r="NLE348" s="430"/>
      <c r="NLF348" s="430"/>
      <c r="NLG348" s="430"/>
      <c r="NLH348" s="430"/>
      <c r="NLI348" s="430"/>
      <c r="NLJ348" s="430"/>
      <c r="NLK348" s="430"/>
      <c r="NLL348" s="430"/>
      <c r="NLM348" s="430"/>
      <c r="NLN348" s="430"/>
      <c r="NLO348" s="430"/>
      <c r="NLP348" s="430"/>
      <c r="NLQ348" s="430"/>
      <c r="NLR348" s="430"/>
      <c r="NLS348" s="430"/>
      <c r="NLT348" s="430"/>
      <c r="NLU348" s="430"/>
      <c r="NLV348" s="430"/>
      <c r="NLW348" s="430"/>
      <c r="NLX348" s="430"/>
      <c r="NLY348" s="430"/>
      <c r="NLZ348" s="430"/>
      <c r="NMA348" s="430"/>
      <c r="NMB348" s="430"/>
      <c r="NMC348" s="430"/>
      <c r="NMD348" s="430"/>
      <c r="NME348" s="430"/>
      <c r="NMF348" s="430"/>
      <c r="NMG348" s="430"/>
      <c r="NMH348" s="430"/>
      <c r="NMI348" s="430"/>
      <c r="NMJ348" s="430"/>
      <c r="NMK348" s="430"/>
      <c r="NML348" s="430"/>
      <c r="NMM348" s="430"/>
      <c r="NMN348" s="430"/>
      <c r="NMO348" s="430"/>
      <c r="NMP348" s="430"/>
      <c r="NMQ348" s="430"/>
      <c r="NMR348" s="430"/>
      <c r="NMS348" s="430"/>
      <c r="NMT348" s="430"/>
      <c r="NMU348" s="430"/>
      <c r="NMV348" s="430"/>
      <c r="NMW348" s="430"/>
      <c r="NMX348" s="430"/>
      <c r="NMY348" s="430"/>
      <c r="NMZ348" s="430"/>
      <c r="NNA348" s="430"/>
      <c r="NNB348" s="430"/>
      <c r="NNC348" s="430"/>
      <c r="NND348" s="430"/>
      <c r="NNE348" s="430"/>
      <c r="NNF348" s="430"/>
      <c r="NNG348" s="430"/>
      <c r="NNH348" s="430"/>
      <c r="NNI348" s="430"/>
      <c r="NNJ348" s="430"/>
      <c r="NNK348" s="430"/>
      <c r="NNL348" s="430"/>
      <c r="NNM348" s="430"/>
      <c r="NNN348" s="430"/>
      <c r="NNO348" s="430"/>
      <c r="NNP348" s="430"/>
      <c r="NNQ348" s="430"/>
      <c r="NNR348" s="430"/>
      <c r="NNS348" s="430"/>
      <c r="NNT348" s="430"/>
      <c r="NNU348" s="430"/>
      <c r="NNV348" s="430"/>
      <c r="NNW348" s="430"/>
      <c r="NNX348" s="430"/>
      <c r="NNY348" s="430"/>
      <c r="NNZ348" s="430"/>
      <c r="NOA348" s="430"/>
      <c r="NOB348" s="430"/>
      <c r="NOC348" s="430"/>
      <c r="NOD348" s="430"/>
      <c r="NOE348" s="430"/>
      <c r="NOF348" s="430"/>
      <c r="NOG348" s="430"/>
      <c r="NOH348" s="430"/>
      <c r="NOI348" s="430"/>
      <c r="NOJ348" s="430"/>
      <c r="NOK348" s="430"/>
      <c r="NOL348" s="430"/>
      <c r="NOM348" s="430"/>
      <c r="NON348" s="430"/>
      <c r="NOO348" s="430"/>
      <c r="NOP348" s="430"/>
      <c r="NOQ348" s="430"/>
      <c r="NOR348" s="430"/>
      <c r="NOS348" s="430"/>
      <c r="NOT348" s="430"/>
      <c r="NOU348" s="430"/>
      <c r="NOV348" s="430"/>
      <c r="NOW348" s="430"/>
      <c r="NOX348" s="430"/>
      <c r="NOY348" s="430"/>
      <c r="NOZ348" s="430"/>
      <c r="NPA348" s="430"/>
      <c r="NPB348" s="430"/>
      <c r="NPC348" s="430"/>
      <c r="NPD348" s="430"/>
      <c r="NPE348" s="430"/>
      <c r="NPF348" s="430"/>
      <c r="NPG348" s="430"/>
      <c r="NPH348" s="430"/>
      <c r="NPI348" s="430"/>
      <c r="NPJ348" s="430"/>
      <c r="NPK348" s="430"/>
      <c r="NPL348" s="430"/>
      <c r="NPM348" s="430"/>
      <c r="NPN348" s="430"/>
      <c r="NPO348" s="430"/>
      <c r="NPP348" s="430"/>
      <c r="NPQ348" s="430"/>
      <c r="NPR348" s="430"/>
      <c r="NPS348" s="430"/>
      <c r="NPT348" s="430"/>
      <c r="NPU348" s="430"/>
      <c r="NPV348" s="430"/>
      <c r="NPW348" s="430"/>
      <c r="NPX348" s="430"/>
      <c r="NPY348" s="430"/>
      <c r="NPZ348" s="430"/>
      <c r="NQA348" s="430"/>
      <c r="NQB348" s="430"/>
      <c r="NQC348" s="430"/>
      <c r="NQD348" s="430"/>
      <c r="NQE348" s="430"/>
      <c r="NQF348" s="430"/>
      <c r="NQG348" s="430"/>
      <c r="NQH348" s="430"/>
      <c r="NQI348" s="430"/>
      <c r="NQJ348" s="430"/>
      <c r="NQK348" s="430"/>
      <c r="NQL348" s="430"/>
      <c r="NQM348" s="430"/>
      <c r="NQN348" s="430"/>
      <c r="NQO348" s="430"/>
      <c r="NQP348" s="430"/>
      <c r="NQQ348" s="430"/>
      <c r="NQR348" s="430"/>
      <c r="NQS348" s="430"/>
      <c r="NQT348" s="430"/>
      <c r="NQU348" s="430"/>
      <c r="NQV348" s="430"/>
      <c r="NQW348" s="430"/>
      <c r="NQX348" s="430"/>
      <c r="NQY348" s="430"/>
      <c r="NQZ348" s="430"/>
      <c r="NRA348" s="430"/>
      <c r="NRB348" s="430"/>
      <c r="NRC348" s="430"/>
      <c r="NRD348" s="430"/>
      <c r="NRE348" s="430"/>
      <c r="NRF348" s="430"/>
      <c r="NRG348" s="430"/>
      <c r="NRH348" s="430"/>
      <c r="NRI348" s="430"/>
      <c r="NRJ348" s="430"/>
      <c r="NRK348" s="430"/>
      <c r="NRL348" s="430"/>
      <c r="NRM348" s="430"/>
      <c r="NRN348" s="430"/>
      <c r="NRO348" s="430"/>
      <c r="NRP348" s="430"/>
      <c r="NRQ348" s="430"/>
      <c r="NRR348" s="430"/>
      <c r="NRS348" s="430"/>
      <c r="NRT348" s="430"/>
      <c r="NRU348" s="430"/>
      <c r="NRV348" s="430"/>
      <c r="NRW348" s="430"/>
      <c r="NRX348" s="430"/>
      <c r="NRY348" s="430"/>
      <c r="NRZ348" s="430"/>
      <c r="NSA348" s="430"/>
      <c r="NSB348" s="430"/>
      <c r="NSC348" s="430"/>
      <c r="NSD348" s="430"/>
      <c r="NSE348" s="430"/>
      <c r="NSF348" s="430"/>
      <c r="NSG348" s="430"/>
      <c r="NSH348" s="430"/>
      <c r="NSI348" s="430"/>
      <c r="NSJ348" s="430"/>
      <c r="NSK348" s="430"/>
      <c r="NSL348" s="430"/>
      <c r="NSM348" s="430"/>
      <c r="NSN348" s="430"/>
      <c r="NSO348" s="430"/>
      <c r="NSP348" s="430"/>
      <c r="NSQ348" s="430"/>
      <c r="NSR348" s="430"/>
      <c r="NSS348" s="430"/>
      <c r="NST348" s="430"/>
      <c r="NSU348" s="430"/>
      <c r="NSV348" s="430"/>
      <c r="NSW348" s="430"/>
      <c r="NSX348" s="430"/>
      <c r="NSY348" s="430"/>
      <c r="NSZ348" s="430"/>
      <c r="NTA348" s="430"/>
      <c r="NTB348" s="430"/>
      <c r="NTC348" s="430"/>
      <c r="NTD348" s="430"/>
      <c r="NTE348" s="430"/>
      <c r="NTF348" s="430"/>
      <c r="NTG348" s="430"/>
      <c r="NTH348" s="430"/>
      <c r="NTI348" s="430"/>
      <c r="NTJ348" s="430"/>
      <c r="NTK348" s="430"/>
      <c r="NTL348" s="430"/>
      <c r="NTM348" s="430"/>
      <c r="NTN348" s="430"/>
      <c r="NTO348" s="430"/>
      <c r="NTP348" s="430"/>
      <c r="NTQ348" s="430"/>
      <c r="NTR348" s="430"/>
      <c r="NTS348" s="430"/>
      <c r="NTT348" s="430"/>
      <c r="NTU348" s="430"/>
      <c r="NTV348" s="430"/>
      <c r="NTW348" s="430"/>
      <c r="NTX348" s="430"/>
      <c r="NTY348" s="430"/>
      <c r="NTZ348" s="430"/>
      <c r="NUA348" s="430"/>
      <c r="NUB348" s="430"/>
      <c r="NUC348" s="430"/>
      <c r="NUD348" s="430"/>
      <c r="NUE348" s="430"/>
      <c r="NUF348" s="430"/>
      <c r="NUG348" s="430"/>
      <c r="NUH348" s="430"/>
      <c r="NUI348" s="430"/>
      <c r="NUJ348" s="430"/>
      <c r="NUK348" s="430"/>
      <c r="NUL348" s="430"/>
      <c r="NUM348" s="430"/>
      <c r="NUN348" s="430"/>
      <c r="NUO348" s="430"/>
      <c r="NUP348" s="430"/>
      <c r="NUQ348" s="430"/>
      <c r="NUR348" s="430"/>
      <c r="NUS348" s="430"/>
      <c r="NUT348" s="430"/>
      <c r="NUU348" s="430"/>
      <c r="NUV348" s="430"/>
      <c r="NUW348" s="430"/>
      <c r="NUX348" s="430"/>
      <c r="NUY348" s="430"/>
      <c r="NUZ348" s="430"/>
      <c r="NVA348" s="430"/>
      <c r="NVB348" s="430"/>
      <c r="NVC348" s="430"/>
      <c r="NVD348" s="430"/>
      <c r="NVE348" s="430"/>
      <c r="NVF348" s="430"/>
      <c r="NVG348" s="430"/>
      <c r="NVH348" s="430"/>
      <c r="NVI348" s="430"/>
      <c r="NVJ348" s="430"/>
      <c r="NVK348" s="430"/>
      <c r="NVL348" s="430"/>
      <c r="NVM348" s="430"/>
      <c r="NVN348" s="430"/>
      <c r="NVO348" s="430"/>
      <c r="NVP348" s="430"/>
      <c r="NVQ348" s="430"/>
      <c r="NVR348" s="430"/>
      <c r="NVS348" s="430"/>
      <c r="NVT348" s="430"/>
      <c r="NVU348" s="430"/>
      <c r="NVV348" s="430"/>
      <c r="NVW348" s="430"/>
      <c r="NVX348" s="430"/>
      <c r="NVY348" s="430"/>
      <c r="NVZ348" s="430"/>
      <c r="NWA348" s="430"/>
      <c r="NWB348" s="430"/>
      <c r="NWC348" s="430"/>
      <c r="NWD348" s="430"/>
      <c r="NWE348" s="430"/>
      <c r="NWF348" s="430"/>
      <c r="NWG348" s="430"/>
      <c r="NWH348" s="430"/>
      <c r="NWI348" s="430"/>
      <c r="NWJ348" s="430"/>
      <c r="NWK348" s="430"/>
      <c r="NWL348" s="430"/>
      <c r="NWM348" s="430"/>
      <c r="NWN348" s="430"/>
      <c r="NWO348" s="430"/>
      <c r="NWP348" s="430"/>
      <c r="NWQ348" s="430"/>
      <c r="NWR348" s="430"/>
      <c r="NWS348" s="430"/>
      <c r="NWT348" s="430"/>
      <c r="NWU348" s="430"/>
      <c r="NWV348" s="430"/>
      <c r="NWW348" s="430"/>
      <c r="NWX348" s="430"/>
      <c r="NWY348" s="430"/>
      <c r="NWZ348" s="430"/>
      <c r="NXA348" s="430"/>
      <c r="NXB348" s="430"/>
      <c r="NXC348" s="430"/>
      <c r="NXD348" s="430"/>
      <c r="NXE348" s="430"/>
      <c r="NXF348" s="430"/>
      <c r="NXG348" s="430"/>
      <c r="NXH348" s="430"/>
      <c r="NXI348" s="430"/>
      <c r="NXJ348" s="430"/>
      <c r="NXK348" s="430"/>
      <c r="NXL348" s="430"/>
      <c r="NXM348" s="430"/>
      <c r="NXN348" s="430"/>
      <c r="NXO348" s="430"/>
      <c r="NXP348" s="430"/>
      <c r="NXQ348" s="430"/>
      <c r="NXR348" s="430"/>
      <c r="NXS348" s="430"/>
      <c r="NXT348" s="430"/>
      <c r="NXU348" s="430"/>
      <c r="NXV348" s="430"/>
      <c r="NXW348" s="430"/>
      <c r="NXX348" s="430"/>
      <c r="NXY348" s="430"/>
      <c r="NXZ348" s="430"/>
      <c r="NYA348" s="430"/>
      <c r="NYB348" s="430"/>
      <c r="NYC348" s="430"/>
      <c r="NYD348" s="430"/>
      <c r="NYE348" s="430"/>
      <c r="NYF348" s="430"/>
      <c r="NYG348" s="430"/>
      <c r="NYH348" s="430"/>
      <c r="NYI348" s="430"/>
      <c r="NYJ348" s="430"/>
      <c r="NYK348" s="430"/>
      <c r="NYL348" s="430"/>
      <c r="NYM348" s="430"/>
      <c r="NYN348" s="430"/>
      <c r="NYO348" s="430"/>
      <c r="NYP348" s="430"/>
      <c r="NYQ348" s="430"/>
      <c r="NYR348" s="430"/>
      <c r="NYS348" s="430"/>
      <c r="NYT348" s="430"/>
      <c r="NYU348" s="430"/>
      <c r="NYV348" s="430"/>
      <c r="NYW348" s="430"/>
      <c r="NYX348" s="430"/>
      <c r="NYY348" s="430"/>
      <c r="NYZ348" s="430"/>
      <c r="NZA348" s="430"/>
      <c r="NZB348" s="430"/>
      <c r="NZC348" s="430"/>
      <c r="NZD348" s="430"/>
      <c r="NZE348" s="430"/>
      <c r="NZF348" s="430"/>
      <c r="NZG348" s="430"/>
      <c r="NZH348" s="430"/>
      <c r="NZI348" s="430"/>
      <c r="NZJ348" s="430"/>
      <c r="NZK348" s="430"/>
      <c r="NZL348" s="430"/>
      <c r="NZM348" s="430"/>
      <c r="NZN348" s="430"/>
      <c r="NZO348" s="430"/>
      <c r="NZP348" s="430"/>
      <c r="NZQ348" s="430"/>
      <c r="NZR348" s="430"/>
      <c r="NZS348" s="430"/>
      <c r="NZT348" s="430"/>
      <c r="NZU348" s="430"/>
      <c r="NZV348" s="430"/>
      <c r="NZW348" s="430"/>
      <c r="NZX348" s="430"/>
      <c r="NZY348" s="430"/>
      <c r="NZZ348" s="430"/>
      <c r="OAA348" s="430"/>
      <c r="OAB348" s="430"/>
      <c r="OAC348" s="430"/>
      <c r="OAD348" s="430"/>
      <c r="OAE348" s="430"/>
      <c r="OAF348" s="430"/>
      <c r="OAG348" s="430"/>
      <c r="OAH348" s="430"/>
      <c r="OAI348" s="430"/>
      <c r="OAJ348" s="430"/>
      <c r="OAK348" s="430"/>
      <c r="OAL348" s="430"/>
      <c r="OAM348" s="430"/>
      <c r="OAN348" s="430"/>
      <c r="OAO348" s="430"/>
      <c r="OAP348" s="430"/>
      <c r="OAQ348" s="430"/>
      <c r="OAR348" s="430"/>
      <c r="OAS348" s="430"/>
      <c r="OAT348" s="430"/>
      <c r="OAU348" s="430"/>
      <c r="OAV348" s="430"/>
      <c r="OAW348" s="430"/>
      <c r="OAX348" s="430"/>
      <c r="OAY348" s="430"/>
      <c r="OAZ348" s="430"/>
      <c r="OBA348" s="430"/>
      <c r="OBB348" s="430"/>
      <c r="OBC348" s="430"/>
      <c r="OBD348" s="430"/>
      <c r="OBE348" s="430"/>
      <c r="OBF348" s="430"/>
      <c r="OBG348" s="430"/>
      <c r="OBH348" s="430"/>
      <c r="OBI348" s="430"/>
      <c r="OBJ348" s="430"/>
      <c r="OBK348" s="430"/>
      <c r="OBL348" s="430"/>
      <c r="OBM348" s="430"/>
      <c r="OBN348" s="430"/>
      <c r="OBO348" s="430"/>
      <c r="OBP348" s="430"/>
      <c r="OBQ348" s="430"/>
      <c r="OBR348" s="430"/>
      <c r="OBS348" s="430"/>
      <c r="OBT348" s="430"/>
      <c r="OBU348" s="430"/>
      <c r="OBV348" s="430"/>
      <c r="OBW348" s="430"/>
      <c r="OBX348" s="430"/>
      <c r="OBY348" s="430"/>
      <c r="OBZ348" s="430"/>
      <c r="OCA348" s="430"/>
      <c r="OCB348" s="430"/>
      <c r="OCC348" s="430"/>
      <c r="OCD348" s="430"/>
      <c r="OCE348" s="430"/>
      <c r="OCF348" s="430"/>
      <c r="OCG348" s="430"/>
      <c r="OCH348" s="430"/>
      <c r="OCI348" s="430"/>
      <c r="OCJ348" s="430"/>
      <c r="OCK348" s="430"/>
      <c r="OCL348" s="430"/>
      <c r="OCM348" s="430"/>
      <c r="OCN348" s="430"/>
      <c r="OCO348" s="430"/>
      <c r="OCP348" s="430"/>
      <c r="OCQ348" s="430"/>
      <c r="OCR348" s="430"/>
      <c r="OCS348" s="430"/>
      <c r="OCT348" s="430"/>
      <c r="OCU348" s="430"/>
      <c r="OCV348" s="430"/>
      <c r="OCW348" s="430"/>
      <c r="OCX348" s="430"/>
      <c r="OCY348" s="430"/>
      <c r="OCZ348" s="430"/>
      <c r="ODA348" s="430"/>
      <c r="ODB348" s="430"/>
      <c r="ODC348" s="430"/>
      <c r="ODD348" s="430"/>
      <c r="ODE348" s="430"/>
      <c r="ODF348" s="430"/>
      <c r="ODG348" s="430"/>
      <c r="ODH348" s="430"/>
      <c r="ODI348" s="430"/>
      <c r="ODJ348" s="430"/>
      <c r="ODK348" s="430"/>
      <c r="ODL348" s="430"/>
      <c r="ODM348" s="430"/>
      <c r="ODN348" s="430"/>
      <c r="ODO348" s="430"/>
      <c r="ODP348" s="430"/>
      <c r="ODQ348" s="430"/>
      <c r="ODR348" s="430"/>
      <c r="ODS348" s="430"/>
      <c r="ODT348" s="430"/>
      <c r="ODU348" s="430"/>
      <c r="ODV348" s="430"/>
      <c r="ODW348" s="430"/>
      <c r="ODX348" s="430"/>
      <c r="ODY348" s="430"/>
      <c r="ODZ348" s="430"/>
      <c r="OEA348" s="430"/>
      <c r="OEB348" s="430"/>
      <c r="OEC348" s="430"/>
      <c r="OED348" s="430"/>
      <c r="OEE348" s="430"/>
      <c r="OEF348" s="430"/>
      <c r="OEG348" s="430"/>
      <c r="OEH348" s="430"/>
      <c r="OEI348" s="430"/>
      <c r="OEJ348" s="430"/>
      <c r="OEK348" s="430"/>
      <c r="OEL348" s="430"/>
      <c r="OEM348" s="430"/>
      <c r="OEN348" s="430"/>
      <c r="OEO348" s="430"/>
      <c r="OEP348" s="430"/>
      <c r="OEQ348" s="430"/>
      <c r="OER348" s="430"/>
      <c r="OES348" s="430"/>
      <c r="OET348" s="430"/>
      <c r="OEU348" s="430"/>
      <c r="OEV348" s="430"/>
      <c r="OEW348" s="430"/>
      <c r="OEX348" s="430"/>
      <c r="OEY348" s="430"/>
      <c r="OEZ348" s="430"/>
      <c r="OFA348" s="430"/>
      <c r="OFB348" s="430"/>
      <c r="OFC348" s="430"/>
      <c r="OFD348" s="430"/>
      <c r="OFE348" s="430"/>
      <c r="OFF348" s="430"/>
      <c r="OFG348" s="430"/>
      <c r="OFH348" s="430"/>
      <c r="OFI348" s="430"/>
      <c r="OFJ348" s="430"/>
      <c r="OFK348" s="430"/>
      <c r="OFL348" s="430"/>
      <c r="OFM348" s="430"/>
      <c r="OFN348" s="430"/>
      <c r="OFO348" s="430"/>
      <c r="OFP348" s="430"/>
      <c r="OFQ348" s="430"/>
      <c r="OFR348" s="430"/>
      <c r="OFS348" s="430"/>
      <c r="OFT348" s="430"/>
      <c r="OFU348" s="430"/>
      <c r="OFV348" s="430"/>
      <c r="OFW348" s="430"/>
      <c r="OFX348" s="430"/>
      <c r="OFY348" s="430"/>
      <c r="OFZ348" s="430"/>
      <c r="OGA348" s="430"/>
      <c r="OGB348" s="430"/>
      <c r="OGC348" s="430"/>
      <c r="OGD348" s="430"/>
      <c r="OGE348" s="430"/>
      <c r="OGF348" s="430"/>
      <c r="OGG348" s="430"/>
      <c r="OGH348" s="430"/>
      <c r="OGI348" s="430"/>
      <c r="OGJ348" s="430"/>
      <c r="OGK348" s="430"/>
      <c r="OGL348" s="430"/>
      <c r="OGM348" s="430"/>
      <c r="OGN348" s="430"/>
      <c r="OGO348" s="430"/>
      <c r="OGP348" s="430"/>
      <c r="OGQ348" s="430"/>
      <c r="OGR348" s="430"/>
      <c r="OGS348" s="430"/>
      <c r="OGT348" s="430"/>
      <c r="OGU348" s="430"/>
      <c r="OGV348" s="430"/>
      <c r="OGW348" s="430"/>
      <c r="OGX348" s="430"/>
      <c r="OGY348" s="430"/>
      <c r="OGZ348" s="430"/>
      <c r="OHA348" s="430"/>
      <c r="OHB348" s="430"/>
      <c r="OHC348" s="430"/>
      <c r="OHD348" s="430"/>
      <c r="OHE348" s="430"/>
      <c r="OHF348" s="430"/>
      <c r="OHG348" s="430"/>
      <c r="OHH348" s="430"/>
      <c r="OHI348" s="430"/>
      <c r="OHJ348" s="430"/>
      <c r="OHK348" s="430"/>
      <c r="OHL348" s="430"/>
      <c r="OHM348" s="430"/>
      <c r="OHN348" s="430"/>
      <c r="OHO348" s="430"/>
      <c r="OHP348" s="430"/>
      <c r="OHQ348" s="430"/>
      <c r="OHR348" s="430"/>
      <c r="OHS348" s="430"/>
      <c r="OHT348" s="430"/>
      <c r="OHU348" s="430"/>
      <c r="OHV348" s="430"/>
      <c r="OHW348" s="430"/>
      <c r="OHX348" s="430"/>
      <c r="OHY348" s="430"/>
      <c r="OHZ348" s="430"/>
      <c r="OIA348" s="430"/>
      <c r="OIB348" s="430"/>
      <c r="OIC348" s="430"/>
      <c r="OID348" s="430"/>
      <c r="OIE348" s="430"/>
      <c r="OIF348" s="430"/>
      <c r="OIG348" s="430"/>
      <c r="OIH348" s="430"/>
      <c r="OII348" s="430"/>
      <c r="OIJ348" s="430"/>
      <c r="OIK348" s="430"/>
      <c r="OIL348" s="430"/>
      <c r="OIM348" s="430"/>
      <c r="OIN348" s="430"/>
      <c r="OIO348" s="430"/>
      <c r="OIP348" s="430"/>
      <c r="OIQ348" s="430"/>
      <c r="OIR348" s="430"/>
      <c r="OIS348" s="430"/>
      <c r="OIT348" s="430"/>
      <c r="OIU348" s="430"/>
      <c r="OIV348" s="430"/>
      <c r="OIW348" s="430"/>
      <c r="OIX348" s="430"/>
      <c r="OIY348" s="430"/>
      <c r="OIZ348" s="430"/>
      <c r="OJA348" s="430"/>
      <c r="OJB348" s="430"/>
      <c r="OJC348" s="430"/>
      <c r="OJD348" s="430"/>
      <c r="OJE348" s="430"/>
      <c r="OJF348" s="430"/>
      <c r="OJG348" s="430"/>
      <c r="OJH348" s="430"/>
      <c r="OJI348" s="430"/>
      <c r="OJJ348" s="430"/>
      <c r="OJK348" s="430"/>
      <c r="OJL348" s="430"/>
      <c r="OJM348" s="430"/>
      <c r="OJN348" s="430"/>
      <c r="OJO348" s="430"/>
      <c r="OJP348" s="430"/>
      <c r="OJQ348" s="430"/>
      <c r="OJR348" s="430"/>
      <c r="OJS348" s="430"/>
      <c r="OJT348" s="430"/>
      <c r="OJU348" s="430"/>
      <c r="OJV348" s="430"/>
      <c r="OJW348" s="430"/>
      <c r="OJX348" s="430"/>
      <c r="OJY348" s="430"/>
      <c r="OJZ348" s="430"/>
      <c r="OKA348" s="430"/>
      <c r="OKB348" s="430"/>
      <c r="OKC348" s="430"/>
      <c r="OKD348" s="430"/>
      <c r="OKE348" s="430"/>
      <c r="OKF348" s="430"/>
      <c r="OKG348" s="430"/>
      <c r="OKH348" s="430"/>
      <c r="OKI348" s="430"/>
      <c r="OKJ348" s="430"/>
      <c r="OKK348" s="430"/>
      <c r="OKL348" s="430"/>
      <c r="OKM348" s="430"/>
      <c r="OKN348" s="430"/>
      <c r="OKO348" s="430"/>
      <c r="OKP348" s="430"/>
      <c r="OKQ348" s="430"/>
      <c r="OKR348" s="430"/>
      <c r="OKS348" s="430"/>
      <c r="OKT348" s="430"/>
      <c r="OKU348" s="430"/>
      <c r="OKV348" s="430"/>
      <c r="OKW348" s="430"/>
      <c r="OKX348" s="430"/>
      <c r="OKY348" s="430"/>
      <c r="OKZ348" s="430"/>
      <c r="OLA348" s="430"/>
      <c r="OLB348" s="430"/>
      <c r="OLC348" s="430"/>
      <c r="OLD348" s="430"/>
      <c r="OLE348" s="430"/>
      <c r="OLF348" s="430"/>
      <c r="OLG348" s="430"/>
      <c r="OLH348" s="430"/>
      <c r="OLI348" s="430"/>
      <c r="OLJ348" s="430"/>
      <c r="OLK348" s="430"/>
      <c r="OLL348" s="430"/>
      <c r="OLM348" s="430"/>
      <c r="OLN348" s="430"/>
      <c r="OLO348" s="430"/>
      <c r="OLP348" s="430"/>
      <c r="OLQ348" s="430"/>
      <c r="OLR348" s="430"/>
      <c r="OLS348" s="430"/>
      <c r="OLT348" s="430"/>
      <c r="OLU348" s="430"/>
      <c r="OLV348" s="430"/>
      <c r="OLW348" s="430"/>
      <c r="OLX348" s="430"/>
      <c r="OLY348" s="430"/>
      <c r="OLZ348" s="430"/>
      <c r="OMA348" s="430"/>
      <c r="OMB348" s="430"/>
      <c r="OMC348" s="430"/>
      <c r="OMD348" s="430"/>
      <c r="OME348" s="430"/>
      <c r="OMF348" s="430"/>
      <c r="OMG348" s="430"/>
      <c r="OMH348" s="430"/>
      <c r="OMI348" s="430"/>
      <c r="OMJ348" s="430"/>
      <c r="OMK348" s="430"/>
      <c r="OML348" s="430"/>
      <c r="OMM348" s="430"/>
      <c r="OMN348" s="430"/>
      <c r="OMO348" s="430"/>
      <c r="OMP348" s="430"/>
      <c r="OMQ348" s="430"/>
      <c r="OMR348" s="430"/>
      <c r="OMS348" s="430"/>
      <c r="OMT348" s="430"/>
      <c r="OMU348" s="430"/>
      <c r="OMV348" s="430"/>
      <c r="OMW348" s="430"/>
      <c r="OMX348" s="430"/>
      <c r="OMY348" s="430"/>
      <c r="OMZ348" s="430"/>
      <c r="ONA348" s="430"/>
      <c r="ONB348" s="430"/>
      <c r="ONC348" s="430"/>
      <c r="OND348" s="430"/>
      <c r="ONE348" s="430"/>
      <c r="ONF348" s="430"/>
      <c r="ONG348" s="430"/>
      <c r="ONH348" s="430"/>
      <c r="ONI348" s="430"/>
      <c r="ONJ348" s="430"/>
      <c r="ONK348" s="430"/>
      <c r="ONL348" s="430"/>
      <c r="ONM348" s="430"/>
      <c r="ONN348" s="430"/>
      <c r="ONO348" s="430"/>
      <c r="ONP348" s="430"/>
      <c r="ONQ348" s="430"/>
      <c r="ONR348" s="430"/>
      <c r="ONS348" s="430"/>
      <c r="ONT348" s="430"/>
      <c r="ONU348" s="430"/>
      <c r="ONV348" s="430"/>
      <c r="ONW348" s="430"/>
      <c r="ONX348" s="430"/>
      <c r="ONY348" s="430"/>
      <c r="ONZ348" s="430"/>
      <c r="OOA348" s="430"/>
      <c r="OOB348" s="430"/>
      <c r="OOC348" s="430"/>
      <c r="OOD348" s="430"/>
      <c r="OOE348" s="430"/>
      <c r="OOF348" s="430"/>
      <c r="OOG348" s="430"/>
      <c r="OOH348" s="430"/>
      <c r="OOI348" s="430"/>
      <c r="OOJ348" s="430"/>
      <c r="OOK348" s="430"/>
      <c r="OOL348" s="430"/>
      <c r="OOM348" s="430"/>
      <c r="OON348" s="430"/>
      <c r="OOO348" s="430"/>
      <c r="OOP348" s="430"/>
      <c r="OOQ348" s="430"/>
      <c r="OOR348" s="430"/>
      <c r="OOS348" s="430"/>
      <c r="OOT348" s="430"/>
      <c r="OOU348" s="430"/>
      <c r="OOV348" s="430"/>
      <c r="OOW348" s="430"/>
      <c r="OOX348" s="430"/>
      <c r="OOY348" s="430"/>
      <c r="OOZ348" s="430"/>
      <c r="OPA348" s="430"/>
      <c r="OPB348" s="430"/>
      <c r="OPC348" s="430"/>
      <c r="OPD348" s="430"/>
      <c r="OPE348" s="430"/>
      <c r="OPF348" s="430"/>
      <c r="OPG348" s="430"/>
      <c r="OPH348" s="430"/>
      <c r="OPI348" s="430"/>
      <c r="OPJ348" s="430"/>
      <c r="OPK348" s="430"/>
      <c r="OPL348" s="430"/>
      <c r="OPM348" s="430"/>
      <c r="OPN348" s="430"/>
      <c r="OPO348" s="430"/>
      <c r="OPP348" s="430"/>
      <c r="OPQ348" s="430"/>
      <c r="OPR348" s="430"/>
      <c r="OPS348" s="430"/>
      <c r="OPT348" s="430"/>
      <c r="OPU348" s="430"/>
      <c r="OPV348" s="430"/>
      <c r="OPW348" s="430"/>
      <c r="OPX348" s="430"/>
      <c r="OPY348" s="430"/>
      <c r="OPZ348" s="430"/>
      <c r="OQA348" s="430"/>
      <c r="OQB348" s="430"/>
      <c r="OQC348" s="430"/>
      <c r="OQD348" s="430"/>
      <c r="OQE348" s="430"/>
      <c r="OQF348" s="430"/>
      <c r="OQG348" s="430"/>
      <c r="OQH348" s="430"/>
      <c r="OQI348" s="430"/>
      <c r="OQJ348" s="430"/>
      <c r="OQK348" s="430"/>
      <c r="OQL348" s="430"/>
      <c r="OQM348" s="430"/>
      <c r="OQN348" s="430"/>
      <c r="OQO348" s="430"/>
      <c r="OQP348" s="430"/>
      <c r="OQQ348" s="430"/>
      <c r="OQR348" s="430"/>
      <c r="OQS348" s="430"/>
      <c r="OQT348" s="430"/>
      <c r="OQU348" s="430"/>
      <c r="OQV348" s="430"/>
      <c r="OQW348" s="430"/>
      <c r="OQX348" s="430"/>
      <c r="OQY348" s="430"/>
      <c r="OQZ348" s="430"/>
      <c r="ORA348" s="430"/>
      <c r="ORB348" s="430"/>
      <c r="ORC348" s="430"/>
      <c r="ORD348" s="430"/>
      <c r="ORE348" s="430"/>
      <c r="ORF348" s="430"/>
      <c r="ORG348" s="430"/>
      <c r="ORH348" s="430"/>
      <c r="ORI348" s="430"/>
      <c r="ORJ348" s="430"/>
      <c r="ORK348" s="430"/>
      <c r="ORL348" s="430"/>
      <c r="ORM348" s="430"/>
      <c r="ORN348" s="430"/>
      <c r="ORO348" s="430"/>
      <c r="ORP348" s="430"/>
      <c r="ORQ348" s="430"/>
      <c r="ORR348" s="430"/>
      <c r="ORS348" s="430"/>
      <c r="ORT348" s="430"/>
      <c r="ORU348" s="430"/>
      <c r="ORV348" s="430"/>
      <c r="ORW348" s="430"/>
      <c r="ORX348" s="430"/>
      <c r="ORY348" s="430"/>
      <c r="ORZ348" s="430"/>
      <c r="OSA348" s="430"/>
      <c r="OSB348" s="430"/>
      <c r="OSC348" s="430"/>
      <c r="OSD348" s="430"/>
      <c r="OSE348" s="430"/>
      <c r="OSF348" s="430"/>
      <c r="OSG348" s="430"/>
      <c r="OSH348" s="430"/>
      <c r="OSI348" s="430"/>
      <c r="OSJ348" s="430"/>
      <c r="OSK348" s="430"/>
      <c r="OSL348" s="430"/>
      <c r="OSM348" s="430"/>
      <c r="OSN348" s="430"/>
      <c r="OSO348" s="430"/>
      <c r="OSP348" s="430"/>
      <c r="OSQ348" s="430"/>
      <c r="OSR348" s="430"/>
      <c r="OSS348" s="430"/>
      <c r="OST348" s="430"/>
      <c r="OSU348" s="430"/>
      <c r="OSV348" s="430"/>
      <c r="OSW348" s="430"/>
      <c r="OSX348" s="430"/>
      <c r="OSY348" s="430"/>
      <c r="OSZ348" s="430"/>
      <c r="OTA348" s="430"/>
      <c r="OTB348" s="430"/>
      <c r="OTC348" s="430"/>
      <c r="OTD348" s="430"/>
      <c r="OTE348" s="430"/>
      <c r="OTF348" s="430"/>
      <c r="OTG348" s="430"/>
      <c r="OTH348" s="430"/>
      <c r="OTI348" s="430"/>
      <c r="OTJ348" s="430"/>
      <c r="OTK348" s="430"/>
      <c r="OTL348" s="430"/>
      <c r="OTM348" s="430"/>
      <c r="OTN348" s="430"/>
      <c r="OTO348" s="430"/>
      <c r="OTP348" s="430"/>
      <c r="OTQ348" s="430"/>
      <c r="OTR348" s="430"/>
      <c r="OTS348" s="430"/>
      <c r="OTT348" s="430"/>
      <c r="OTU348" s="430"/>
      <c r="OTV348" s="430"/>
      <c r="OTW348" s="430"/>
      <c r="OTX348" s="430"/>
      <c r="OTY348" s="430"/>
      <c r="OTZ348" s="430"/>
      <c r="OUA348" s="430"/>
      <c r="OUB348" s="430"/>
      <c r="OUC348" s="430"/>
      <c r="OUD348" s="430"/>
      <c r="OUE348" s="430"/>
      <c r="OUF348" s="430"/>
      <c r="OUG348" s="430"/>
      <c r="OUH348" s="430"/>
      <c r="OUI348" s="430"/>
      <c r="OUJ348" s="430"/>
      <c r="OUK348" s="430"/>
      <c r="OUL348" s="430"/>
      <c r="OUM348" s="430"/>
      <c r="OUN348" s="430"/>
      <c r="OUO348" s="430"/>
      <c r="OUP348" s="430"/>
      <c r="OUQ348" s="430"/>
      <c r="OUR348" s="430"/>
      <c r="OUS348" s="430"/>
      <c r="OUT348" s="430"/>
      <c r="OUU348" s="430"/>
      <c r="OUV348" s="430"/>
      <c r="OUW348" s="430"/>
      <c r="OUX348" s="430"/>
      <c r="OUY348" s="430"/>
      <c r="OUZ348" s="430"/>
      <c r="OVA348" s="430"/>
      <c r="OVB348" s="430"/>
      <c r="OVC348" s="430"/>
      <c r="OVD348" s="430"/>
      <c r="OVE348" s="430"/>
      <c r="OVF348" s="430"/>
      <c r="OVG348" s="430"/>
      <c r="OVH348" s="430"/>
      <c r="OVI348" s="430"/>
      <c r="OVJ348" s="430"/>
      <c r="OVK348" s="430"/>
      <c r="OVL348" s="430"/>
      <c r="OVM348" s="430"/>
      <c r="OVN348" s="430"/>
      <c r="OVO348" s="430"/>
      <c r="OVP348" s="430"/>
      <c r="OVQ348" s="430"/>
      <c r="OVR348" s="430"/>
      <c r="OVS348" s="430"/>
      <c r="OVT348" s="430"/>
      <c r="OVU348" s="430"/>
      <c r="OVV348" s="430"/>
      <c r="OVW348" s="430"/>
      <c r="OVX348" s="430"/>
      <c r="OVY348" s="430"/>
      <c r="OVZ348" s="430"/>
      <c r="OWA348" s="430"/>
      <c r="OWB348" s="430"/>
      <c r="OWC348" s="430"/>
      <c r="OWD348" s="430"/>
      <c r="OWE348" s="430"/>
      <c r="OWF348" s="430"/>
      <c r="OWG348" s="430"/>
      <c r="OWH348" s="430"/>
      <c r="OWI348" s="430"/>
      <c r="OWJ348" s="430"/>
      <c r="OWK348" s="430"/>
      <c r="OWL348" s="430"/>
      <c r="OWM348" s="430"/>
      <c r="OWN348" s="430"/>
      <c r="OWO348" s="430"/>
      <c r="OWP348" s="430"/>
      <c r="OWQ348" s="430"/>
      <c r="OWR348" s="430"/>
      <c r="OWS348" s="430"/>
      <c r="OWT348" s="430"/>
      <c r="OWU348" s="430"/>
      <c r="OWV348" s="430"/>
      <c r="OWW348" s="430"/>
      <c r="OWX348" s="430"/>
      <c r="OWY348" s="430"/>
      <c r="OWZ348" s="430"/>
      <c r="OXA348" s="430"/>
      <c r="OXB348" s="430"/>
      <c r="OXC348" s="430"/>
      <c r="OXD348" s="430"/>
      <c r="OXE348" s="430"/>
      <c r="OXF348" s="430"/>
      <c r="OXG348" s="430"/>
      <c r="OXH348" s="430"/>
      <c r="OXI348" s="430"/>
      <c r="OXJ348" s="430"/>
      <c r="OXK348" s="430"/>
      <c r="OXL348" s="430"/>
      <c r="OXM348" s="430"/>
      <c r="OXN348" s="430"/>
      <c r="OXO348" s="430"/>
      <c r="OXP348" s="430"/>
      <c r="OXQ348" s="430"/>
      <c r="OXR348" s="430"/>
      <c r="OXS348" s="430"/>
      <c r="OXT348" s="430"/>
      <c r="OXU348" s="430"/>
      <c r="OXV348" s="430"/>
      <c r="OXW348" s="430"/>
      <c r="OXX348" s="430"/>
      <c r="OXY348" s="430"/>
      <c r="OXZ348" s="430"/>
      <c r="OYA348" s="430"/>
      <c r="OYB348" s="430"/>
      <c r="OYC348" s="430"/>
      <c r="OYD348" s="430"/>
      <c r="OYE348" s="430"/>
      <c r="OYF348" s="430"/>
      <c r="OYG348" s="430"/>
      <c r="OYH348" s="430"/>
      <c r="OYI348" s="430"/>
      <c r="OYJ348" s="430"/>
      <c r="OYK348" s="430"/>
      <c r="OYL348" s="430"/>
      <c r="OYM348" s="430"/>
      <c r="OYN348" s="430"/>
      <c r="OYO348" s="430"/>
      <c r="OYP348" s="430"/>
      <c r="OYQ348" s="430"/>
      <c r="OYR348" s="430"/>
      <c r="OYS348" s="430"/>
      <c r="OYT348" s="430"/>
      <c r="OYU348" s="430"/>
      <c r="OYV348" s="430"/>
      <c r="OYW348" s="430"/>
      <c r="OYX348" s="430"/>
      <c r="OYY348" s="430"/>
      <c r="OYZ348" s="430"/>
      <c r="OZA348" s="430"/>
      <c r="OZB348" s="430"/>
      <c r="OZC348" s="430"/>
      <c r="OZD348" s="430"/>
      <c r="OZE348" s="430"/>
      <c r="OZF348" s="430"/>
      <c r="OZG348" s="430"/>
      <c r="OZH348" s="430"/>
      <c r="OZI348" s="430"/>
      <c r="OZJ348" s="430"/>
      <c r="OZK348" s="430"/>
      <c r="OZL348" s="430"/>
      <c r="OZM348" s="430"/>
      <c r="OZN348" s="430"/>
      <c r="OZO348" s="430"/>
      <c r="OZP348" s="430"/>
      <c r="OZQ348" s="430"/>
      <c r="OZR348" s="430"/>
      <c r="OZS348" s="430"/>
      <c r="OZT348" s="430"/>
      <c r="OZU348" s="430"/>
      <c r="OZV348" s="430"/>
      <c r="OZW348" s="430"/>
      <c r="OZX348" s="430"/>
      <c r="OZY348" s="430"/>
      <c r="OZZ348" s="430"/>
      <c r="PAA348" s="430"/>
      <c r="PAB348" s="430"/>
      <c r="PAC348" s="430"/>
      <c r="PAD348" s="430"/>
      <c r="PAE348" s="430"/>
      <c r="PAF348" s="430"/>
      <c r="PAG348" s="430"/>
      <c r="PAH348" s="430"/>
      <c r="PAI348" s="430"/>
      <c r="PAJ348" s="430"/>
      <c r="PAK348" s="430"/>
      <c r="PAL348" s="430"/>
      <c r="PAM348" s="430"/>
      <c r="PAN348" s="430"/>
      <c r="PAO348" s="430"/>
      <c r="PAP348" s="430"/>
      <c r="PAQ348" s="430"/>
      <c r="PAR348" s="430"/>
      <c r="PAS348" s="430"/>
      <c r="PAT348" s="430"/>
      <c r="PAU348" s="430"/>
      <c r="PAV348" s="430"/>
      <c r="PAW348" s="430"/>
      <c r="PAX348" s="430"/>
      <c r="PAY348" s="430"/>
      <c r="PAZ348" s="430"/>
      <c r="PBA348" s="430"/>
      <c r="PBB348" s="430"/>
      <c r="PBC348" s="430"/>
      <c r="PBD348" s="430"/>
      <c r="PBE348" s="430"/>
      <c r="PBF348" s="430"/>
      <c r="PBG348" s="430"/>
      <c r="PBH348" s="430"/>
      <c r="PBI348" s="430"/>
      <c r="PBJ348" s="430"/>
      <c r="PBK348" s="430"/>
      <c r="PBL348" s="430"/>
      <c r="PBM348" s="430"/>
      <c r="PBN348" s="430"/>
      <c r="PBO348" s="430"/>
      <c r="PBP348" s="430"/>
      <c r="PBQ348" s="430"/>
      <c r="PBR348" s="430"/>
      <c r="PBS348" s="430"/>
      <c r="PBT348" s="430"/>
      <c r="PBU348" s="430"/>
      <c r="PBV348" s="430"/>
      <c r="PBW348" s="430"/>
      <c r="PBX348" s="430"/>
      <c r="PBY348" s="430"/>
      <c r="PBZ348" s="430"/>
      <c r="PCA348" s="430"/>
      <c r="PCB348" s="430"/>
      <c r="PCC348" s="430"/>
      <c r="PCD348" s="430"/>
      <c r="PCE348" s="430"/>
      <c r="PCF348" s="430"/>
      <c r="PCG348" s="430"/>
      <c r="PCH348" s="430"/>
      <c r="PCI348" s="430"/>
      <c r="PCJ348" s="430"/>
      <c r="PCK348" s="430"/>
      <c r="PCL348" s="430"/>
      <c r="PCM348" s="430"/>
      <c r="PCN348" s="430"/>
      <c r="PCO348" s="430"/>
      <c r="PCP348" s="430"/>
      <c r="PCQ348" s="430"/>
      <c r="PCR348" s="430"/>
      <c r="PCS348" s="430"/>
      <c r="PCT348" s="430"/>
      <c r="PCU348" s="430"/>
      <c r="PCV348" s="430"/>
      <c r="PCW348" s="430"/>
      <c r="PCX348" s="430"/>
      <c r="PCY348" s="430"/>
      <c r="PCZ348" s="430"/>
      <c r="PDA348" s="430"/>
      <c r="PDB348" s="430"/>
      <c r="PDC348" s="430"/>
      <c r="PDD348" s="430"/>
      <c r="PDE348" s="430"/>
      <c r="PDF348" s="430"/>
      <c r="PDG348" s="430"/>
      <c r="PDH348" s="430"/>
      <c r="PDI348" s="430"/>
      <c r="PDJ348" s="430"/>
      <c r="PDK348" s="430"/>
      <c r="PDL348" s="430"/>
      <c r="PDM348" s="430"/>
      <c r="PDN348" s="430"/>
      <c r="PDO348" s="430"/>
      <c r="PDP348" s="430"/>
      <c r="PDQ348" s="430"/>
      <c r="PDR348" s="430"/>
      <c r="PDS348" s="430"/>
      <c r="PDT348" s="430"/>
      <c r="PDU348" s="430"/>
      <c r="PDV348" s="430"/>
      <c r="PDW348" s="430"/>
      <c r="PDX348" s="430"/>
      <c r="PDY348" s="430"/>
      <c r="PDZ348" s="430"/>
      <c r="PEA348" s="430"/>
      <c r="PEB348" s="430"/>
      <c r="PEC348" s="430"/>
      <c r="PED348" s="430"/>
      <c r="PEE348" s="430"/>
      <c r="PEF348" s="430"/>
      <c r="PEG348" s="430"/>
      <c r="PEH348" s="430"/>
      <c r="PEI348" s="430"/>
      <c r="PEJ348" s="430"/>
      <c r="PEK348" s="430"/>
      <c r="PEL348" s="430"/>
      <c r="PEM348" s="430"/>
      <c r="PEN348" s="430"/>
      <c r="PEO348" s="430"/>
      <c r="PEP348" s="430"/>
      <c r="PEQ348" s="430"/>
      <c r="PER348" s="430"/>
      <c r="PES348" s="430"/>
      <c r="PET348" s="430"/>
      <c r="PEU348" s="430"/>
      <c r="PEV348" s="430"/>
      <c r="PEW348" s="430"/>
      <c r="PEX348" s="430"/>
      <c r="PEY348" s="430"/>
      <c r="PEZ348" s="430"/>
      <c r="PFA348" s="430"/>
      <c r="PFB348" s="430"/>
      <c r="PFC348" s="430"/>
      <c r="PFD348" s="430"/>
      <c r="PFE348" s="430"/>
      <c r="PFF348" s="430"/>
      <c r="PFG348" s="430"/>
      <c r="PFH348" s="430"/>
      <c r="PFI348" s="430"/>
      <c r="PFJ348" s="430"/>
      <c r="PFK348" s="430"/>
      <c r="PFL348" s="430"/>
      <c r="PFM348" s="430"/>
      <c r="PFN348" s="430"/>
      <c r="PFO348" s="430"/>
      <c r="PFP348" s="430"/>
      <c r="PFQ348" s="430"/>
      <c r="PFR348" s="430"/>
      <c r="PFS348" s="430"/>
      <c r="PFT348" s="430"/>
      <c r="PFU348" s="430"/>
      <c r="PFV348" s="430"/>
      <c r="PFW348" s="430"/>
      <c r="PFX348" s="430"/>
      <c r="PFY348" s="430"/>
      <c r="PFZ348" s="430"/>
      <c r="PGA348" s="430"/>
      <c r="PGB348" s="430"/>
      <c r="PGC348" s="430"/>
      <c r="PGD348" s="430"/>
      <c r="PGE348" s="430"/>
      <c r="PGF348" s="430"/>
      <c r="PGG348" s="430"/>
      <c r="PGH348" s="430"/>
      <c r="PGI348" s="430"/>
      <c r="PGJ348" s="430"/>
      <c r="PGK348" s="430"/>
      <c r="PGL348" s="430"/>
      <c r="PGM348" s="430"/>
      <c r="PGN348" s="430"/>
      <c r="PGO348" s="430"/>
      <c r="PGP348" s="430"/>
      <c r="PGQ348" s="430"/>
      <c r="PGR348" s="430"/>
      <c r="PGS348" s="430"/>
      <c r="PGT348" s="430"/>
      <c r="PGU348" s="430"/>
      <c r="PGV348" s="430"/>
      <c r="PGW348" s="430"/>
      <c r="PGX348" s="430"/>
      <c r="PGY348" s="430"/>
      <c r="PGZ348" s="430"/>
      <c r="PHA348" s="430"/>
      <c r="PHB348" s="430"/>
      <c r="PHC348" s="430"/>
      <c r="PHD348" s="430"/>
      <c r="PHE348" s="430"/>
      <c r="PHF348" s="430"/>
      <c r="PHG348" s="430"/>
      <c r="PHH348" s="430"/>
      <c r="PHI348" s="430"/>
      <c r="PHJ348" s="430"/>
      <c r="PHK348" s="430"/>
      <c r="PHL348" s="430"/>
      <c r="PHM348" s="430"/>
      <c r="PHN348" s="430"/>
      <c r="PHO348" s="430"/>
      <c r="PHP348" s="430"/>
      <c r="PHQ348" s="430"/>
      <c r="PHR348" s="430"/>
      <c r="PHS348" s="430"/>
      <c r="PHT348" s="430"/>
      <c r="PHU348" s="430"/>
      <c r="PHV348" s="430"/>
      <c r="PHW348" s="430"/>
      <c r="PHX348" s="430"/>
      <c r="PHY348" s="430"/>
      <c r="PHZ348" s="430"/>
      <c r="PIA348" s="430"/>
      <c r="PIB348" s="430"/>
      <c r="PIC348" s="430"/>
      <c r="PID348" s="430"/>
      <c r="PIE348" s="430"/>
      <c r="PIF348" s="430"/>
      <c r="PIG348" s="430"/>
      <c r="PIH348" s="430"/>
      <c r="PII348" s="430"/>
      <c r="PIJ348" s="430"/>
      <c r="PIK348" s="430"/>
      <c r="PIL348" s="430"/>
      <c r="PIM348" s="430"/>
      <c r="PIN348" s="430"/>
      <c r="PIO348" s="430"/>
      <c r="PIP348" s="430"/>
      <c r="PIQ348" s="430"/>
      <c r="PIR348" s="430"/>
      <c r="PIS348" s="430"/>
      <c r="PIT348" s="430"/>
      <c r="PIU348" s="430"/>
      <c r="PIV348" s="430"/>
      <c r="PIW348" s="430"/>
      <c r="PIX348" s="430"/>
      <c r="PIY348" s="430"/>
      <c r="PIZ348" s="430"/>
      <c r="PJA348" s="430"/>
      <c r="PJB348" s="430"/>
      <c r="PJC348" s="430"/>
      <c r="PJD348" s="430"/>
      <c r="PJE348" s="430"/>
      <c r="PJF348" s="430"/>
      <c r="PJG348" s="430"/>
      <c r="PJH348" s="430"/>
      <c r="PJI348" s="430"/>
      <c r="PJJ348" s="430"/>
      <c r="PJK348" s="430"/>
      <c r="PJL348" s="430"/>
      <c r="PJM348" s="430"/>
      <c r="PJN348" s="430"/>
      <c r="PJO348" s="430"/>
      <c r="PJP348" s="430"/>
      <c r="PJQ348" s="430"/>
      <c r="PJR348" s="430"/>
      <c r="PJS348" s="430"/>
      <c r="PJT348" s="430"/>
      <c r="PJU348" s="430"/>
      <c r="PJV348" s="430"/>
      <c r="PJW348" s="430"/>
      <c r="PJX348" s="430"/>
      <c r="PJY348" s="430"/>
      <c r="PJZ348" s="430"/>
      <c r="PKA348" s="430"/>
      <c r="PKB348" s="430"/>
      <c r="PKC348" s="430"/>
      <c r="PKD348" s="430"/>
      <c r="PKE348" s="430"/>
      <c r="PKF348" s="430"/>
      <c r="PKG348" s="430"/>
      <c r="PKH348" s="430"/>
      <c r="PKI348" s="430"/>
      <c r="PKJ348" s="430"/>
      <c r="PKK348" s="430"/>
      <c r="PKL348" s="430"/>
      <c r="PKM348" s="430"/>
      <c r="PKN348" s="430"/>
      <c r="PKO348" s="430"/>
      <c r="PKP348" s="430"/>
      <c r="PKQ348" s="430"/>
      <c r="PKR348" s="430"/>
      <c r="PKS348" s="430"/>
      <c r="PKT348" s="430"/>
      <c r="PKU348" s="430"/>
      <c r="PKV348" s="430"/>
      <c r="PKW348" s="430"/>
      <c r="PKX348" s="430"/>
      <c r="PKY348" s="430"/>
      <c r="PKZ348" s="430"/>
      <c r="PLA348" s="430"/>
      <c r="PLB348" s="430"/>
      <c r="PLC348" s="430"/>
      <c r="PLD348" s="430"/>
      <c r="PLE348" s="430"/>
      <c r="PLF348" s="430"/>
      <c r="PLG348" s="430"/>
      <c r="PLH348" s="430"/>
      <c r="PLI348" s="430"/>
      <c r="PLJ348" s="430"/>
      <c r="PLK348" s="430"/>
      <c r="PLL348" s="430"/>
      <c r="PLM348" s="430"/>
      <c r="PLN348" s="430"/>
      <c r="PLO348" s="430"/>
      <c r="PLP348" s="430"/>
      <c r="PLQ348" s="430"/>
      <c r="PLR348" s="430"/>
      <c r="PLS348" s="430"/>
      <c r="PLT348" s="430"/>
      <c r="PLU348" s="430"/>
      <c r="PLV348" s="430"/>
      <c r="PLW348" s="430"/>
      <c r="PLX348" s="430"/>
      <c r="PLY348" s="430"/>
      <c r="PLZ348" s="430"/>
      <c r="PMA348" s="430"/>
      <c r="PMB348" s="430"/>
      <c r="PMC348" s="430"/>
      <c r="PMD348" s="430"/>
      <c r="PME348" s="430"/>
      <c r="PMF348" s="430"/>
      <c r="PMG348" s="430"/>
      <c r="PMH348" s="430"/>
      <c r="PMI348" s="430"/>
      <c r="PMJ348" s="430"/>
      <c r="PMK348" s="430"/>
      <c r="PML348" s="430"/>
      <c r="PMM348" s="430"/>
      <c r="PMN348" s="430"/>
      <c r="PMO348" s="430"/>
      <c r="PMP348" s="430"/>
      <c r="PMQ348" s="430"/>
      <c r="PMR348" s="430"/>
      <c r="PMS348" s="430"/>
      <c r="PMT348" s="430"/>
      <c r="PMU348" s="430"/>
      <c r="PMV348" s="430"/>
      <c r="PMW348" s="430"/>
      <c r="PMX348" s="430"/>
      <c r="PMY348" s="430"/>
      <c r="PMZ348" s="430"/>
      <c r="PNA348" s="430"/>
      <c r="PNB348" s="430"/>
      <c r="PNC348" s="430"/>
      <c r="PND348" s="430"/>
      <c r="PNE348" s="430"/>
      <c r="PNF348" s="430"/>
      <c r="PNG348" s="430"/>
      <c r="PNH348" s="430"/>
      <c r="PNI348" s="430"/>
      <c r="PNJ348" s="430"/>
      <c r="PNK348" s="430"/>
      <c r="PNL348" s="430"/>
      <c r="PNM348" s="430"/>
      <c r="PNN348" s="430"/>
      <c r="PNO348" s="430"/>
      <c r="PNP348" s="430"/>
      <c r="PNQ348" s="430"/>
      <c r="PNR348" s="430"/>
      <c r="PNS348" s="430"/>
      <c r="PNT348" s="430"/>
      <c r="PNU348" s="430"/>
      <c r="PNV348" s="430"/>
      <c r="PNW348" s="430"/>
      <c r="PNX348" s="430"/>
      <c r="PNY348" s="430"/>
      <c r="PNZ348" s="430"/>
      <c r="POA348" s="430"/>
      <c r="POB348" s="430"/>
      <c r="POC348" s="430"/>
      <c r="POD348" s="430"/>
      <c r="POE348" s="430"/>
      <c r="POF348" s="430"/>
      <c r="POG348" s="430"/>
      <c r="POH348" s="430"/>
      <c r="POI348" s="430"/>
      <c r="POJ348" s="430"/>
      <c r="POK348" s="430"/>
      <c r="POL348" s="430"/>
      <c r="POM348" s="430"/>
      <c r="PON348" s="430"/>
      <c r="POO348" s="430"/>
      <c r="POP348" s="430"/>
      <c r="POQ348" s="430"/>
      <c r="POR348" s="430"/>
      <c r="POS348" s="430"/>
      <c r="POT348" s="430"/>
      <c r="POU348" s="430"/>
      <c r="POV348" s="430"/>
      <c r="POW348" s="430"/>
      <c r="POX348" s="430"/>
      <c r="POY348" s="430"/>
      <c r="POZ348" s="430"/>
      <c r="PPA348" s="430"/>
      <c r="PPB348" s="430"/>
      <c r="PPC348" s="430"/>
      <c r="PPD348" s="430"/>
      <c r="PPE348" s="430"/>
      <c r="PPF348" s="430"/>
      <c r="PPG348" s="430"/>
      <c r="PPH348" s="430"/>
      <c r="PPI348" s="430"/>
      <c r="PPJ348" s="430"/>
      <c r="PPK348" s="430"/>
      <c r="PPL348" s="430"/>
      <c r="PPM348" s="430"/>
      <c r="PPN348" s="430"/>
      <c r="PPO348" s="430"/>
      <c r="PPP348" s="430"/>
      <c r="PPQ348" s="430"/>
      <c r="PPR348" s="430"/>
      <c r="PPS348" s="430"/>
      <c r="PPT348" s="430"/>
      <c r="PPU348" s="430"/>
      <c r="PPV348" s="430"/>
      <c r="PPW348" s="430"/>
      <c r="PPX348" s="430"/>
      <c r="PPY348" s="430"/>
      <c r="PPZ348" s="430"/>
      <c r="PQA348" s="430"/>
      <c r="PQB348" s="430"/>
      <c r="PQC348" s="430"/>
      <c r="PQD348" s="430"/>
      <c r="PQE348" s="430"/>
      <c r="PQF348" s="430"/>
      <c r="PQG348" s="430"/>
      <c r="PQH348" s="430"/>
      <c r="PQI348" s="430"/>
      <c r="PQJ348" s="430"/>
      <c r="PQK348" s="430"/>
      <c r="PQL348" s="430"/>
      <c r="PQM348" s="430"/>
      <c r="PQN348" s="430"/>
      <c r="PQO348" s="430"/>
      <c r="PQP348" s="430"/>
      <c r="PQQ348" s="430"/>
      <c r="PQR348" s="430"/>
      <c r="PQS348" s="430"/>
      <c r="PQT348" s="430"/>
      <c r="PQU348" s="430"/>
      <c r="PQV348" s="430"/>
      <c r="PQW348" s="430"/>
      <c r="PQX348" s="430"/>
      <c r="PQY348" s="430"/>
      <c r="PQZ348" s="430"/>
      <c r="PRA348" s="430"/>
      <c r="PRB348" s="430"/>
      <c r="PRC348" s="430"/>
      <c r="PRD348" s="430"/>
      <c r="PRE348" s="430"/>
      <c r="PRF348" s="430"/>
      <c r="PRG348" s="430"/>
      <c r="PRH348" s="430"/>
      <c r="PRI348" s="430"/>
      <c r="PRJ348" s="430"/>
      <c r="PRK348" s="430"/>
      <c r="PRL348" s="430"/>
      <c r="PRM348" s="430"/>
      <c r="PRN348" s="430"/>
      <c r="PRO348" s="430"/>
      <c r="PRP348" s="430"/>
      <c r="PRQ348" s="430"/>
      <c r="PRR348" s="430"/>
      <c r="PRS348" s="430"/>
      <c r="PRT348" s="430"/>
      <c r="PRU348" s="430"/>
      <c r="PRV348" s="430"/>
      <c r="PRW348" s="430"/>
      <c r="PRX348" s="430"/>
      <c r="PRY348" s="430"/>
      <c r="PRZ348" s="430"/>
      <c r="PSA348" s="430"/>
      <c r="PSB348" s="430"/>
      <c r="PSC348" s="430"/>
      <c r="PSD348" s="430"/>
      <c r="PSE348" s="430"/>
      <c r="PSF348" s="430"/>
      <c r="PSG348" s="430"/>
      <c r="PSH348" s="430"/>
      <c r="PSI348" s="430"/>
      <c r="PSJ348" s="430"/>
      <c r="PSK348" s="430"/>
      <c r="PSL348" s="430"/>
      <c r="PSM348" s="430"/>
      <c r="PSN348" s="430"/>
      <c r="PSO348" s="430"/>
      <c r="PSP348" s="430"/>
      <c r="PSQ348" s="430"/>
      <c r="PSR348" s="430"/>
      <c r="PSS348" s="430"/>
      <c r="PST348" s="430"/>
      <c r="PSU348" s="430"/>
      <c r="PSV348" s="430"/>
      <c r="PSW348" s="430"/>
      <c r="PSX348" s="430"/>
      <c r="PSY348" s="430"/>
      <c r="PSZ348" s="430"/>
      <c r="PTA348" s="430"/>
      <c r="PTB348" s="430"/>
      <c r="PTC348" s="430"/>
      <c r="PTD348" s="430"/>
      <c r="PTE348" s="430"/>
      <c r="PTF348" s="430"/>
      <c r="PTG348" s="430"/>
      <c r="PTH348" s="430"/>
      <c r="PTI348" s="430"/>
      <c r="PTJ348" s="430"/>
      <c r="PTK348" s="430"/>
      <c r="PTL348" s="430"/>
      <c r="PTM348" s="430"/>
      <c r="PTN348" s="430"/>
      <c r="PTO348" s="430"/>
      <c r="PTP348" s="430"/>
      <c r="PTQ348" s="430"/>
      <c r="PTR348" s="430"/>
      <c r="PTS348" s="430"/>
      <c r="PTT348" s="430"/>
      <c r="PTU348" s="430"/>
      <c r="PTV348" s="430"/>
      <c r="PTW348" s="430"/>
      <c r="PTX348" s="430"/>
      <c r="PTY348" s="430"/>
      <c r="PTZ348" s="430"/>
      <c r="PUA348" s="430"/>
      <c r="PUB348" s="430"/>
      <c r="PUC348" s="430"/>
      <c r="PUD348" s="430"/>
      <c r="PUE348" s="430"/>
      <c r="PUF348" s="430"/>
      <c r="PUG348" s="430"/>
      <c r="PUH348" s="430"/>
      <c r="PUI348" s="430"/>
      <c r="PUJ348" s="430"/>
      <c r="PUK348" s="430"/>
      <c r="PUL348" s="430"/>
      <c r="PUM348" s="430"/>
      <c r="PUN348" s="430"/>
      <c r="PUO348" s="430"/>
      <c r="PUP348" s="430"/>
      <c r="PUQ348" s="430"/>
      <c r="PUR348" s="430"/>
      <c r="PUS348" s="430"/>
      <c r="PUT348" s="430"/>
      <c r="PUU348" s="430"/>
      <c r="PUV348" s="430"/>
      <c r="PUW348" s="430"/>
      <c r="PUX348" s="430"/>
      <c r="PUY348" s="430"/>
      <c r="PUZ348" s="430"/>
      <c r="PVA348" s="430"/>
      <c r="PVB348" s="430"/>
      <c r="PVC348" s="430"/>
      <c r="PVD348" s="430"/>
      <c r="PVE348" s="430"/>
      <c r="PVF348" s="430"/>
      <c r="PVG348" s="430"/>
      <c r="PVH348" s="430"/>
      <c r="PVI348" s="430"/>
      <c r="PVJ348" s="430"/>
      <c r="PVK348" s="430"/>
      <c r="PVL348" s="430"/>
      <c r="PVM348" s="430"/>
      <c r="PVN348" s="430"/>
      <c r="PVO348" s="430"/>
      <c r="PVP348" s="430"/>
      <c r="PVQ348" s="430"/>
      <c r="PVR348" s="430"/>
      <c r="PVS348" s="430"/>
      <c r="PVT348" s="430"/>
      <c r="PVU348" s="430"/>
      <c r="PVV348" s="430"/>
      <c r="PVW348" s="430"/>
      <c r="PVX348" s="430"/>
      <c r="PVY348" s="430"/>
      <c r="PVZ348" s="430"/>
      <c r="PWA348" s="430"/>
      <c r="PWB348" s="430"/>
      <c r="PWC348" s="430"/>
      <c r="PWD348" s="430"/>
      <c r="PWE348" s="430"/>
      <c r="PWF348" s="430"/>
      <c r="PWG348" s="430"/>
      <c r="PWH348" s="430"/>
      <c r="PWI348" s="430"/>
      <c r="PWJ348" s="430"/>
      <c r="PWK348" s="430"/>
      <c r="PWL348" s="430"/>
      <c r="PWM348" s="430"/>
      <c r="PWN348" s="430"/>
      <c r="PWO348" s="430"/>
      <c r="PWP348" s="430"/>
      <c r="PWQ348" s="430"/>
      <c r="PWR348" s="430"/>
      <c r="PWS348" s="430"/>
      <c r="PWT348" s="430"/>
      <c r="PWU348" s="430"/>
      <c r="PWV348" s="430"/>
      <c r="PWW348" s="430"/>
      <c r="PWX348" s="430"/>
      <c r="PWY348" s="430"/>
      <c r="PWZ348" s="430"/>
      <c r="PXA348" s="430"/>
      <c r="PXB348" s="430"/>
      <c r="PXC348" s="430"/>
      <c r="PXD348" s="430"/>
      <c r="PXE348" s="430"/>
      <c r="PXF348" s="430"/>
      <c r="PXG348" s="430"/>
      <c r="PXH348" s="430"/>
      <c r="PXI348" s="430"/>
      <c r="PXJ348" s="430"/>
      <c r="PXK348" s="430"/>
      <c r="PXL348" s="430"/>
      <c r="PXM348" s="430"/>
      <c r="PXN348" s="430"/>
      <c r="PXO348" s="430"/>
      <c r="PXP348" s="430"/>
      <c r="PXQ348" s="430"/>
      <c r="PXR348" s="430"/>
      <c r="PXS348" s="430"/>
      <c r="PXT348" s="430"/>
      <c r="PXU348" s="430"/>
      <c r="PXV348" s="430"/>
      <c r="PXW348" s="430"/>
      <c r="PXX348" s="430"/>
      <c r="PXY348" s="430"/>
      <c r="PXZ348" s="430"/>
      <c r="PYA348" s="430"/>
      <c r="PYB348" s="430"/>
      <c r="PYC348" s="430"/>
      <c r="PYD348" s="430"/>
      <c r="PYE348" s="430"/>
      <c r="PYF348" s="430"/>
      <c r="PYG348" s="430"/>
      <c r="PYH348" s="430"/>
      <c r="PYI348" s="430"/>
      <c r="PYJ348" s="430"/>
      <c r="PYK348" s="430"/>
      <c r="PYL348" s="430"/>
      <c r="PYM348" s="430"/>
      <c r="PYN348" s="430"/>
      <c r="PYO348" s="430"/>
      <c r="PYP348" s="430"/>
      <c r="PYQ348" s="430"/>
      <c r="PYR348" s="430"/>
      <c r="PYS348" s="430"/>
      <c r="PYT348" s="430"/>
      <c r="PYU348" s="430"/>
      <c r="PYV348" s="430"/>
      <c r="PYW348" s="430"/>
      <c r="PYX348" s="430"/>
      <c r="PYY348" s="430"/>
      <c r="PYZ348" s="430"/>
      <c r="PZA348" s="430"/>
      <c r="PZB348" s="430"/>
      <c r="PZC348" s="430"/>
      <c r="PZD348" s="430"/>
      <c r="PZE348" s="430"/>
      <c r="PZF348" s="430"/>
      <c r="PZG348" s="430"/>
      <c r="PZH348" s="430"/>
      <c r="PZI348" s="430"/>
      <c r="PZJ348" s="430"/>
      <c r="PZK348" s="430"/>
      <c r="PZL348" s="430"/>
      <c r="PZM348" s="430"/>
      <c r="PZN348" s="430"/>
      <c r="PZO348" s="430"/>
      <c r="PZP348" s="430"/>
      <c r="PZQ348" s="430"/>
      <c r="PZR348" s="430"/>
      <c r="PZS348" s="430"/>
      <c r="PZT348" s="430"/>
      <c r="PZU348" s="430"/>
      <c r="PZV348" s="430"/>
      <c r="PZW348" s="430"/>
      <c r="PZX348" s="430"/>
      <c r="PZY348" s="430"/>
      <c r="PZZ348" s="430"/>
      <c r="QAA348" s="430"/>
      <c r="QAB348" s="430"/>
      <c r="QAC348" s="430"/>
      <c r="QAD348" s="430"/>
      <c r="QAE348" s="430"/>
      <c r="QAF348" s="430"/>
      <c r="QAG348" s="430"/>
      <c r="QAH348" s="430"/>
      <c r="QAI348" s="430"/>
      <c r="QAJ348" s="430"/>
      <c r="QAK348" s="430"/>
      <c r="QAL348" s="430"/>
      <c r="QAM348" s="430"/>
      <c r="QAN348" s="430"/>
      <c r="QAO348" s="430"/>
      <c r="QAP348" s="430"/>
      <c r="QAQ348" s="430"/>
      <c r="QAR348" s="430"/>
      <c r="QAS348" s="430"/>
      <c r="QAT348" s="430"/>
      <c r="QAU348" s="430"/>
      <c r="QAV348" s="430"/>
      <c r="QAW348" s="430"/>
      <c r="QAX348" s="430"/>
      <c r="QAY348" s="430"/>
      <c r="QAZ348" s="430"/>
      <c r="QBA348" s="430"/>
      <c r="QBB348" s="430"/>
      <c r="QBC348" s="430"/>
      <c r="QBD348" s="430"/>
      <c r="QBE348" s="430"/>
      <c r="QBF348" s="430"/>
      <c r="QBG348" s="430"/>
      <c r="QBH348" s="430"/>
      <c r="QBI348" s="430"/>
      <c r="QBJ348" s="430"/>
      <c r="QBK348" s="430"/>
      <c r="QBL348" s="430"/>
      <c r="QBM348" s="430"/>
      <c r="QBN348" s="430"/>
      <c r="QBO348" s="430"/>
      <c r="QBP348" s="430"/>
      <c r="QBQ348" s="430"/>
      <c r="QBR348" s="430"/>
      <c r="QBS348" s="430"/>
      <c r="QBT348" s="430"/>
      <c r="QBU348" s="430"/>
      <c r="QBV348" s="430"/>
      <c r="QBW348" s="430"/>
      <c r="QBX348" s="430"/>
      <c r="QBY348" s="430"/>
      <c r="QBZ348" s="430"/>
      <c r="QCA348" s="430"/>
      <c r="QCB348" s="430"/>
      <c r="QCC348" s="430"/>
      <c r="QCD348" s="430"/>
      <c r="QCE348" s="430"/>
      <c r="QCF348" s="430"/>
      <c r="QCG348" s="430"/>
      <c r="QCH348" s="430"/>
      <c r="QCI348" s="430"/>
      <c r="QCJ348" s="430"/>
      <c r="QCK348" s="430"/>
      <c r="QCL348" s="430"/>
      <c r="QCM348" s="430"/>
      <c r="QCN348" s="430"/>
      <c r="QCO348" s="430"/>
      <c r="QCP348" s="430"/>
      <c r="QCQ348" s="430"/>
      <c r="QCR348" s="430"/>
      <c r="QCS348" s="430"/>
      <c r="QCT348" s="430"/>
      <c r="QCU348" s="430"/>
      <c r="QCV348" s="430"/>
      <c r="QCW348" s="430"/>
      <c r="QCX348" s="430"/>
      <c r="QCY348" s="430"/>
      <c r="QCZ348" s="430"/>
      <c r="QDA348" s="430"/>
      <c r="QDB348" s="430"/>
      <c r="QDC348" s="430"/>
      <c r="QDD348" s="430"/>
      <c r="QDE348" s="430"/>
      <c r="QDF348" s="430"/>
      <c r="QDG348" s="430"/>
      <c r="QDH348" s="430"/>
      <c r="QDI348" s="430"/>
      <c r="QDJ348" s="430"/>
      <c r="QDK348" s="430"/>
      <c r="QDL348" s="430"/>
      <c r="QDM348" s="430"/>
      <c r="QDN348" s="430"/>
      <c r="QDO348" s="430"/>
      <c r="QDP348" s="430"/>
      <c r="QDQ348" s="430"/>
      <c r="QDR348" s="430"/>
      <c r="QDS348" s="430"/>
      <c r="QDT348" s="430"/>
      <c r="QDU348" s="430"/>
      <c r="QDV348" s="430"/>
      <c r="QDW348" s="430"/>
      <c r="QDX348" s="430"/>
      <c r="QDY348" s="430"/>
      <c r="QDZ348" s="430"/>
      <c r="QEA348" s="430"/>
      <c r="QEB348" s="430"/>
      <c r="QEC348" s="430"/>
      <c r="QED348" s="430"/>
      <c r="QEE348" s="430"/>
      <c r="QEF348" s="430"/>
      <c r="QEG348" s="430"/>
      <c r="QEH348" s="430"/>
      <c r="QEI348" s="430"/>
      <c r="QEJ348" s="430"/>
      <c r="QEK348" s="430"/>
      <c r="QEL348" s="430"/>
      <c r="QEM348" s="430"/>
      <c r="QEN348" s="430"/>
      <c r="QEO348" s="430"/>
      <c r="QEP348" s="430"/>
      <c r="QEQ348" s="430"/>
      <c r="QER348" s="430"/>
      <c r="QES348" s="430"/>
      <c r="QET348" s="430"/>
      <c r="QEU348" s="430"/>
      <c r="QEV348" s="430"/>
      <c r="QEW348" s="430"/>
      <c r="QEX348" s="430"/>
      <c r="QEY348" s="430"/>
      <c r="QEZ348" s="430"/>
      <c r="QFA348" s="430"/>
      <c r="QFB348" s="430"/>
      <c r="QFC348" s="430"/>
      <c r="QFD348" s="430"/>
      <c r="QFE348" s="430"/>
      <c r="QFF348" s="430"/>
      <c r="QFG348" s="430"/>
      <c r="QFH348" s="430"/>
      <c r="QFI348" s="430"/>
      <c r="QFJ348" s="430"/>
      <c r="QFK348" s="430"/>
      <c r="QFL348" s="430"/>
      <c r="QFM348" s="430"/>
      <c r="QFN348" s="430"/>
      <c r="QFO348" s="430"/>
      <c r="QFP348" s="430"/>
      <c r="QFQ348" s="430"/>
      <c r="QFR348" s="430"/>
      <c r="QFS348" s="430"/>
      <c r="QFT348" s="430"/>
      <c r="QFU348" s="430"/>
      <c r="QFV348" s="430"/>
      <c r="QFW348" s="430"/>
      <c r="QFX348" s="430"/>
      <c r="QFY348" s="430"/>
      <c r="QFZ348" s="430"/>
      <c r="QGA348" s="430"/>
      <c r="QGB348" s="430"/>
      <c r="QGC348" s="430"/>
      <c r="QGD348" s="430"/>
      <c r="QGE348" s="430"/>
      <c r="QGF348" s="430"/>
      <c r="QGG348" s="430"/>
      <c r="QGH348" s="430"/>
      <c r="QGI348" s="430"/>
      <c r="QGJ348" s="430"/>
      <c r="QGK348" s="430"/>
      <c r="QGL348" s="430"/>
      <c r="QGM348" s="430"/>
      <c r="QGN348" s="430"/>
      <c r="QGO348" s="430"/>
      <c r="QGP348" s="430"/>
      <c r="QGQ348" s="430"/>
      <c r="QGR348" s="430"/>
      <c r="QGS348" s="430"/>
      <c r="QGT348" s="430"/>
      <c r="QGU348" s="430"/>
      <c r="QGV348" s="430"/>
      <c r="QGW348" s="430"/>
      <c r="QGX348" s="430"/>
      <c r="QGY348" s="430"/>
      <c r="QGZ348" s="430"/>
      <c r="QHA348" s="430"/>
      <c r="QHB348" s="430"/>
      <c r="QHC348" s="430"/>
      <c r="QHD348" s="430"/>
      <c r="QHE348" s="430"/>
      <c r="QHF348" s="430"/>
      <c r="QHG348" s="430"/>
      <c r="QHH348" s="430"/>
      <c r="QHI348" s="430"/>
      <c r="QHJ348" s="430"/>
      <c r="QHK348" s="430"/>
      <c r="QHL348" s="430"/>
      <c r="QHM348" s="430"/>
      <c r="QHN348" s="430"/>
      <c r="QHO348" s="430"/>
      <c r="QHP348" s="430"/>
      <c r="QHQ348" s="430"/>
      <c r="QHR348" s="430"/>
      <c r="QHS348" s="430"/>
      <c r="QHT348" s="430"/>
      <c r="QHU348" s="430"/>
      <c r="QHV348" s="430"/>
      <c r="QHW348" s="430"/>
      <c r="QHX348" s="430"/>
      <c r="QHY348" s="430"/>
      <c r="QHZ348" s="430"/>
      <c r="QIA348" s="430"/>
      <c r="QIB348" s="430"/>
      <c r="QIC348" s="430"/>
      <c r="QID348" s="430"/>
      <c r="QIE348" s="430"/>
      <c r="QIF348" s="430"/>
      <c r="QIG348" s="430"/>
      <c r="QIH348" s="430"/>
      <c r="QII348" s="430"/>
      <c r="QIJ348" s="430"/>
      <c r="QIK348" s="430"/>
      <c r="QIL348" s="430"/>
      <c r="QIM348" s="430"/>
      <c r="QIN348" s="430"/>
      <c r="QIO348" s="430"/>
      <c r="QIP348" s="430"/>
      <c r="QIQ348" s="430"/>
      <c r="QIR348" s="430"/>
      <c r="QIS348" s="430"/>
      <c r="QIT348" s="430"/>
      <c r="QIU348" s="430"/>
      <c r="QIV348" s="430"/>
      <c r="QIW348" s="430"/>
      <c r="QIX348" s="430"/>
      <c r="QIY348" s="430"/>
      <c r="QIZ348" s="430"/>
      <c r="QJA348" s="430"/>
      <c r="QJB348" s="430"/>
      <c r="QJC348" s="430"/>
      <c r="QJD348" s="430"/>
      <c r="QJE348" s="430"/>
      <c r="QJF348" s="430"/>
      <c r="QJG348" s="430"/>
      <c r="QJH348" s="430"/>
      <c r="QJI348" s="430"/>
      <c r="QJJ348" s="430"/>
      <c r="QJK348" s="430"/>
      <c r="QJL348" s="430"/>
      <c r="QJM348" s="430"/>
      <c r="QJN348" s="430"/>
      <c r="QJO348" s="430"/>
      <c r="QJP348" s="430"/>
      <c r="QJQ348" s="430"/>
      <c r="QJR348" s="430"/>
      <c r="QJS348" s="430"/>
      <c r="QJT348" s="430"/>
      <c r="QJU348" s="430"/>
      <c r="QJV348" s="430"/>
      <c r="QJW348" s="430"/>
      <c r="QJX348" s="430"/>
      <c r="QJY348" s="430"/>
      <c r="QJZ348" s="430"/>
      <c r="QKA348" s="430"/>
      <c r="QKB348" s="430"/>
      <c r="QKC348" s="430"/>
      <c r="QKD348" s="430"/>
      <c r="QKE348" s="430"/>
      <c r="QKF348" s="430"/>
      <c r="QKG348" s="430"/>
      <c r="QKH348" s="430"/>
      <c r="QKI348" s="430"/>
      <c r="QKJ348" s="430"/>
      <c r="QKK348" s="430"/>
      <c r="QKL348" s="430"/>
      <c r="QKM348" s="430"/>
      <c r="QKN348" s="430"/>
      <c r="QKO348" s="430"/>
      <c r="QKP348" s="430"/>
      <c r="QKQ348" s="430"/>
      <c r="QKR348" s="430"/>
      <c r="QKS348" s="430"/>
      <c r="QKT348" s="430"/>
      <c r="QKU348" s="430"/>
      <c r="QKV348" s="430"/>
      <c r="QKW348" s="430"/>
      <c r="QKX348" s="430"/>
      <c r="QKY348" s="430"/>
      <c r="QKZ348" s="430"/>
      <c r="QLA348" s="430"/>
      <c r="QLB348" s="430"/>
      <c r="QLC348" s="430"/>
      <c r="QLD348" s="430"/>
      <c r="QLE348" s="430"/>
      <c r="QLF348" s="430"/>
      <c r="QLG348" s="430"/>
      <c r="QLH348" s="430"/>
      <c r="QLI348" s="430"/>
      <c r="QLJ348" s="430"/>
      <c r="QLK348" s="430"/>
      <c r="QLL348" s="430"/>
      <c r="QLM348" s="430"/>
      <c r="QLN348" s="430"/>
      <c r="QLO348" s="430"/>
      <c r="QLP348" s="430"/>
      <c r="QLQ348" s="430"/>
      <c r="QLR348" s="430"/>
      <c r="QLS348" s="430"/>
      <c r="QLT348" s="430"/>
      <c r="QLU348" s="430"/>
      <c r="QLV348" s="430"/>
      <c r="QLW348" s="430"/>
      <c r="QLX348" s="430"/>
      <c r="QLY348" s="430"/>
      <c r="QLZ348" s="430"/>
      <c r="QMA348" s="430"/>
      <c r="QMB348" s="430"/>
      <c r="QMC348" s="430"/>
      <c r="QMD348" s="430"/>
      <c r="QME348" s="430"/>
      <c r="QMF348" s="430"/>
      <c r="QMG348" s="430"/>
      <c r="QMH348" s="430"/>
      <c r="QMI348" s="430"/>
      <c r="QMJ348" s="430"/>
      <c r="QMK348" s="430"/>
      <c r="QML348" s="430"/>
      <c r="QMM348" s="430"/>
      <c r="QMN348" s="430"/>
      <c r="QMO348" s="430"/>
      <c r="QMP348" s="430"/>
      <c r="QMQ348" s="430"/>
      <c r="QMR348" s="430"/>
      <c r="QMS348" s="430"/>
      <c r="QMT348" s="430"/>
      <c r="QMU348" s="430"/>
      <c r="QMV348" s="430"/>
      <c r="QMW348" s="430"/>
      <c r="QMX348" s="430"/>
      <c r="QMY348" s="430"/>
      <c r="QMZ348" s="430"/>
      <c r="QNA348" s="430"/>
      <c r="QNB348" s="430"/>
      <c r="QNC348" s="430"/>
      <c r="QND348" s="430"/>
      <c r="QNE348" s="430"/>
      <c r="QNF348" s="430"/>
      <c r="QNG348" s="430"/>
      <c r="QNH348" s="430"/>
      <c r="QNI348" s="430"/>
      <c r="QNJ348" s="430"/>
      <c r="QNK348" s="430"/>
      <c r="QNL348" s="430"/>
      <c r="QNM348" s="430"/>
      <c r="QNN348" s="430"/>
      <c r="QNO348" s="430"/>
      <c r="QNP348" s="430"/>
      <c r="QNQ348" s="430"/>
      <c r="QNR348" s="430"/>
      <c r="QNS348" s="430"/>
      <c r="QNT348" s="430"/>
      <c r="QNU348" s="430"/>
      <c r="QNV348" s="430"/>
      <c r="QNW348" s="430"/>
      <c r="QNX348" s="430"/>
      <c r="QNY348" s="430"/>
      <c r="QNZ348" s="430"/>
      <c r="QOA348" s="430"/>
      <c r="QOB348" s="430"/>
      <c r="QOC348" s="430"/>
      <c r="QOD348" s="430"/>
      <c r="QOE348" s="430"/>
      <c r="QOF348" s="430"/>
      <c r="QOG348" s="430"/>
      <c r="QOH348" s="430"/>
      <c r="QOI348" s="430"/>
      <c r="QOJ348" s="430"/>
      <c r="QOK348" s="430"/>
      <c r="QOL348" s="430"/>
      <c r="QOM348" s="430"/>
      <c r="QON348" s="430"/>
      <c r="QOO348" s="430"/>
      <c r="QOP348" s="430"/>
      <c r="QOQ348" s="430"/>
      <c r="QOR348" s="430"/>
      <c r="QOS348" s="430"/>
      <c r="QOT348" s="430"/>
      <c r="QOU348" s="430"/>
      <c r="QOV348" s="430"/>
      <c r="QOW348" s="430"/>
      <c r="QOX348" s="430"/>
      <c r="QOY348" s="430"/>
      <c r="QOZ348" s="430"/>
      <c r="QPA348" s="430"/>
      <c r="QPB348" s="430"/>
      <c r="QPC348" s="430"/>
      <c r="QPD348" s="430"/>
      <c r="QPE348" s="430"/>
      <c r="QPF348" s="430"/>
      <c r="QPG348" s="430"/>
      <c r="QPH348" s="430"/>
      <c r="QPI348" s="430"/>
      <c r="QPJ348" s="430"/>
      <c r="QPK348" s="430"/>
      <c r="QPL348" s="430"/>
      <c r="QPM348" s="430"/>
      <c r="QPN348" s="430"/>
      <c r="QPO348" s="430"/>
      <c r="QPP348" s="430"/>
      <c r="QPQ348" s="430"/>
      <c r="QPR348" s="430"/>
      <c r="QPS348" s="430"/>
      <c r="QPT348" s="430"/>
      <c r="QPU348" s="430"/>
      <c r="QPV348" s="430"/>
      <c r="QPW348" s="430"/>
      <c r="QPX348" s="430"/>
      <c r="QPY348" s="430"/>
      <c r="QPZ348" s="430"/>
      <c r="QQA348" s="430"/>
      <c r="QQB348" s="430"/>
      <c r="QQC348" s="430"/>
      <c r="QQD348" s="430"/>
      <c r="QQE348" s="430"/>
      <c r="QQF348" s="430"/>
      <c r="QQG348" s="430"/>
      <c r="QQH348" s="430"/>
      <c r="QQI348" s="430"/>
      <c r="QQJ348" s="430"/>
      <c r="QQK348" s="430"/>
      <c r="QQL348" s="430"/>
      <c r="QQM348" s="430"/>
      <c r="QQN348" s="430"/>
      <c r="QQO348" s="430"/>
      <c r="QQP348" s="430"/>
      <c r="QQQ348" s="430"/>
      <c r="QQR348" s="430"/>
      <c r="QQS348" s="430"/>
      <c r="QQT348" s="430"/>
      <c r="QQU348" s="430"/>
      <c r="QQV348" s="430"/>
      <c r="QQW348" s="430"/>
      <c r="QQX348" s="430"/>
      <c r="QQY348" s="430"/>
      <c r="QQZ348" s="430"/>
      <c r="QRA348" s="430"/>
      <c r="QRB348" s="430"/>
      <c r="QRC348" s="430"/>
      <c r="QRD348" s="430"/>
      <c r="QRE348" s="430"/>
      <c r="QRF348" s="430"/>
      <c r="QRG348" s="430"/>
      <c r="QRH348" s="430"/>
      <c r="QRI348" s="430"/>
      <c r="QRJ348" s="430"/>
      <c r="QRK348" s="430"/>
      <c r="QRL348" s="430"/>
      <c r="QRM348" s="430"/>
      <c r="QRN348" s="430"/>
      <c r="QRO348" s="430"/>
      <c r="QRP348" s="430"/>
      <c r="QRQ348" s="430"/>
      <c r="QRR348" s="430"/>
      <c r="QRS348" s="430"/>
      <c r="QRT348" s="430"/>
      <c r="QRU348" s="430"/>
      <c r="QRV348" s="430"/>
      <c r="QRW348" s="430"/>
      <c r="QRX348" s="430"/>
      <c r="QRY348" s="430"/>
      <c r="QRZ348" s="430"/>
      <c r="QSA348" s="430"/>
      <c r="QSB348" s="430"/>
      <c r="QSC348" s="430"/>
      <c r="QSD348" s="430"/>
      <c r="QSE348" s="430"/>
      <c r="QSF348" s="430"/>
      <c r="QSG348" s="430"/>
      <c r="QSH348" s="430"/>
      <c r="QSI348" s="430"/>
      <c r="QSJ348" s="430"/>
      <c r="QSK348" s="430"/>
      <c r="QSL348" s="430"/>
      <c r="QSM348" s="430"/>
      <c r="QSN348" s="430"/>
      <c r="QSO348" s="430"/>
      <c r="QSP348" s="430"/>
      <c r="QSQ348" s="430"/>
      <c r="QSR348" s="430"/>
      <c r="QSS348" s="430"/>
      <c r="QST348" s="430"/>
      <c r="QSU348" s="430"/>
      <c r="QSV348" s="430"/>
      <c r="QSW348" s="430"/>
      <c r="QSX348" s="430"/>
      <c r="QSY348" s="430"/>
      <c r="QSZ348" s="430"/>
      <c r="QTA348" s="430"/>
      <c r="QTB348" s="430"/>
      <c r="QTC348" s="430"/>
      <c r="QTD348" s="430"/>
      <c r="QTE348" s="430"/>
      <c r="QTF348" s="430"/>
      <c r="QTG348" s="430"/>
      <c r="QTH348" s="430"/>
      <c r="QTI348" s="430"/>
      <c r="QTJ348" s="430"/>
      <c r="QTK348" s="430"/>
      <c r="QTL348" s="430"/>
      <c r="QTM348" s="430"/>
      <c r="QTN348" s="430"/>
      <c r="QTO348" s="430"/>
      <c r="QTP348" s="430"/>
      <c r="QTQ348" s="430"/>
      <c r="QTR348" s="430"/>
      <c r="QTS348" s="430"/>
      <c r="QTT348" s="430"/>
      <c r="QTU348" s="430"/>
      <c r="QTV348" s="430"/>
      <c r="QTW348" s="430"/>
      <c r="QTX348" s="430"/>
      <c r="QTY348" s="430"/>
      <c r="QTZ348" s="430"/>
      <c r="QUA348" s="430"/>
      <c r="QUB348" s="430"/>
      <c r="QUC348" s="430"/>
      <c r="QUD348" s="430"/>
      <c r="QUE348" s="430"/>
      <c r="QUF348" s="430"/>
      <c r="QUG348" s="430"/>
      <c r="QUH348" s="430"/>
      <c r="QUI348" s="430"/>
      <c r="QUJ348" s="430"/>
      <c r="QUK348" s="430"/>
      <c r="QUL348" s="430"/>
      <c r="QUM348" s="430"/>
      <c r="QUN348" s="430"/>
      <c r="QUO348" s="430"/>
      <c r="QUP348" s="430"/>
      <c r="QUQ348" s="430"/>
      <c r="QUR348" s="430"/>
      <c r="QUS348" s="430"/>
      <c r="QUT348" s="430"/>
      <c r="QUU348" s="430"/>
      <c r="QUV348" s="430"/>
      <c r="QUW348" s="430"/>
      <c r="QUX348" s="430"/>
      <c r="QUY348" s="430"/>
      <c r="QUZ348" s="430"/>
      <c r="QVA348" s="430"/>
      <c r="QVB348" s="430"/>
      <c r="QVC348" s="430"/>
      <c r="QVD348" s="430"/>
      <c r="QVE348" s="430"/>
      <c r="QVF348" s="430"/>
      <c r="QVG348" s="430"/>
      <c r="QVH348" s="430"/>
      <c r="QVI348" s="430"/>
      <c r="QVJ348" s="430"/>
      <c r="QVK348" s="430"/>
      <c r="QVL348" s="430"/>
      <c r="QVM348" s="430"/>
      <c r="QVN348" s="430"/>
      <c r="QVO348" s="430"/>
      <c r="QVP348" s="430"/>
      <c r="QVQ348" s="430"/>
      <c r="QVR348" s="430"/>
      <c r="QVS348" s="430"/>
      <c r="QVT348" s="430"/>
      <c r="QVU348" s="430"/>
      <c r="QVV348" s="430"/>
      <c r="QVW348" s="430"/>
      <c r="QVX348" s="430"/>
      <c r="QVY348" s="430"/>
      <c r="QVZ348" s="430"/>
      <c r="QWA348" s="430"/>
      <c r="QWB348" s="430"/>
      <c r="QWC348" s="430"/>
      <c r="QWD348" s="430"/>
      <c r="QWE348" s="430"/>
      <c r="QWF348" s="430"/>
      <c r="QWG348" s="430"/>
      <c r="QWH348" s="430"/>
      <c r="QWI348" s="430"/>
      <c r="QWJ348" s="430"/>
      <c r="QWK348" s="430"/>
      <c r="QWL348" s="430"/>
      <c r="QWM348" s="430"/>
      <c r="QWN348" s="430"/>
      <c r="QWO348" s="430"/>
      <c r="QWP348" s="430"/>
      <c r="QWQ348" s="430"/>
      <c r="QWR348" s="430"/>
      <c r="QWS348" s="430"/>
      <c r="QWT348" s="430"/>
      <c r="QWU348" s="430"/>
      <c r="QWV348" s="430"/>
      <c r="QWW348" s="430"/>
      <c r="QWX348" s="430"/>
      <c r="QWY348" s="430"/>
      <c r="QWZ348" s="430"/>
      <c r="QXA348" s="430"/>
      <c r="QXB348" s="430"/>
      <c r="QXC348" s="430"/>
      <c r="QXD348" s="430"/>
      <c r="QXE348" s="430"/>
      <c r="QXF348" s="430"/>
      <c r="QXG348" s="430"/>
      <c r="QXH348" s="430"/>
      <c r="QXI348" s="430"/>
      <c r="QXJ348" s="430"/>
      <c r="QXK348" s="430"/>
      <c r="QXL348" s="430"/>
      <c r="QXM348" s="430"/>
      <c r="QXN348" s="430"/>
      <c r="QXO348" s="430"/>
      <c r="QXP348" s="430"/>
      <c r="QXQ348" s="430"/>
      <c r="QXR348" s="430"/>
      <c r="QXS348" s="430"/>
      <c r="QXT348" s="430"/>
      <c r="QXU348" s="430"/>
      <c r="QXV348" s="430"/>
      <c r="QXW348" s="430"/>
      <c r="QXX348" s="430"/>
      <c r="QXY348" s="430"/>
      <c r="QXZ348" s="430"/>
      <c r="QYA348" s="430"/>
      <c r="QYB348" s="430"/>
      <c r="QYC348" s="430"/>
      <c r="QYD348" s="430"/>
      <c r="QYE348" s="430"/>
      <c r="QYF348" s="430"/>
      <c r="QYG348" s="430"/>
      <c r="QYH348" s="430"/>
      <c r="QYI348" s="430"/>
      <c r="QYJ348" s="430"/>
      <c r="QYK348" s="430"/>
      <c r="QYL348" s="430"/>
      <c r="QYM348" s="430"/>
      <c r="QYN348" s="430"/>
      <c r="QYO348" s="430"/>
      <c r="QYP348" s="430"/>
      <c r="QYQ348" s="430"/>
      <c r="QYR348" s="430"/>
      <c r="QYS348" s="430"/>
      <c r="QYT348" s="430"/>
      <c r="QYU348" s="430"/>
      <c r="QYV348" s="430"/>
      <c r="QYW348" s="430"/>
      <c r="QYX348" s="430"/>
      <c r="QYY348" s="430"/>
      <c r="QYZ348" s="430"/>
      <c r="QZA348" s="430"/>
      <c r="QZB348" s="430"/>
      <c r="QZC348" s="430"/>
      <c r="QZD348" s="430"/>
      <c r="QZE348" s="430"/>
      <c r="QZF348" s="430"/>
      <c r="QZG348" s="430"/>
      <c r="QZH348" s="430"/>
      <c r="QZI348" s="430"/>
      <c r="QZJ348" s="430"/>
      <c r="QZK348" s="430"/>
      <c r="QZL348" s="430"/>
      <c r="QZM348" s="430"/>
      <c r="QZN348" s="430"/>
      <c r="QZO348" s="430"/>
      <c r="QZP348" s="430"/>
      <c r="QZQ348" s="430"/>
      <c r="QZR348" s="430"/>
      <c r="QZS348" s="430"/>
      <c r="QZT348" s="430"/>
      <c r="QZU348" s="430"/>
      <c r="QZV348" s="430"/>
      <c r="QZW348" s="430"/>
      <c r="QZX348" s="430"/>
      <c r="QZY348" s="430"/>
      <c r="QZZ348" s="430"/>
      <c r="RAA348" s="430"/>
      <c r="RAB348" s="430"/>
      <c r="RAC348" s="430"/>
      <c r="RAD348" s="430"/>
      <c r="RAE348" s="430"/>
      <c r="RAF348" s="430"/>
      <c r="RAG348" s="430"/>
      <c r="RAH348" s="430"/>
      <c r="RAI348" s="430"/>
      <c r="RAJ348" s="430"/>
      <c r="RAK348" s="430"/>
      <c r="RAL348" s="430"/>
      <c r="RAM348" s="430"/>
      <c r="RAN348" s="430"/>
      <c r="RAO348" s="430"/>
      <c r="RAP348" s="430"/>
      <c r="RAQ348" s="430"/>
      <c r="RAR348" s="430"/>
      <c r="RAS348" s="430"/>
      <c r="RAT348" s="430"/>
      <c r="RAU348" s="430"/>
      <c r="RAV348" s="430"/>
      <c r="RAW348" s="430"/>
      <c r="RAX348" s="430"/>
      <c r="RAY348" s="430"/>
      <c r="RAZ348" s="430"/>
      <c r="RBA348" s="430"/>
      <c r="RBB348" s="430"/>
      <c r="RBC348" s="430"/>
      <c r="RBD348" s="430"/>
      <c r="RBE348" s="430"/>
      <c r="RBF348" s="430"/>
      <c r="RBG348" s="430"/>
      <c r="RBH348" s="430"/>
      <c r="RBI348" s="430"/>
      <c r="RBJ348" s="430"/>
      <c r="RBK348" s="430"/>
      <c r="RBL348" s="430"/>
      <c r="RBM348" s="430"/>
      <c r="RBN348" s="430"/>
      <c r="RBO348" s="430"/>
      <c r="RBP348" s="430"/>
      <c r="RBQ348" s="430"/>
      <c r="RBR348" s="430"/>
      <c r="RBS348" s="430"/>
      <c r="RBT348" s="430"/>
      <c r="RBU348" s="430"/>
      <c r="RBV348" s="430"/>
      <c r="RBW348" s="430"/>
      <c r="RBX348" s="430"/>
      <c r="RBY348" s="430"/>
      <c r="RBZ348" s="430"/>
      <c r="RCA348" s="430"/>
      <c r="RCB348" s="430"/>
      <c r="RCC348" s="430"/>
      <c r="RCD348" s="430"/>
      <c r="RCE348" s="430"/>
      <c r="RCF348" s="430"/>
      <c r="RCG348" s="430"/>
      <c r="RCH348" s="430"/>
      <c r="RCI348" s="430"/>
      <c r="RCJ348" s="430"/>
      <c r="RCK348" s="430"/>
      <c r="RCL348" s="430"/>
      <c r="RCM348" s="430"/>
      <c r="RCN348" s="430"/>
      <c r="RCO348" s="430"/>
      <c r="RCP348" s="430"/>
      <c r="RCQ348" s="430"/>
      <c r="RCR348" s="430"/>
      <c r="RCS348" s="430"/>
      <c r="RCT348" s="430"/>
      <c r="RCU348" s="430"/>
      <c r="RCV348" s="430"/>
      <c r="RCW348" s="430"/>
      <c r="RCX348" s="430"/>
      <c r="RCY348" s="430"/>
      <c r="RCZ348" s="430"/>
      <c r="RDA348" s="430"/>
      <c r="RDB348" s="430"/>
      <c r="RDC348" s="430"/>
      <c r="RDD348" s="430"/>
      <c r="RDE348" s="430"/>
      <c r="RDF348" s="430"/>
      <c r="RDG348" s="430"/>
      <c r="RDH348" s="430"/>
      <c r="RDI348" s="430"/>
      <c r="RDJ348" s="430"/>
      <c r="RDK348" s="430"/>
      <c r="RDL348" s="430"/>
      <c r="RDM348" s="430"/>
      <c r="RDN348" s="430"/>
      <c r="RDO348" s="430"/>
      <c r="RDP348" s="430"/>
      <c r="RDQ348" s="430"/>
      <c r="RDR348" s="430"/>
      <c r="RDS348" s="430"/>
      <c r="RDT348" s="430"/>
      <c r="RDU348" s="430"/>
      <c r="RDV348" s="430"/>
      <c r="RDW348" s="430"/>
      <c r="RDX348" s="430"/>
      <c r="RDY348" s="430"/>
      <c r="RDZ348" s="430"/>
      <c r="REA348" s="430"/>
      <c r="REB348" s="430"/>
      <c r="REC348" s="430"/>
      <c r="RED348" s="430"/>
      <c r="REE348" s="430"/>
      <c r="REF348" s="430"/>
      <c r="REG348" s="430"/>
      <c r="REH348" s="430"/>
      <c r="REI348" s="430"/>
      <c r="REJ348" s="430"/>
      <c r="REK348" s="430"/>
      <c r="REL348" s="430"/>
      <c r="REM348" s="430"/>
      <c r="REN348" s="430"/>
      <c r="REO348" s="430"/>
      <c r="REP348" s="430"/>
      <c r="REQ348" s="430"/>
      <c r="RER348" s="430"/>
      <c r="RES348" s="430"/>
      <c r="RET348" s="430"/>
      <c r="REU348" s="430"/>
      <c r="REV348" s="430"/>
      <c r="REW348" s="430"/>
      <c r="REX348" s="430"/>
      <c r="REY348" s="430"/>
      <c r="REZ348" s="430"/>
      <c r="RFA348" s="430"/>
      <c r="RFB348" s="430"/>
      <c r="RFC348" s="430"/>
      <c r="RFD348" s="430"/>
      <c r="RFE348" s="430"/>
      <c r="RFF348" s="430"/>
      <c r="RFG348" s="430"/>
      <c r="RFH348" s="430"/>
      <c r="RFI348" s="430"/>
      <c r="RFJ348" s="430"/>
      <c r="RFK348" s="430"/>
      <c r="RFL348" s="430"/>
      <c r="RFM348" s="430"/>
      <c r="RFN348" s="430"/>
      <c r="RFO348" s="430"/>
      <c r="RFP348" s="430"/>
      <c r="RFQ348" s="430"/>
      <c r="RFR348" s="430"/>
      <c r="RFS348" s="430"/>
      <c r="RFT348" s="430"/>
      <c r="RFU348" s="430"/>
      <c r="RFV348" s="430"/>
      <c r="RFW348" s="430"/>
      <c r="RFX348" s="430"/>
      <c r="RFY348" s="430"/>
      <c r="RFZ348" s="430"/>
      <c r="RGA348" s="430"/>
      <c r="RGB348" s="430"/>
      <c r="RGC348" s="430"/>
      <c r="RGD348" s="430"/>
      <c r="RGE348" s="430"/>
      <c r="RGF348" s="430"/>
      <c r="RGG348" s="430"/>
      <c r="RGH348" s="430"/>
      <c r="RGI348" s="430"/>
      <c r="RGJ348" s="430"/>
      <c r="RGK348" s="430"/>
      <c r="RGL348" s="430"/>
      <c r="RGM348" s="430"/>
      <c r="RGN348" s="430"/>
      <c r="RGO348" s="430"/>
      <c r="RGP348" s="430"/>
      <c r="RGQ348" s="430"/>
      <c r="RGR348" s="430"/>
      <c r="RGS348" s="430"/>
      <c r="RGT348" s="430"/>
      <c r="RGU348" s="430"/>
      <c r="RGV348" s="430"/>
      <c r="RGW348" s="430"/>
      <c r="RGX348" s="430"/>
      <c r="RGY348" s="430"/>
      <c r="RGZ348" s="430"/>
      <c r="RHA348" s="430"/>
      <c r="RHB348" s="430"/>
      <c r="RHC348" s="430"/>
      <c r="RHD348" s="430"/>
      <c r="RHE348" s="430"/>
      <c r="RHF348" s="430"/>
      <c r="RHG348" s="430"/>
      <c r="RHH348" s="430"/>
      <c r="RHI348" s="430"/>
      <c r="RHJ348" s="430"/>
      <c r="RHK348" s="430"/>
      <c r="RHL348" s="430"/>
      <c r="RHM348" s="430"/>
      <c r="RHN348" s="430"/>
      <c r="RHO348" s="430"/>
      <c r="RHP348" s="430"/>
      <c r="RHQ348" s="430"/>
      <c r="RHR348" s="430"/>
      <c r="RHS348" s="430"/>
      <c r="RHT348" s="430"/>
      <c r="RHU348" s="430"/>
      <c r="RHV348" s="430"/>
      <c r="RHW348" s="430"/>
      <c r="RHX348" s="430"/>
      <c r="RHY348" s="430"/>
      <c r="RHZ348" s="430"/>
      <c r="RIA348" s="430"/>
      <c r="RIB348" s="430"/>
      <c r="RIC348" s="430"/>
      <c r="RID348" s="430"/>
      <c r="RIE348" s="430"/>
      <c r="RIF348" s="430"/>
      <c r="RIG348" s="430"/>
      <c r="RIH348" s="430"/>
      <c r="RII348" s="430"/>
      <c r="RIJ348" s="430"/>
      <c r="RIK348" s="430"/>
      <c r="RIL348" s="430"/>
      <c r="RIM348" s="430"/>
      <c r="RIN348" s="430"/>
      <c r="RIO348" s="430"/>
      <c r="RIP348" s="430"/>
      <c r="RIQ348" s="430"/>
      <c r="RIR348" s="430"/>
      <c r="RIS348" s="430"/>
      <c r="RIT348" s="430"/>
      <c r="RIU348" s="430"/>
      <c r="RIV348" s="430"/>
      <c r="RIW348" s="430"/>
      <c r="RIX348" s="430"/>
      <c r="RIY348" s="430"/>
      <c r="RIZ348" s="430"/>
      <c r="RJA348" s="430"/>
      <c r="RJB348" s="430"/>
      <c r="RJC348" s="430"/>
      <c r="RJD348" s="430"/>
      <c r="RJE348" s="430"/>
      <c r="RJF348" s="430"/>
      <c r="RJG348" s="430"/>
      <c r="RJH348" s="430"/>
      <c r="RJI348" s="430"/>
      <c r="RJJ348" s="430"/>
      <c r="RJK348" s="430"/>
      <c r="RJL348" s="430"/>
      <c r="RJM348" s="430"/>
      <c r="RJN348" s="430"/>
      <c r="RJO348" s="430"/>
      <c r="RJP348" s="430"/>
      <c r="RJQ348" s="430"/>
      <c r="RJR348" s="430"/>
      <c r="RJS348" s="430"/>
      <c r="RJT348" s="430"/>
      <c r="RJU348" s="430"/>
      <c r="RJV348" s="430"/>
      <c r="RJW348" s="430"/>
      <c r="RJX348" s="430"/>
      <c r="RJY348" s="430"/>
      <c r="RJZ348" s="430"/>
      <c r="RKA348" s="430"/>
      <c r="RKB348" s="430"/>
      <c r="RKC348" s="430"/>
      <c r="RKD348" s="430"/>
      <c r="RKE348" s="430"/>
      <c r="RKF348" s="430"/>
      <c r="RKG348" s="430"/>
      <c r="RKH348" s="430"/>
      <c r="RKI348" s="430"/>
      <c r="RKJ348" s="430"/>
      <c r="RKK348" s="430"/>
      <c r="RKL348" s="430"/>
      <c r="RKM348" s="430"/>
      <c r="RKN348" s="430"/>
      <c r="RKO348" s="430"/>
      <c r="RKP348" s="430"/>
      <c r="RKQ348" s="430"/>
      <c r="RKR348" s="430"/>
      <c r="RKS348" s="430"/>
      <c r="RKT348" s="430"/>
      <c r="RKU348" s="430"/>
      <c r="RKV348" s="430"/>
      <c r="RKW348" s="430"/>
      <c r="RKX348" s="430"/>
      <c r="RKY348" s="430"/>
      <c r="RKZ348" s="430"/>
      <c r="RLA348" s="430"/>
      <c r="RLB348" s="430"/>
      <c r="RLC348" s="430"/>
      <c r="RLD348" s="430"/>
      <c r="RLE348" s="430"/>
      <c r="RLF348" s="430"/>
      <c r="RLG348" s="430"/>
      <c r="RLH348" s="430"/>
      <c r="RLI348" s="430"/>
      <c r="RLJ348" s="430"/>
      <c r="RLK348" s="430"/>
      <c r="RLL348" s="430"/>
      <c r="RLM348" s="430"/>
      <c r="RLN348" s="430"/>
      <c r="RLO348" s="430"/>
      <c r="RLP348" s="430"/>
      <c r="RLQ348" s="430"/>
      <c r="RLR348" s="430"/>
      <c r="RLS348" s="430"/>
      <c r="RLT348" s="430"/>
      <c r="RLU348" s="430"/>
      <c r="RLV348" s="430"/>
      <c r="RLW348" s="430"/>
      <c r="RLX348" s="430"/>
      <c r="RLY348" s="430"/>
      <c r="RLZ348" s="430"/>
      <c r="RMA348" s="430"/>
      <c r="RMB348" s="430"/>
      <c r="RMC348" s="430"/>
      <c r="RMD348" s="430"/>
      <c r="RME348" s="430"/>
      <c r="RMF348" s="430"/>
      <c r="RMG348" s="430"/>
      <c r="RMH348" s="430"/>
      <c r="RMI348" s="430"/>
      <c r="RMJ348" s="430"/>
      <c r="RMK348" s="430"/>
      <c r="RML348" s="430"/>
      <c r="RMM348" s="430"/>
      <c r="RMN348" s="430"/>
      <c r="RMO348" s="430"/>
      <c r="RMP348" s="430"/>
      <c r="RMQ348" s="430"/>
      <c r="RMR348" s="430"/>
      <c r="RMS348" s="430"/>
      <c r="RMT348" s="430"/>
      <c r="RMU348" s="430"/>
      <c r="RMV348" s="430"/>
      <c r="RMW348" s="430"/>
      <c r="RMX348" s="430"/>
      <c r="RMY348" s="430"/>
      <c r="RMZ348" s="430"/>
      <c r="RNA348" s="430"/>
      <c r="RNB348" s="430"/>
      <c r="RNC348" s="430"/>
      <c r="RND348" s="430"/>
      <c r="RNE348" s="430"/>
      <c r="RNF348" s="430"/>
      <c r="RNG348" s="430"/>
      <c r="RNH348" s="430"/>
      <c r="RNI348" s="430"/>
      <c r="RNJ348" s="430"/>
      <c r="RNK348" s="430"/>
      <c r="RNL348" s="430"/>
      <c r="RNM348" s="430"/>
      <c r="RNN348" s="430"/>
      <c r="RNO348" s="430"/>
      <c r="RNP348" s="430"/>
      <c r="RNQ348" s="430"/>
      <c r="RNR348" s="430"/>
      <c r="RNS348" s="430"/>
      <c r="RNT348" s="430"/>
      <c r="RNU348" s="430"/>
      <c r="RNV348" s="430"/>
      <c r="RNW348" s="430"/>
      <c r="RNX348" s="430"/>
      <c r="RNY348" s="430"/>
      <c r="RNZ348" s="430"/>
      <c r="ROA348" s="430"/>
      <c r="ROB348" s="430"/>
      <c r="ROC348" s="430"/>
      <c r="ROD348" s="430"/>
      <c r="ROE348" s="430"/>
      <c r="ROF348" s="430"/>
      <c r="ROG348" s="430"/>
      <c r="ROH348" s="430"/>
      <c r="ROI348" s="430"/>
      <c r="ROJ348" s="430"/>
      <c r="ROK348" s="430"/>
      <c r="ROL348" s="430"/>
      <c r="ROM348" s="430"/>
      <c r="RON348" s="430"/>
      <c r="ROO348" s="430"/>
      <c r="ROP348" s="430"/>
      <c r="ROQ348" s="430"/>
      <c r="ROR348" s="430"/>
      <c r="ROS348" s="430"/>
      <c r="ROT348" s="430"/>
      <c r="ROU348" s="430"/>
      <c r="ROV348" s="430"/>
      <c r="ROW348" s="430"/>
      <c r="ROX348" s="430"/>
      <c r="ROY348" s="430"/>
      <c r="ROZ348" s="430"/>
      <c r="RPA348" s="430"/>
      <c r="RPB348" s="430"/>
      <c r="RPC348" s="430"/>
      <c r="RPD348" s="430"/>
      <c r="RPE348" s="430"/>
      <c r="RPF348" s="430"/>
      <c r="RPG348" s="430"/>
      <c r="RPH348" s="430"/>
      <c r="RPI348" s="430"/>
      <c r="RPJ348" s="430"/>
      <c r="RPK348" s="430"/>
      <c r="RPL348" s="430"/>
      <c r="RPM348" s="430"/>
      <c r="RPN348" s="430"/>
      <c r="RPO348" s="430"/>
      <c r="RPP348" s="430"/>
      <c r="RPQ348" s="430"/>
      <c r="RPR348" s="430"/>
      <c r="RPS348" s="430"/>
      <c r="RPT348" s="430"/>
      <c r="RPU348" s="430"/>
      <c r="RPV348" s="430"/>
      <c r="RPW348" s="430"/>
      <c r="RPX348" s="430"/>
      <c r="RPY348" s="430"/>
      <c r="RPZ348" s="430"/>
      <c r="RQA348" s="430"/>
      <c r="RQB348" s="430"/>
      <c r="RQC348" s="430"/>
      <c r="RQD348" s="430"/>
      <c r="RQE348" s="430"/>
      <c r="RQF348" s="430"/>
      <c r="RQG348" s="430"/>
      <c r="RQH348" s="430"/>
      <c r="RQI348" s="430"/>
      <c r="RQJ348" s="430"/>
      <c r="RQK348" s="430"/>
      <c r="RQL348" s="430"/>
      <c r="RQM348" s="430"/>
      <c r="RQN348" s="430"/>
      <c r="RQO348" s="430"/>
      <c r="RQP348" s="430"/>
      <c r="RQQ348" s="430"/>
      <c r="RQR348" s="430"/>
      <c r="RQS348" s="430"/>
      <c r="RQT348" s="430"/>
      <c r="RQU348" s="430"/>
      <c r="RQV348" s="430"/>
      <c r="RQW348" s="430"/>
      <c r="RQX348" s="430"/>
      <c r="RQY348" s="430"/>
      <c r="RQZ348" s="430"/>
      <c r="RRA348" s="430"/>
      <c r="RRB348" s="430"/>
      <c r="RRC348" s="430"/>
      <c r="RRD348" s="430"/>
      <c r="RRE348" s="430"/>
      <c r="RRF348" s="430"/>
      <c r="RRG348" s="430"/>
      <c r="RRH348" s="430"/>
      <c r="RRI348" s="430"/>
      <c r="RRJ348" s="430"/>
      <c r="RRK348" s="430"/>
      <c r="RRL348" s="430"/>
      <c r="RRM348" s="430"/>
      <c r="RRN348" s="430"/>
      <c r="RRO348" s="430"/>
      <c r="RRP348" s="430"/>
      <c r="RRQ348" s="430"/>
      <c r="RRR348" s="430"/>
      <c r="RRS348" s="430"/>
      <c r="RRT348" s="430"/>
      <c r="RRU348" s="430"/>
      <c r="RRV348" s="430"/>
      <c r="RRW348" s="430"/>
      <c r="RRX348" s="430"/>
      <c r="RRY348" s="430"/>
      <c r="RRZ348" s="430"/>
      <c r="RSA348" s="430"/>
      <c r="RSB348" s="430"/>
      <c r="RSC348" s="430"/>
      <c r="RSD348" s="430"/>
      <c r="RSE348" s="430"/>
      <c r="RSF348" s="430"/>
      <c r="RSG348" s="430"/>
      <c r="RSH348" s="430"/>
      <c r="RSI348" s="430"/>
      <c r="RSJ348" s="430"/>
      <c r="RSK348" s="430"/>
      <c r="RSL348" s="430"/>
      <c r="RSM348" s="430"/>
      <c r="RSN348" s="430"/>
      <c r="RSO348" s="430"/>
      <c r="RSP348" s="430"/>
      <c r="RSQ348" s="430"/>
      <c r="RSR348" s="430"/>
      <c r="RSS348" s="430"/>
      <c r="RST348" s="430"/>
      <c r="RSU348" s="430"/>
      <c r="RSV348" s="430"/>
      <c r="RSW348" s="430"/>
      <c r="RSX348" s="430"/>
      <c r="RSY348" s="430"/>
      <c r="RSZ348" s="430"/>
      <c r="RTA348" s="430"/>
      <c r="RTB348" s="430"/>
      <c r="RTC348" s="430"/>
      <c r="RTD348" s="430"/>
      <c r="RTE348" s="430"/>
      <c r="RTF348" s="430"/>
      <c r="RTG348" s="430"/>
      <c r="RTH348" s="430"/>
      <c r="RTI348" s="430"/>
      <c r="RTJ348" s="430"/>
      <c r="RTK348" s="430"/>
      <c r="RTL348" s="430"/>
      <c r="RTM348" s="430"/>
      <c r="RTN348" s="430"/>
      <c r="RTO348" s="430"/>
      <c r="RTP348" s="430"/>
      <c r="RTQ348" s="430"/>
      <c r="RTR348" s="430"/>
      <c r="RTS348" s="430"/>
      <c r="RTT348" s="430"/>
      <c r="RTU348" s="430"/>
      <c r="RTV348" s="430"/>
      <c r="RTW348" s="430"/>
      <c r="RTX348" s="430"/>
      <c r="RTY348" s="430"/>
      <c r="RTZ348" s="430"/>
      <c r="RUA348" s="430"/>
      <c r="RUB348" s="430"/>
      <c r="RUC348" s="430"/>
      <c r="RUD348" s="430"/>
      <c r="RUE348" s="430"/>
      <c r="RUF348" s="430"/>
      <c r="RUG348" s="430"/>
      <c r="RUH348" s="430"/>
      <c r="RUI348" s="430"/>
      <c r="RUJ348" s="430"/>
      <c r="RUK348" s="430"/>
      <c r="RUL348" s="430"/>
      <c r="RUM348" s="430"/>
      <c r="RUN348" s="430"/>
      <c r="RUO348" s="430"/>
      <c r="RUP348" s="430"/>
      <c r="RUQ348" s="430"/>
      <c r="RUR348" s="430"/>
      <c r="RUS348" s="430"/>
      <c r="RUT348" s="430"/>
      <c r="RUU348" s="430"/>
      <c r="RUV348" s="430"/>
      <c r="RUW348" s="430"/>
      <c r="RUX348" s="430"/>
      <c r="RUY348" s="430"/>
      <c r="RUZ348" s="430"/>
      <c r="RVA348" s="430"/>
      <c r="RVB348" s="430"/>
      <c r="RVC348" s="430"/>
      <c r="RVD348" s="430"/>
      <c r="RVE348" s="430"/>
      <c r="RVF348" s="430"/>
      <c r="RVG348" s="430"/>
      <c r="RVH348" s="430"/>
      <c r="RVI348" s="430"/>
      <c r="RVJ348" s="430"/>
      <c r="RVK348" s="430"/>
      <c r="RVL348" s="430"/>
      <c r="RVM348" s="430"/>
      <c r="RVN348" s="430"/>
      <c r="RVO348" s="430"/>
      <c r="RVP348" s="430"/>
      <c r="RVQ348" s="430"/>
      <c r="RVR348" s="430"/>
      <c r="RVS348" s="430"/>
      <c r="RVT348" s="430"/>
      <c r="RVU348" s="430"/>
      <c r="RVV348" s="430"/>
      <c r="RVW348" s="430"/>
      <c r="RVX348" s="430"/>
      <c r="RVY348" s="430"/>
      <c r="RVZ348" s="430"/>
      <c r="RWA348" s="430"/>
      <c r="RWB348" s="430"/>
      <c r="RWC348" s="430"/>
      <c r="RWD348" s="430"/>
      <c r="RWE348" s="430"/>
      <c r="RWF348" s="430"/>
      <c r="RWG348" s="430"/>
      <c r="RWH348" s="430"/>
      <c r="RWI348" s="430"/>
      <c r="RWJ348" s="430"/>
      <c r="RWK348" s="430"/>
      <c r="RWL348" s="430"/>
      <c r="RWM348" s="430"/>
      <c r="RWN348" s="430"/>
      <c r="RWO348" s="430"/>
      <c r="RWP348" s="430"/>
      <c r="RWQ348" s="430"/>
      <c r="RWR348" s="430"/>
      <c r="RWS348" s="430"/>
      <c r="RWT348" s="430"/>
      <c r="RWU348" s="430"/>
      <c r="RWV348" s="430"/>
      <c r="RWW348" s="430"/>
      <c r="RWX348" s="430"/>
      <c r="RWY348" s="430"/>
      <c r="RWZ348" s="430"/>
      <c r="RXA348" s="430"/>
      <c r="RXB348" s="430"/>
      <c r="RXC348" s="430"/>
      <c r="RXD348" s="430"/>
      <c r="RXE348" s="430"/>
      <c r="RXF348" s="430"/>
      <c r="RXG348" s="430"/>
      <c r="RXH348" s="430"/>
      <c r="RXI348" s="430"/>
      <c r="RXJ348" s="430"/>
      <c r="RXK348" s="430"/>
      <c r="RXL348" s="430"/>
      <c r="RXM348" s="430"/>
      <c r="RXN348" s="430"/>
      <c r="RXO348" s="430"/>
      <c r="RXP348" s="430"/>
      <c r="RXQ348" s="430"/>
      <c r="RXR348" s="430"/>
      <c r="RXS348" s="430"/>
      <c r="RXT348" s="430"/>
      <c r="RXU348" s="430"/>
      <c r="RXV348" s="430"/>
      <c r="RXW348" s="430"/>
      <c r="RXX348" s="430"/>
      <c r="RXY348" s="430"/>
      <c r="RXZ348" s="430"/>
      <c r="RYA348" s="430"/>
      <c r="RYB348" s="430"/>
      <c r="RYC348" s="430"/>
      <c r="RYD348" s="430"/>
      <c r="RYE348" s="430"/>
      <c r="RYF348" s="430"/>
      <c r="RYG348" s="430"/>
      <c r="RYH348" s="430"/>
      <c r="RYI348" s="430"/>
      <c r="RYJ348" s="430"/>
      <c r="RYK348" s="430"/>
      <c r="RYL348" s="430"/>
      <c r="RYM348" s="430"/>
      <c r="RYN348" s="430"/>
      <c r="RYO348" s="430"/>
      <c r="RYP348" s="430"/>
      <c r="RYQ348" s="430"/>
      <c r="RYR348" s="430"/>
      <c r="RYS348" s="430"/>
      <c r="RYT348" s="430"/>
      <c r="RYU348" s="430"/>
      <c r="RYV348" s="430"/>
      <c r="RYW348" s="430"/>
      <c r="RYX348" s="430"/>
      <c r="RYY348" s="430"/>
      <c r="RYZ348" s="430"/>
      <c r="RZA348" s="430"/>
      <c r="RZB348" s="430"/>
      <c r="RZC348" s="430"/>
      <c r="RZD348" s="430"/>
      <c r="RZE348" s="430"/>
      <c r="RZF348" s="430"/>
      <c r="RZG348" s="430"/>
      <c r="RZH348" s="430"/>
      <c r="RZI348" s="430"/>
      <c r="RZJ348" s="430"/>
      <c r="RZK348" s="430"/>
      <c r="RZL348" s="430"/>
      <c r="RZM348" s="430"/>
      <c r="RZN348" s="430"/>
      <c r="RZO348" s="430"/>
      <c r="RZP348" s="430"/>
      <c r="RZQ348" s="430"/>
      <c r="RZR348" s="430"/>
      <c r="RZS348" s="430"/>
      <c r="RZT348" s="430"/>
      <c r="RZU348" s="430"/>
      <c r="RZV348" s="430"/>
      <c r="RZW348" s="430"/>
      <c r="RZX348" s="430"/>
      <c r="RZY348" s="430"/>
      <c r="RZZ348" s="430"/>
      <c r="SAA348" s="430"/>
      <c r="SAB348" s="430"/>
      <c r="SAC348" s="430"/>
      <c r="SAD348" s="430"/>
      <c r="SAE348" s="430"/>
      <c r="SAF348" s="430"/>
      <c r="SAG348" s="430"/>
      <c r="SAH348" s="430"/>
      <c r="SAI348" s="430"/>
      <c r="SAJ348" s="430"/>
      <c r="SAK348" s="430"/>
      <c r="SAL348" s="430"/>
      <c r="SAM348" s="430"/>
      <c r="SAN348" s="430"/>
      <c r="SAO348" s="430"/>
      <c r="SAP348" s="430"/>
      <c r="SAQ348" s="430"/>
      <c r="SAR348" s="430"/>
      <c r="SAS348" s="430"/>
      <c r="SAT348" s="430"/>
      <c r="SAU348" s="430"/>
      <c r="SAV348" s="430"/>
      <c r="SAW348" s="430"/>
      <c r="SAX348" s="430"/>
      <c r="SAY348" s="430"/>
      <c r="SAZ348" s="430"/>
      <c r="SBA348" s="430"/>
      <c r="SBB348" s="430"/>
      <c r="SBC348" s="430"/>
      <c r="SBD348" s="430"/>
      <c r="SBE348" s="430"/>
      <c r="SBF348" s="430"/>
      <c r="SBG348" s="430"/>
      <c r="SBH348" s="430"/>
      <c r="SBI348" s="430"/>
      <c r="SBJ348" s="430"/>
      <c r="SBK348" s="430"/>
      <c r="SBL348" s="430"/>
      <c r="SBM348" s="430"/>
      <c r="SBN348" s="430"/>
      <c r="SBO348" s="430"/>
      <c r="SBP348" s="430"/>
      <c r="SBQ348" s="430"/>
      <c r="SBR348" s="430"/>
      <c r="SBS348" s="430"/>
      <c r="SBT348" s="430"/>
      <c r="SBU348" s="430"/>
      <c r="SBV348" s="430"/>
      <c r="SBW348" s="430"/>
      <c r="SBX348" s="430"/>
      <c r="SBY348" s="430"/>
      <c r="SBZ348" s="430"/>
      <c r="SCA348" s="430"/>
      <c r="SCB348" s="430"/>
      <c r="SCC348" s="430"/>
      <c r="SCD348" s="430"/>
      <c r="SCE348" s="430"/>
      <c r="SCF348" s="430"/>
      <c r="SCG348" s="430"/>
      <c r="SCH348" s="430"/>
      <c r="SCI348" s="430"/>
      <c r="SCJ348" s="430"/>
      <c r="SCK348" s="430"/>
      <c r="SCL348" s="430"/>
      <c r="SCM348" s="430"/>
      <c r="SCN348" s="430"/>
      <c r="SCO348" s="430"/>
      <c r="SCP348" s="430"/>
      <c r="SCQ348" s="430"/>
      <c r="SCR348" s="430"/>
      <c r="SCS348" s="430"/>
      <c r="SCT348" s="430"/>
      <c r="SCU348" s="430"/>
      <c r="SCV348" s="430"/>
      <c r="SCW348" s="430"/>
      <c r="SCX348" s="430"/>
      <c r="SCY348" s="430"/>
      <c r="SCZ348" s="430"/>
      <c r="SDA348" s="430"/>
      <c r="SDB348" s="430"/>
      <c r="SDC348" s="430"/>
      <c r="SDD348" s="430"/>
      <c r="SDE348" s="430"/>
      <c r="SDF348" s="430"/>
      <c r="SDG348" s="430"/>
      <c r="SDH348" s="430"/>
      <c r="SDI348" s="430"/>
      <c r="SDJ348" s="430"/>
      <c r="SDK348" s="430"/>
      <c r="SDL348" s="430"/>
      <c r="SDM348" s="430"/>
      <c r="SDN348" s="430"/>
      <c r="SDO348" s="430"/>
      <c r="SDP348" s="430"/>
      <c r="SDQ348" s="430"/>
      <c r="SDR348" s="430"/>
      <c r="SDS348" s="430"/>
      <c r="SDT348" s="430"/>
      <c r="SDU348" s="430"/>
      <c r="SDV348" s="430"/>
      <c r="SDW348" s="430"/>
      <c r="SDX348" s="430"/>
      <c r="SDY348" s="430"/>
      <c r="SDZ348" s="430"/>
      <c r="SEA348" s="430"/>
      <c r="SEB348" s="430"/>
      <c r="SEC348" s="430"/>
      <c r="SED348" s="430"/>
      <c r="SEE348" s="430"/>
      <c r="SEF348" s="430"/>
      <c r="SEG348" s="430"/>
      <c r="SEH348" s="430"/>
      <c r="SEI348" s="430"/>
      <c r="SEJ348" s="430"/>
      <c r="SEK348" s="430"/>
      <c r="SEL348" s="430"/>
      <c r="SEM348" s="430"/>
      <c r="SEN348" s="430"/>
      <c r="SEO348" s="430"/>
      <c r="SEP348" s="430"/>
      <c r="SEQ348" s="430"/>
      <c r="SER348" s="430"/>
      <c r="SES348" s="430"/>
      <c r="SET348" s="430"/>
      <c r="SEU348" s="430"/>
      <c r="SEV348" s="430"/>
      <c r="SEW348" s="430"/>
      <c r="SEX348" s="430"/>
      <c r="SEY348" s="430"/>
      <c r="SEZ348" s="430"/>
      <c r="SFA348" s="430"/>
      <c r="SFB348" s="430"/>
      <c r="SFC348" s="430"/>
      <c r="SFD348" s="430"/>
      <c r="SFE348" s="430"/>
      <c r="SFF348" s="430"/>
      <c r="SFG348" s="430"/>
      <c r="SFH348" s="430"/>
      <c r="SFI348" s="430"/>
      <c r="SFJ348" s="430"/>
      <c r="SFK348" s="430"/>
      <c r="SFL348" s="430"/>
      <c r="SFM348" s="430"/>
      <c r="SFN348" s="430"/>
      <c r="SFO348" s="430"/>
      <c r="SFP348" s="430"/>
      <c r="SFQ348" s="430"/>
      <c r="SFR348" s="430"/>
      <c r="SFS348" s="430"/>
      <c r="SFT348" s="430"/>
      <c r="SFU348" s="430"/>
      <c r="SFV348" s="430"/>
      <c r="SFW348" s="430"/>
      <c r="SFX348" s="430"/>
      <c r="SFY348" s="430"/>
      <c r="SFZ348" s="430"/>
      <c r="SGA348" s="430"/>
      <c r="SGB348" s="430"/>
      <c r="SGC348" s="430"/>
      <c r="SGD348" s="430"/>
      <c r="SGE348" s="430"/>
      <c r="SGF348" s="430"/>
      <c r="SGG348" s="430"/>
      <c r="SGH348" s="430"/>
      <c r="SGI348" s="430"/>
      <c r="SGJ348" s="430"/>
      <c r="SGK348" s="430"/>
      <c r="SGL348" s="430"/>
      <c r="SGM348" s="430"/>
      <c r="SGN348" s="430"/>
      <c r="SGO348" s="430"/>
      <c r="SGP348" s="430"/>
      <c r="SGQ348" s="430"/>
      <c r="SGR348" s="430"/>
      <c r="SGS348" s="430"/>
      <c r="SGT348" s="430"/>
      <c r="SGU348" s="430"/>
      <c r="SGV348" s="430"/>
      <c r="SGW348" s="430"/>
      <c r="SGX348" s="430"/>
      <c r="SGY348" s="430"/>
      <c r="SGZ348" s="430"/>
      <c r="SHA348" s="430"/>
      <c r="SHB348" s="430"/>
      <c r="SHC348" s="430"/>
      <c r="SHD348" s="430"/>
      <c r="SHE348" s="430"/>
      <c r="SHF348" s="430"/>
      <c r="SHG348" s="430"/>
      <c r="SHH348" s="430"/>
      <c r="SHI348" s="430"/>
      <c r="SHJ348" s="430"/>
      <c r="SHK348" s="430"/>
      <c r="SHL348" s="430"/>
      <c r="SHM348" s="430"/>
      <c r="SHN348" s="430"/>
      <c r="SHO348" s="430"/>
      <c r="SHP348" s="430"/>
      <c r="SHQ348" s="430"/>
      <c r="SHR348" s="430"/>
      <c r="SHS348" s="430"/>
      <c r="SHT348" s="430"/>
      <c r="SHU348" s="430"/>
      <c r="SHV348" s="430"/>
      <c r="SHW348" s="430"/>
      <c r="SHX348" s="430"/>
      <c r="SHY348" s="430"/>
      <c r="SHZ348" s="430"/>
      <c r="SIA348" s="430"/>
      <c r="SIB348" s="430"/>
      <c r="SIC348" s="430"/>
      <c r="SID348" s="430"/>
      <c r="SIE348" s="430"/>
      <c r="SIF348" s="430"/>
      <c r="SIG348" s="430"/>
      <c r="SIH348" s="430"/>
      <c r="SII348" s="430"/>
      <c r="SIJ348" s="430"/>
      <c r="SIK348" s="430"/>
      <c r="SIL348" s="430"/>
      <c r="SIM348" s="430"/>
      <c r="SIN348" s="430"/>
      <c r="SIO348" s="430"/>
      <c r="SIP348" s="430"/>
      <c r="SIQ348" s="430"/>
      <c r="SIR348" s="430"/>
      <c r="SIS348" s="430"/>
      <c r="SIT348" s="430"/>
      <c r="SIU348" s="430"/>
      <c r="SIV348" s="430"/>
      <c r="SIW348" s="430"/>
      <c r="SIX348" s="430"/>
      <c r="SIY348" s="430"/>
      <c r="SIZ348" s="430"/>
      <c r="SJA348" s="430"/>
      <c r="SJB348" s="430"/>
      <c r="SJC348" s="430"/>
      <c r="SJD348" s="430"/>
      <c r="SJE348" s="430"/>
      <c r="SJF348" s="430"/>
      <c r="SJG348" s="430"/>
      <c r="SJH348" s="430"/>
      <c r="SJI348" s="430"/>
      <c r="SJJ348" s="430"/>
      <c r="SJK348" s="430"/>
      <c r="SJL348" s="430"/>
      <c r="SJM348" s="430"/>
      <c r="SJN348" s="430"/>
      <c r="SJO348" s="430"/>
      <c r="SJP348" s="430"/>
      <c r="SJQ348" s="430"/>
      <c r="SJR348" s="430"/>
      <c r="SJS348" s="430"/>
      <c r="SJT348" s="430"/>
      <c r="SJU348" s="430"/>
      <c r="SJV348" s="430"/>
      <c r="SJW348" s="430"/>
      <c r="SJX348" s="430"/>
      <c r="SJY348" s="430"/>
      <c r="SJZ348" s="430"/>
      <c r="SKA348" s="430"/>
      <c r="SKB348" s="430"/>
      <c r="SKC348" s="430"/>
      <c r="SKD348" s="430"/>
      <c r="SKE348" s="430"/>
      <c r="SKF348" s="430"/>
      <c r="SKG348" s="430"/>
      <c r="SKH348" s="430"/>
      <c r="SKI348" s="430"/>
      <c r="SKJ348" s="430"/>
      <c r="SKK348" s="430"/>
      <c r="SKL348" s="430"/>
      <c r="SKM348" s="430"/>
      <c r="SKN348" s="430"/>
      <c r="SKO348" s="430"/>
      <c r="SKP348" s="430"/>
      <c r="SKQ348" s="430"/>
      <c r="SKR348" s="430"/>
      <c r="SKS348" s="430"/>
      <c r="SKT348" s="430"/>
      <c r="SKU348" s="430"/>
      <c r="SKV348" s="430"/>
      <c r="SKW348" s="430"/>
      <c r="SKX348" s="430"/>
      <c r="SKY348" s="430"/>
      <c r="SKZ348" s="430"/>
      <c r="SLA348" s="430"/>
      <c r="SLB348" s="430"/>
      <c r="SLC348" s="430"/>
      <c r="SLD348" s="430"/>
      <c r="SLE348" s="430"/>
      <c r="SLF348" s="430"/>
      <c r="SLG348" s="430"/>
      <c r="SLH348" s="430"/>
      <c r="SLI348" s="430"/>
      <c r="SLJ348" s="430"/>
      <c r="SLK348" s="430"/>
      <c r="SLL348" s="430"/>
      <c r="SLM348" s="430"/>
      <c r="SLN348" s="430"/>
      <c r="SLO348" s="430"/>
      <c r="SLP348" s="430"/>
      <c r="SLQ348" s="430"/>
      <c r="SLR348" s="430"/>
      <c r="SLS348" s="430"/>
      <c r="SLT348" s="430"/>
      <c r="SLU348" s="430"/>
      <c r="SLV348" s="430"/>
      <c r="SLW348" s="430"/>
      <c r="SLX348" s="430"/>
      <c r="SLY348" s="430"/>
      <c r="SLZ348" s="430"/>
      <c r="SMA348" s="430"/>
      <c r="SMB348" s="430"/>
      <c r="SMC348" s="430"/>
      <c r="SMD348" s="430"/>
      <c r="SME348" s="430"/>
      <c r="SMF348" s="430"/>
      <c r="SMG348" s="430"/>
      <c r="SMH348" s="430"/>
      <c r="SMI348" s="430"/>
      <c r="SMJ348" s="430"/>
      <c r="SMK348" s="430"/>
      <c r="SML348" s="430"/>
      <c r="SMM348" s="430"/>
      <c r="SMN348" s="430"/>
      <c r="SMO348" s="430"/>
      <c r="SMP348" s="430"/>
      <c r="SMQ348" s="430"/>
      <c r="SMR348" s="430"/>
      <c r="SMS348" s="430"/>
      <c r="SMT348" s="430"/>
      <c r="SMU348" s="430"/>
      <c r="SMV348" s="430"/>
      <c r="SMW348" s="430"/>
      <c r="SMX348" s="430"/>
      <c r="SMY348" s="430"/>
      <c r="SMZ348" s="430"/>
      <c r="SNA348" s="430"/>
      <c r="SNB348" s="430"/>
      <c r="SNC348" s="430"/>
      <c r="SND348" s="430"/>
      <c r="SNE348" s="430"/>
      <c r="SNF348" s="430"/>
      <c r="SNG348" s="430"/>
      <c r="SNH348" s="430"/>
      <c r="SNI348" s="430"/>
      <c r="SNJ348" s="430"/>
      <c r="SNK348" s="430"/>
      <c r="SNL348" s="430"/>
      <c r="SNM348" s="430"/>
      <c r="SNN348" s="430"/>
      <c r="SNO348" s="430"/>
      <c r="SNP348" s="430"/>
      <c r="SNQ348" s="430"/>
      <c r="SNR348" s="430"/>
      <c r="SNS348" s="430"/>
      <c r="SNT348" s="430"/>
      <c r="SNU348" s="430"/>
      <c r="SNV348" s="430"/>
      <c r="SNW348" s="430"/>
      <c r="SNX348" s="430"/>
      <c r="SNY348" s="430"/>
      <c r="SNZ348" s="430"/>
      <c r="SOA348" s="430"/>
      <c r="SOB348" s="430"/>
      <c r="SOC348" s="430"/>
      <c r="SOD348" s="430"/>
      <c r="SOE348" s="430"/>
      <c r="SOF348" s="430"/>
      <c r="SOG348" s="430"/>
      <c r="SOH348" s="430"/>
      <c r="SOI348" s="430"/>
      <c r="SOJ348" s="430"/>
      <c r="SOK348" s="430"/>
      <c r="SOL348" s="430"/>
      <c r="SOM348" s="430"/>
      <c r="SON348" s="430"/>
      <c r="SOO348" s="430"/>
      <c r="SOP348" s="430"/>
      <c r="SOQ348" s="430"/>
      <c r="SOR348" s="430"/>
      <c r="SOS348" s="430"/>
      <c r="SOT348" s="430"/>
      <c r="SOU348" s="430"/>
      <c r="SOV348" s="430"/>
      <c r="SOW348" s="430"/>
      <c r="SOX348" s="430"/>
      <c r="SOY348" s="430"/>
      <c r="SOZ348" s="430"/>
      <c r="SPA348" s="430"/>
      <c r="SPB348" s="430"/>
      <c r="SPC348" s="430"/>
      <c r="SPD348" s="430"/>
      <c r="SPE348" s="430"/>
      <c r="SPF348" s="430"/>
      <c r="SPG348" s="430"/>
      <c r="SPH348" s="430"/>
      <c r="SPI348" s="430"/>
      <c r="SPJ348" s="430"/>
      <c r="SPK348" s="430"/>
      <c r="SPL348" s="430"/>
      <c r="SPM348" s="430"/>
      <c r="SPN348" s="430"/>
      <c r="SPO348" s="430"/>
      <c r="SPP348" s="430"/>
      <c r="SPQ348" s="430"/>
      <c r="SPR348" s="430"/>
      <c r="SPS348" s="430"/>
      <c r="SPT348" s="430"/>
      <c r="SPU348" s="430"/>
      <c r="SPV348" s="430"/>
      <c r="SPW348" s="430"/>
      <c r="SPX348" s="430"/>
      <c r="SPY348" s="430"/>
      <c r="SPZ348" s="430"/>
      <c r="SQA348" s="430"/>
      <c r="SQB348" s="430"/>
      <c r="SQC348" s="430"/>
      <c r="SQD348" s="430"/>
      <c r="SQE348" s="430"/>
      <c r="SQF348" s="430"/>
      <c r="SQG348" s="430"/>
      <c r="SQH348" s="430"/>
      <c r="SQI348" s="430"/>
      <c r="SQJ348" s="430"/>
      <c r="SQK348" s="430"/>
      <c r="SQL348" s="430"/>
      <c r="SQM348" s="430"/>
      <c r="SQN348" s="430"/>
      <c r="SQO348" s="430"/>
      <c r="SQP348" s="430"/>
      <c r="SQQ348" s="430"/>
      <c r="SQR348" s="430"/>
      <c r="SQS348" s="430"/>
      <c r="SQT348" s="430"/>
      <c r="SQU348" s="430"/>
      <c r="SQV348" s="430"/>
      <c r="SQW348" s="430"/>
      <c r="SQX348" s="430"/>
      <c r="SQY348" s="430"/>
      <c r="SQZ348" s="430"/>
      <c r="SRA348" s="430"/>
      <c r="SRB348" s="430"/>
      <c r="SRC348" s="430"/>
      <c r="SRD348" s="430"/>
      <c r="SRE348" s="430"/>
      <c r="SRF348" s="430"/>
      <c r="SRG348" s="430"/>
      <c r="SRH348" s="430"/>
      <c r="SRI348" s="430"/>
      <c r="SRJ348" s="430"/>
      <c r="SRK348" s="430"/>
      <c r="SRL348" s="430"/>
      <c r="SRM348" s="430"/>
      <c r="SRN348" s="430"/>
      <c r="SRO348" s="430"/>
      <c r="SRP348" s="430"/>
      <c r="SRQ348" s="430"/>
      <c r="SRR348" s="430"/>
      <c r="SRS348" s="430"/>
      <c r="SRT348" s="430"/>
      <c r="SRU348" s="430"/>
      <c r="SRV348" s="430"/>
      <c r="SRW348" s="430"/>
      <c r="SRX348" s="430"/>
      <c r="SRY348" s="430"/>
      <c r="SRZ348" s="430"/>
      <c r="SSA348" s="430"/>
      <c r="SSB348" s="430"/>
      <c r="SSC348" s="430"/>
      <c r="SSD348" s="430"/>
      <c r="SSE348" s="430"/>
      <c r="SSF348" s="430"/>
      <c r="SSG348" s="430"/>
      <c r="SSH348" s="430"/>
      <c r="SSI348" s="430"/>
      <c r="SSJ348" s="430"/>
      <c r="SSK348" s="430"/>
      <c r="SSL348" s="430"/>
      <c r="SSM348" s="430"/>
      <c r="SSN348" s="430"/>
      <c r="SSO348" s="430"/>
      <c r="SSP348" s="430"/>
      <c r="SSQ348" s="430"/>
      <c r="SSR348" s="430"/>
      <c r="SSS348" s="430"/>
      <c r="SST348" s="430"/>
      <c r="SSU348" s="430"/>
      <c r="SSV348" s="430"/>
      <c r="SSW348" s="430"/>
      <c r="SSX348" s="430"/>
      <c r="SSY348" s="430"/>
      <c r="SSZ348" s="430"/>
      <c r="STA348" s="430"/>
      <c r="STB348" s="430"/>
      <c r="STC348" s="430"/>
      <c r="STD348" s="430"/>
      <c r="STE348" s="430"/>
      <c r="STF348" s="430"/>
      <c r="STG348" s="430"/>
      <c r="STH348" s="430"/>
      <c r="STI348" s="430"/>
      <c r="STJ348" s="430"/>
      <c r="STK348" s="430"/>
      <c r="STL348" s="430"/>
      <c r="STM348" s="430"/>
      <c r="STN348" s="430"/>
      <c r="STO348" s="430"/>
      <c r="STP348" s="430"/>
      <c r="STQ348" s="430"/>
      <c r="STR348" s="430"/>
      <c r="STS348" s="430"/>
      <c r="STT348" s="430"/>
      <c r="STU348" s="430"/>
      <c r="STV348" s="430"/>
      <c r="STW348" s="430"/>
      <c r="STX348" s="430"/>
      <c r="STY348" s="430"/>
      <c r="STZ348" s="430"/>
      <c r="SUA348" s="430"/>
      <c r="SUB348" s="430"/>
      <c r="SUC348" s="430"/>
      <c r="SUD348" s="430"/>
      <c r="SUE348" s="430"/>
      <c r="SUF348" s="430"/>
      <c r="SUG348" s="430"/>
      <c r="SUH348" s="430"/>
      <c r="SUI348" s="430"/>
      <c r="SUJ348" s="430"/>
      <c r="SUK348" s="430"/>
      <c r="SUL348" s="430"/>
      <c r="SUM348" s="430"/>
      <c r="SUN348" s="430"/>
      <c r="SUO348" s="430"/>
      <c r="SUP348" s="430"/>
      <c r="SUQ348" s="430"/>
      <c r="SUR348" s="430"/>
      <c r="SUS348" s="430"/>
      <c r="SUT348" s="430"/>
      <c r="SUU348" s="430"/>
      <c r="SUV348" s="430"/>
      <c r="SUW348" s="430"/>
      <c r="SUX348" s="430"/>
      <c r="SUY348" s="430"/>
      <c r="SUZ348" s="430"/>
      <c r="SVA348" s="430"/>
      <c r="SVB348" s="430"/>
      <c r="SVC348" s="430"/>
      <c r="SVD348" s="430"/>
      <c r="SVE348" s="430"/>
      <c r="SVF348" s="430"/>
      <c r="SVG348" s="430"/>
      <c r="SVH348" s="430"/>
      <c r="SVI348" s="430"/>
      <c r="SVJ348" s="430"/>
      <c r="SVK348" s="430"/>
      <c r="SVL348" s="430"/>
      <c r="SVM348" s="430"/>
      <c r="SVN348" s="430"/>
      <c r="SVO348" s="430"/>
      <c r="SVP348" s="430"/>
      <c r="SVQ348" s="430"/>
      <c r="SVR348" s="430"/>
      <c r="SVS348" s="430"/>
      <c r="SVT348" s="430"/>
      <c r="SVU348" s="430"/>
      <c r="SVV348" s="430"/>
      <c r="SVW348" s="430"/>
      <c r="SVX348" s="430"/>
      <c r="SVY348" s="430"/>
      <c r="SVZ348" s="430"/>
      <c r="SWA348" s="430"/>
      <c r="SWB348" s="430"/>
      <c r="SWC348" s="430"/>
      <c r="SWD348" s="430"/>
      <c r="SWE348" s="430"/>
      <c r="SWF348" s="430"/>
      <c r="SWG348" s="430"/>
      <c r="SWH348" s="430"/>
      <c r="SWI348" s="430"/>
      <c r="SWJ348" s="430"/>
      <c r="SWK348" s="430"/>
      <c r="SWL348" s="430"/>
      <c r="SWM348" s="430"/>
      <c r="SWN348" s="430"/>
      <c r="SWO348" s="430"/>
      <c r="SWP348" s="430"/>
      <c r="SWQ348" s="430"/>
      <c r="SWR348" s="430"/>
      <c r="SWS348" s="430"/>
      <c r="SWT348" s="430"/>
      <c r="SWU348" s="430"/>
      <c r="SWV348" s="430"/>
      <c r="SWW348" s="430"/>
      <c r="SWX348" s="430"/>
      <c r="SWY348" s="430"/>
      <c r="SWZ348" s="430"/>
      <c r="SXA348" s="430"/>
      <c r="SXB348" s="430"/>
      <c r="SXC348" s="430"/>
      <c r="SXD348" s="430"/>
      <c r="SXE348" s="430"/>
      <c r="SXF348" s="430"/>
      <c r="SXG348" s="430"/>
      <c r="SXH348" s="430"/>
      <c r="SXI348" s="430"/>
      <c r="SXJ348" s="430"/>
      <c r="SXK348" s="430"/>
      <c r="SXL348" s="430"/>
      <c r="SXM348" s="430"/>
      <c r="SXN348" s="430"/>
      <c r="SXO348" s="430"/>
      <c r="SXP348" s="430"/>
      <c r="SXQ348" s="430"/>
      <c r="SXR348" s="430"/>
      <c r="SXS348" s="430"/>
      <c r="SXT348" s="430"/>
      <c r="SXU348" s="430"/>
      <c r="SXV348" s="430"/>
      <c r="SXW348" s="430"/>
      <c r="SXX348" s="430"/>
      <c r="SXY348" s="430"/>
      <c r="SXZ348" s="430"/>
      <c r="SYA348" s="430"/>
      <c r="SYB348" s="430"/>
      <c r="SYC348" s="430"/>
      <c r="SYD348" s="430"/>
      <c r="SYE348" s="430"/>
      <c r="SYF348" s="430"/>
      <c r="SYG348" s="430"/>
      <c r="SYH348" s="430"/>
      <c r="SYI348" s="430"/>
      <c r="SYJ348" s="430"/>
      <c r="SYK348" s="430"/>
      <c r="SYL348" s="430"/>
      <c r="SYM348" s="430"/>
      <c r="SYN348" s="430"/>
      <c r="SYO348" s="430"/>
      <c r="SYP348" s="430"/>
      <c r="SYQ348" s="430"/>
      <c r="SYR348" s="430"/>
      <c r="SYS348" s="430"/>
      <c r="SYT348" s="430"/>
      <c r="SYU348" s="430"/>
      <c r="SYV348" s="430"/>
      <c r="SYW348" s="430"/>
      <c r="SYX348" s="430"/>
      <c r="SYY348" s="430"/>
      <c r="SYZ348" s="430"/>
      <c r="SZA348" s="430"/>
      <c r="SZB348" s="430"/>
      <c r="SZC348" s="430"/>
      <c r="SZD348" s="430"/>
      <c r="SZE348" s="430"/>
      <c r="SZF348" s="430"/>
      <c r="SZG348" s="430"/>
      <c r="SZH348" s="430"/>
      <c r="SZI348" s="430"/>
      <c r="SZJ348" s="430"/>
      <c r="SZK348" s="430"/>
      <c r="SZL348" s="430"/>
      <c r="SZM348" s="430"/>
      <c r="SZN348" s="430"/>
      <c r="SZO348" s="430"/>
      <c r="SZP348" s="430"/>
      <c r="SZQ348" s="430"/>
      <c r="SZR348" s="430"/>
      <c r="SZS348" s="430"/>
      <c r="SZT348" s="430"/>
      <c r="SZU348" s="430"/>
      <c r="SZV348" s="430"/>
      <c r="SZW348" s="430"/>
      <c r="SZX348" s="430"/>
      <c r="SZY348" s="430"/>
      <c r="SZZ348" s="430"/>
      <c r="TAA348" s="430"/>
      <c r="TAB348" s="430"/>
      <c r="TAC348" s="430"/>
      <c r="TAD348" s="430"/>
      <c r="TAE348" s="430"/>
      <c r="TAF348" s="430"/>
      <c r="TAG348" s="430"/>
      <c r="TAH348" s="430"/>
      <c r="TAI348" s="430"/>
      <c r="TAJ348" s="430"/>
      <c r="TAK348" s="430"/>
      <c r="TAL348" s="430"/>
      <c r="TAM348" s="430"/>
      <c r="TAN348" s="430"/>
      <c r="TAO348" s="430"/>
      <c r="TAP348" s="430"/>
      <c r="TAQ348" s="430"/>
      <c r="TAR348" s="430"/>
      <c r="TAS348" s="430"/>
      <c r="TAT348" s="430"/>
      <c r="TAU348" s="430"/>
      <c r="TAV348" s="430"/>
      <c r="TAW348" s="430"/>
      <c r="TAX348" s="430"/>
      <c r="TAY348" s="430"/>
      <c r="TAZ348" s="430"/>
      <c r="TBA348" s="430"/>
      <c r="TBB348" s="430"/>
      <c r="TBC348" s="430"/>
      <c r="TBD348" s="430"/>
      <c r="TBE348" s="430"/>
      <c r="TBF348" s="430"/>
      <c r="TBG348" s="430"/>
      <c r="TBH348" s="430"/>
      <c r="TBI348" s="430"/>
      <c r="TBJ348" s="430"/>
      <c r="TBK348" s="430"/>
      <c r="TBL348" s="430"/>
      <c r="TBM348" s="430"/>
      <c r="TBN348" s="430"/>
      <c r="TBO348" s="430"/>
      <c r="TBP348" s="430"/>
      <c r="TBQ348" s="430"/>
      <c r="TBR348" s="430"/>
      <c r="TBS348" s="430"/>
      <c r="TBT348" s="430"/>
      <c r="TBU348" s="430"/>
      <c r="TBV348" s="430"/>
      <c r="TBW348" s="430"/>
      <c r="TBX348" s="430"/>
      <c r="TBY348" s="430"/>
      <c r="TBZ348" s="430"/>
      <c r="TCA348" s="430"/>
      <c r="TCB348" s="430"/>
      <c r="TCC348" s="430"/>
      <c r="TCD348" s="430"/>
      <c r="TCE348" s="430"/>
      <c r="TCF348" s="430"/>
      <c r="TCG348" s="430"/>
      <c r="TCH348" s="430"/>
      <c r="TCI348" s="430"/>
      <c r="TCJ348" s="430"/>
      <c r="TCK348" s="430"/>
      <c r="TCL348" s="430"/>
      <c r="TCM348" s="430"/>
      <c r="TCN348" s="430"/>
      <c r="TCO348" s="430"/>
      <c r="TCP348" s="430"/>
      <c r="TCQ348" s="430"/>
      <c r="TCR348" s="430"/>
      <c r="TCS348" s="430"/>
      <c r="TCT348" s="430"/>
      <c r="TCU348" s="430"/>
      <c r="TCV348" s="430"/>
      <c r="TCW348" s="430"/>
      <c r="TCX348" s="430"/>
      <c r="TCY348" s="430"/>
      <c r="TCZ348" s="430"/>
      <c r="TDA348" s="430"/>
      <c r="TDB348" s="430"/>
      <c r="TDC348" s="430"/>
      <c r="TDD348" s="430"/>
      <c r="TDE348" s="430"/>
      <c r="TDF348" s="430"/>
      <c r="TDG348" s="430"/>
      <c r="TDH348" s="430"/>
      <c r="TDI348" s="430"/>
      <c r="TDJ348" s="430"/>
      <c r="TDK348" s="430"/>
      <c r="TDL348" s="430"/>
      <c r="TDM348" s="430"/>
      <c r="TDN348" s="430"/>
      <c r="TDO348" s="430"/>
      <c r="TDP348" s="430"/>
      <c r="TDQ348" s="430"/>
      <c r="TDR348" s="430"/>
      <c r="TDS348" s="430"/>
      <c r="TDT348" s="430"/>
      <c r="TDU348" s="430"/>
      <c r="TDV348" s="430"/>
      <c r="TDW348" s="430"/>
      <c r="TDX348" s="430"/>
      <c r="TDY348" s="430"/>
      <c r="TDZ348" s="430"/>
      <c r="TEA348" s="430"/>
      <c r="TEB348" s="430"/>
      <c r="TEC348" s="430"/>
      <c r="TED348" s="430"/>
      <c r="TEE348" s="430"/>
      <c r="TEF348" s="430"/>
      <c r="TEG348" s="430"/>
      <c r="TEH348" s="430"/>
      <c r="TEI348" s="430"/>
      <c r="TEJ348" s="430"/>
      <c r="TEK348" s="430"/>
      <c r="TEL348" s="430"/>
      <c r="TEM348" s="430"/>
      <c r="TEN348" s="430"/>
      <c r="TEO348" s="430"/>
      <c r="TEP348" s="430"/>
      <c r="TEQ348" s="430"/>
      <c r="TER348" s="430"/>
      <c r="TES348" s="430"/>
      <c r="TET348" s="430"/>
      <c r="TEU348" s="430"/>
      <c r="TEV348" s="430"/>
      <c r="TEW348" s="430"/>
      <c r="TEX348" s="430"/>
      <c r="TEY348" s="430"/>
      <c r="TEZ348" s="430"/>
      <c r="TFA348" s="430"/>
      <c r="TFB348" s="430"/>
      <c r="TFC348" s="430"/>
      <c r="TFD348" s="430"/>
      <c r="TFE348" s="430"/>
      <c r="TFF348" s="430"/>
      <c r="TFG348" s="430"/>
      <c r="TFH348" s="430"/>
      <c r="TFI348" s="430"/>
      <c r="TFJ348" s="430"/>
      <c r="TFK348" s="430"/>
      <c r="TFL348" s="430"/>
      <c r="TFM348" s="430"/>
      <c r="TFN348" s="430"/>
      <c r="TFO348" s="430"/>
      <c r="TFP348" s="430"/>
      <c r="TFQ348" s="430"/>
      <c r="TFR348" s="430"/>
      <c r="TFS348" s="430"/>
      <c r="TFT348" s="430"/>
      <c r="TFU348" s="430"/>
      <c r="TFV348" s="430"/>
      <c r="TFW348" s="430"/>
      <c r="TFX348" s="430"/>
      <c r="TFY348" s="430"/>
      <c r="TFZ348" s="430"/>
      <c r="TGA348" s="430"/>
      <c r="TGB348" s="430"/>
      <c r="TGC348" s="430"/>
      <c r="TGD348" s="430"/>
      <c r="TGE348" s="430"/>
      <c r="TGF348" s="430"/>
      <c r="TGG348" s="430"/>
      <c r="TGH348" s="430"/>
      <c r="TGI348" s="430"/>
      <c r="TGJ348" s="430"/>
      <c r="TGK348" s="430"/>
      <c r="TGL348" s="430"/>
      <c r="TGM348" s="430"/>
      <c r="TGN348" s="430"/>
      <c r="TGO348" s="430"/>
      <c r="TGP348" s="430"/>
      <c r="TGQ348" s="430"/>
      <c r="TGR348" s="430"/>
      <c r="TGS348" s="430"/>
      <c r="TGT348" s="430"/>
      <c r="TGU348" s="430"/>
      <c r="TGV348" s="430"/>
      <c r="TGW348" s="430"/>
      <c r="TGX348" s="430"/>
      <c r="TGY348" s="430"/>
      <c r="TGZ348" s="430"/>
      <c r="THA348" s="430"/>
      <c r="THB348" s="430"/>
      <c r="THC348" s="430"/>
      <c r="THD348" s="430"/>
      <c r="THE348" s="430"/>
      <c r="THF348" s="430"/>
      <c r="THG348" s="430"/>
      <c r="THH348" s="430"/>
      <c r="THI348" s="430"/>
      <c r="THJ348" s="430"/>
      <c r="THK348" s="430"/>
      <c r="THL348" s="430"/>
      <c r="THM348" s="430"/>
      <c r="THN348" s="430"/>
      <c r="THO348" s="430"/>
      <c r="THP348" s="430"/>
      <c r="THQ348" s="430"/>
      <c r="THR348" s="430"/>
      <c r="THS348" s="430"/>
      <c r="THT348" s="430"/>
      <c r="THU348" s="430"/>
      <c r="THV348" s="430"/>
      <c r="THW348" s="430"/>
      <c r="THX348" s="430"/>
      <c r="THY348" s="430"/>
      <c r="THZ348" s="430"/>
      <c r="TIA348" s="430"/>
      <c r="TIB348" s="430"/>
      <c r="TIC348" s="430"/>
      <c r="TID348" s="430"/>
      <c r="TIE348" s="430"/>
      <c r="TIF348" s="430"/>
      <c r="TIG348" s="430"/>
      <c r="TIH348" s="430"/>
      <c r="TII348" s="430"/>
      <c r="TIJ348" s="430"/>
      <c r="TIK348" s="430"/>
      <c r="TIL348" s="430"/>
      <c r="TIM348" s="430"/>
      <c r="TIN348" s="430"/>
      <c r="TIO348" s="430"/>
      <c r="TIP348" s="430"/>
      <c r="TIQ348" s="430"/>
      <c r="TIR348" s="430"/>
      <c r="TIS348" s="430"/>
      <c r="TIT348" s="430"/>
      <c r="TIU348" s="430"/>
      <c r="TIV348" s="430"/>
      <c r="TIW348" s="430"/>
      <c r="TIX348" s="430"/>
      <c r="TIY348" s="430"/>
      <c r="TIZ348" s="430"/>
      <c r="TJA348" s="430"/>
      <c r="TJB348" s="430"/>
      <c r="TJC348" s="430"/>
      <c r="TJD348" s="430"/>
      <c r="TJE348" s="430"/>
      <c r="TJF348" s="430"/>
      <c r="TJG348" s="430"/>
      <c r="TJH348" s="430"/>
      <c r="TJI348" s="430"/>
      <c r="TJJ348" s="430"/>
      <c r="TJK348" s="430"/>
      <c r="TJL348" s="430"/>
      <c r="TJM348" s="430"/>
      <c r="TJN348" s="430"/>
      <c r="TJO348" s="430"/>
      <c r="TJP348" s="430"/>
      <c r="TJQ348" s="430"/>
      <c r="TJR348" s="430"/>
      <c r="TJS348" s="430"/>
      <c r="TJT348" s="430"/>
      <c r="TJU348" s="430"/>
      <c r="TJV348" s="430"/>
      <c r="TJW348" s="430"/>
      <c r="TJX348" s="430"/>
      <c r="TJY348" s="430"/>
      <c r="TJZ348" s="430"/>
      <c r="TKA348" s="430"/>
      <c r="TKB348" s="430"/>
      <c r="TKC348" s="430"/>
      <c r="TKD348" s="430"/>
      <c r="TKE348" s="430"/>
      <c r="TKF348" s="430"/>
      <c r="TKG348" s="430"/>
      <c r="TKH348" s="430"/>
      <c r="TKI348" s="430"/>
      <c r="TKJ348" s="430"/>
      <c r="TKK348" s="430"/>
      <c r="TKL348" s="430"/>
      <c r="TKM348" s="430"/>
      <c r="TKN348" s="430"/>
      <c r="TKO348" s="430"/>
      <c r="TKP348" s="430"/>
      <c r="TKQ348" s="430"/>
      <c r="TKR348" s="430"/>
      <c r="TKS348" s="430"/>
      <c r="TKT348" s="430"/>
      <c r="TKU348" s="430"/>
      <c r="TKV348" s="430"/>
      <c r="TKW348" s="430"/>
      <c r="TKX348" s="430"/>
      <c r="TKY348" s="430"/>
      <c r="TKZ348" s="430"/>
      <c r="TLA348" s="430"/>
      <c r="TLB348" s="430"/>
      <c r="TLC348" s="430"/>
      <c r="TLD348" s="430"/>
      <c r="TLE348" s="430"/>
      <c r="TLF348" s="430"/>
      <c r="TLG348" s="430"/>
      <c r="TLH348" s="430"/>
      <c r="TLI348" s="430"/>
      <c r="TLJ348" s="430"/>
      <c r="TLK348" s="430"/>
      <c r="TLL348" s="430"/>
      <c r="TLM348" s="430"/>
      <c r="TLN348" s="430"/>
      <c r="TLO348" s="430"/>
      <c r="TLP348" s="430"/>
      <c r="TLQ348" s="430"/>
      <c r="TLR348" s="430"/>
      <c r="TLS348" s="430"/>
      <c r="TLT348" s="430"/>
      <c r="TLU348" s="430"/>
      <c r="TLV348" s="430"/>
      <c r="TLW348" s="430"/>
      <c r="TLX348" s="430"/>
      <c r="TLY348" s="430"/>
      <c r="TLZ348" s="430"/>
      <c r="TMA348" s="430"/>
      <c r="TMB348" s="430"/>
      <c r="TMC348" s="430"/>
      <c r="TMD348" s="430"/>
      <c r="TME348" s="430"/>
      <c r="TMF348" s="430"/>
      <c r="TMG348" s="430"/>
      <c r="TMH348" s="430"/>
      <c r="TMI348" s="430"/>
      <c r="TMJ348" s="430"/>
      <c r="TMK348" s="430"/>
      <c r="TML348" s="430"/>
      <c r="TMM348" s="430"/>
      <c r="TMN348" s="430"/>
      <c r="TMO348" s="430"/>
      <c r="TMP348" s="430"/>
      <c r="TMQ348" s="430"/>
      <c r="TMR348" s="430"/>
      <c r="TMS348" s="430"/>
      <c r="TMT348" s="430"/>
      <c r="TMU348" s="430"/>
      <c r="TMV348" s="430"/>
      <c r="TMW348" s="430"/>
      <c r="TMX348" s="430"/>
      <c r="TMY348" s="430"/>
      <c r="TMZ348" s="430"/>
      <c r="TNA348" s="430"/>
      <c r="TNB348" s="430"/>
      <c r="TNC348" s="430"/>
      <c r="TND348" s="430"/>
      <c r="TNE348" s="430"/>
      <c r="TNF348" s="430"/>
      <c r="TNG348" s="430"/>
      <c r="TNH348" s="430"/>
      <c r="TNI348" s="430"/>
      <c r="TNJ348" s="430"/>
      <c r="TNK348" s="430"/>
      <c r="TNL348" s="430"/>
      <c r="TNM348" s="430"/>
      <c r="TNN348" s="430"/>
      <c r="TNO348" s="430"/>
      <c r="TNP348" s="430"/>
      <c r="TNQ348" s="430"/>
      <c r="TNR348" s="430"/>
      <c r="TNS348" s="430"/>
      <c r="TNT348" s="430"/>
      <c r="TNU348" s="430"/>
      <c r="TNV348" s="430"/>
      <c r="TNW348" s="430"/>
      <c r="TNX348" s="430"/>
      <c r="TNY348" s="430"/>
      <c r="TNZ348" s="430"/>
      <c r="TOA348" s="430"/>
      <c r="TOB348" s="430"/>
      <c r="TOC348" s="430"/>
      <c r="TOD348" s="430"/>
      <c r="TOE348" s="430"/>
      <c r="TOF348" s="430"/>
      <c r="TOG348" s="430"/>
      <c r="TOH348" s="430"/>
      <c r="TOI348" s="430"/>
      <c r="TOJ348" s="430"/>
      <c r="TOK348" s="430"/>
      <c r="TOL348" s="430"/>
      <c r="TOM348" s="430"/>
      <c r="TON348" s="430"/>
      <c r="TOO348" s="430"/>
      <c r="TOP348" s="430"/>
      <c r="TOQ348" s="430"/>
      <c r="TOR348" s="430"/>
      <c r="TOS348" s="430"/>
      <c r="TOT348" s="430"/>
      <c r="TOU348" s="430"/>
      <c r="TOV348" s="430"/>
      <c r="TOW348" s="430"/>
      <c r="TOX348" s="430"/>
      <c r="TOY348" s="430"/>
      <c r="TOZ348" s="430"/>
      <c r="TPA348" s="430"/>
      <c r="TPB348" s="430"/>
      <c r="TPC348" s="430"/>
      <c r="TPD348" s="430"/>
      <c r="TPE348" s="430"/>
      <c r="TPF348" s="430"/>
      <c r="TPG348" s="430"/>
      <c r="TPH348" s="430"/>
      <c r="TPI348" s="430"/>
      <c r="TPJ348" s="430"/>
      <c r="TPK348" s="430"/>
      <c r="TPL348" s="430"/>
      <c r="TPM348" s="430"/>
      <c r="TPN348" s="430"/>
      <c r="TPO348" s="430"/>
      <c r="TPP348" s="430"/>
      <c r="TPQ348" s="430"/>
      <c r="TPR348" s="430"/>
      <c r="TPS348" s="430"/>
      <c r="TPT348" s="430"/>
      <c r="TPU348" s="430"/>
      <c r="TPV348" s="430"/>
      <c r="TPW348" s="430"/>
      <c r="TPX348" s="430"/>
      <c r="TPY348" s="430"/>
      <c r="TPZ348" s="430"/>
      <c r="TQA348" s="430"/>
      <c r="TQB348" s="430"/>
      <c r="TQC348" s="430"/>
      <c r="TQD348" s="430"/>
      <c r="TQE348" s="430"/>
      <c r="TQF348" s="430"/>
      <c r="TQG348" s="430"/>
      <c r="TQH348" s="430"/>
      <c r="TQI348" s="430"/>
      <c r="TQJ348" s="430"/>
      <c r="TQK348" s="430"/>
      <c r="TQL348" s="430"/>
      <c r="TQM348" s="430"/>
      <c r="TQN348" s="430"/>
      <c r="TQO348" s="430"/>
      <c r="TQP348" s="430"/>
      <c r="TQQ348" s="430"/>
      <c r="TQR348" s="430"/>
      <c r="TQS348" s="430"/>
      <c r="TQT348" s="430"/>
      <c r="TQU348" s="430"/>
      <c r="TQV348" s="430"/>
      <c r="TQW348" s="430"/>
      <c r="TQX348" s="430"/>
      <c r="TQY348" s="430"/>
      <c r="TQZ348" s="430"/>
      <c r="TRA348" s="430"/>
      <c r="TRB348" s="430"/>
      <c r="TRC348" s="430"/>
      <c r="TRD348" s="430"/>
      <c r="TRE348" s="430"/>
      <c r="TRF348" s="430"/>
      <c r="TRG348" s="430"/>
      <c r="TRH348" s="430"/>
      <c r="TRI348" s="430"/>
      <c r="TRJ348" s="430"/>
      <c r="TRK348" s="430"/>
      <c r="TRL348" s="430"/>
      <c r="TRM348" s="430"/>
      <c r="TRN348" s="430"/>
      <c r="TRO348" s="430"/>
      <c r="TRP348" s="430"/>
      <c r="TRQ348" s="430"/>
      <c r="TRR348" s="430"/>
      <c r="TRS348" s="430"/>
      <c r="TRT348" s="430"/>
      <c r="TRU348" s="430"/>
      <c r="TRV348" s="430"/>
      <c r="TRW348" s="430"/>
      <c r="TRX348" s="430"/>
      <c r="TRY348" s="430"/>
      <c r="TRZ348" s="430"/>
      <c r="TSA348" s="430"/>
      <c r="TSB348" s="430"/>
      <c r="TSC348" s="430"/>
      <c r="TSD348" s="430"/>
      <c r="TSE348" s="430"/>
      <c r="TSF348" s="430"/>
      <c r="TSG348" s="430"/>
      <c r="TSH348" s="430"/>
      <c r="TSI348" s="430"/>
      <c r="TSJ348" s="430"/>
      <c r="TSK348" s="430"/>
      <c r="TSL348" s="430"/>
      <c r="TSM348" s="430"/>
      <c r="TSN348" s="430"/>
      <c r="TSO348" s="430"/>
      <c r="TSP348" s="430"/>
      <c r="TSQ348" s="430"/>
      <c r="TSR348" s="430"/>
      <c r="TSS348" s="430"/>
      <c r="TST348" s="430"/>
      <c r="TSU348" s="430"/>
      <c r="TSV348" s="430"/>
      <c r="TSW348" s="430"/>
      <c r="TSX348" s="430"/>
      <c r="TSY348" s="430"/>
      <c r="TSZ348" s="430"/>
      <c r="TTA348" s="430"/>
      <c r="TTB348" s="430"/>
      <c r="TTC348" s="430"/>
      <c r="TTD348" s="430"/>
      <c r="TTE348" s="430"/>
      <c r="TTF348" s="430"/>
      <c r="TTG348" s="430"/>
      <c r="TTH348" s="430"/>
      <c r="TTI348" s="430"/>
      <c r="TTJ348" s="430"/>
      <c r="TTK348" s="430"/>
      <c r="TTL348" s="430"/>
      <c r="TTM348" s="430"/>
      <c r="TTN348" s="430"/>
      <c r="TTO348" s="430"/>
      <c r="TTP348" s="430"/>
      <c r="TTQ348" s="430"/>
      <c r="TTR348" s="430"/>
      <c r="TTS348" s="430"/>
      <c r="TTT348" s="430"/>
      <c r="TTU348" s="430"/>
      <c r="TTV348" s="430"/>
      <c r="TTW348" s="430"/>
      <c r="TTX348" s="430"/>
      <c r="TTY348" s="430"/>
      <c r="TTZ348" s="430"/>
      <c r="TUA348" s="430"/>
      <c r="TUB348" s="430"/>
      <c r="TUC348" s="430"/>
      <c r="TUD348" s="430"/>
      <c r="TUE348" s="430"/>
      <c r="TUF348" s="430"/>
      <c r="TUG348" s="430"/>
      <c r="TUH348" s="430"/>
      <c r="TUI348" s="430"/>
      <c r="TUJ348" s="430"/>
      <c r="TUK348" s="430"/>
      <c r="TUL348" s="430"/>
      <c r="TUM348" s="430"/>
      <c r="TUN348" s="430"/>
      <c r="TUO348" s="430"/>
      <c r="TUP348" s="430"/>
      <c r="TUQ348" s="430"/>
      <c r="TUR348" s="430"/>
      <c r="TUS348" s="430"/>
      <c r="TUT348" s="430"/>
      <c r="TUU348" s="430"/>
      <c r="TUV348" s="430"/>
      <c r="TUW348" s="430"/>
      <c r="TUX348" s="430"/>
      <c r="TUY348" s="430"/>
      <c r="TUZ348" s="430"/>
      <c r="TVA348" s="430"/>
      <c r="TVB348" s="430"/>
      <c r="TVC348" s="430"/>
      <c r="TVD348" s="430"/>
      <c r="TVE348" s="430"/>
      <c r="TVF348" s="430"/>
      <c r="TVG348" s="430"/>
      <c r="TVH348" s="430"/>
      <c r="TVI348" s="430"/>
      <c r="TVJ348" s="430"/>
      <c r="TVK348" s="430"/>
      <c r="TVL348" s="430"/>
      <c r="TVM348" s="430"/>
      <c r="TVN348" s="430"/>
      <c r="TVO348" s="430"/>
      <c r="TVP348" s="430"/>
      <c r="TVQ348" s="430"/>
      <c r="TVR348" s="430"/>
      <c r="TVS348" s="430"/>
      <c r="TVT348" s="430"/>
      <c r="TVU348" s="430"/>
      <c r="TVV348" s="430"/>
      <c r="TVW348" s="430"/>
      <c r="TVX348" s="430"/>
      <c r="TVY348" s="430"/>
      <c r="TVZ348" s="430"/>
      <c r="TWA348" s="430"/>
      <c r="TWB348" s="430"/>
      <c r="TWC348" s="430"/>
      <c r="TWD348" s="430"/>
      <c r="TWE348" s="430"/>
      <c r="TWF348" s="430"/>
      <c r="TWG348" s="430"/>
      <c r="TWH348" s="430"/>
      <c r="TWI348" s="430"/>
      <c r="TWJ348" s="430"/>
      <c r="TWK348" s="430"/>
      <c r="TWL348" s="430"/>
      <c r="TWM348" s="430"/>
      <c r="TWN348" s="430"/>
      <c r="TWO348" s="430"/>
      <c r="TWP348" s="430"/>
      <c r="TWQ348" s="430"/>
      <c r="TWR348" s="430"/>
      <c r="TWS348" s="430"/>
      <c r="TWT348" s="430"/>
      <c r="TWU348" s="430"/>
      <c r="TWV348" s="430"/>
      <c r="TWW348" s="430"/>
      <c r="TWX348" s="430"/>
      <c r="TWY348" s="430"/>
      <c r="TWZ348" s="430"/>
      <c r="TXA348" s="430"/>
      <c r="TXB348" s="430"/>
      <c r="TXC348" s="430"/>
      <c r="TXD348" s="430"/>
      <c r="TXE348" s="430"/>
      <c r="TXF348" s="430"/>
      <c r="TXG348" s="430"/>
      <c r="TXH348" s="430"/>
      <c r="TXI348" s="430"/>
      <c r="TXJ348" s="430"/>
      <c r="TXK348" s="430"/>
      <c r="TXL348" s="430"/>
      <c r="TXM348" s="430"/>
      <c r="TXN348" s="430"/>
      <c r="TXO348" s="430"/>
      <c r="TXP348" s="430"/>
      <c r="TXQ348" s="430"/>
      <c r="TXR348" s="430"/>
      <c r="TXS348" s="430"/>
      <c r="TXT348" s="430"/>
      <c r="TXU348" s="430"/>
      <c r="TXV348" s="430"/>
      <c r="TXW348" s="430"/>
      <c r="TXX348" s="430"/>
      <c r="TXY348" s="430"/>
      <c r="TXZ348" s="430"/>
      <c r="TYA348" s="430"/>
      <c r="TYB348" s="430"/>
      <c r="TYC348" s="430"/>
      <c r="TYD348" s="430"/>
      <c r="TYE348" s="430"/>
      <c r="TYF348" s="430"/>
      <c r="TYG348" s="430"/>
      <c r="TYH348" s="430"/>
      <c r="TYI348" s="430"/>
      <c r="TYJ348" s="430"/>
      <c r="TYK348" s="430"/>
      <c r="TYL348" s="430"/>
      <c r="TYM348" s="430"/>
      <c r="TYN348" s="430"/>
      <c r="TYO348" s="430"/>
      <c r="TYP348" s="430"/>
      <c r="TYQ348" s="430"/>
      <c r="TYR348" s="430"/>
      <c r="TYS348" s="430"/>
      <c r="TYT348" s="430"/>
      <c r="TYU348" s="430"/>
      <c r="TYV348" s="430"/>
      <c r="TYW348" s="430"/>
      <c r="TYX348" s="430"/>
      <c r="TYY348" s="430"/>
      <c r="TYZ348" s="430"/>
      <c r="TZA348" s="430"/>
      <c r="TZB348" s="430"/>
      <c r="TZC348" s="430"/>
      <c r="TZD348" s="430"/>
      <c r="TZE348" s="430"/>
      <c r="TZF348" s="430"/>
      <c r="TZG348" s="430"/>
      <c r="TZH348" s="430"/>
      <c r="TZI348" s="430"/>
      <c r="TZJ348" s="430"/>
      <c r="TZK348" s="430"/>
      <c r="TZL348" s="430"/>
      <c r="TZM348" s="430"/>
      <c r="TZN348" s="430"/>
      <c r="TZO348" s="430"/>
      <c r="TZP348" s="430"/>
      <c r="TZQ348" s="430"/>
      <c r="TZR348" s="430"/>
      <c r="TZS348" s="430"/>
      <c r="TZT348" s="430"/>
      <c r="TZU348" s="430"/>
      <c r="TZV348" s="430"/>
      <c r="TZW348" s="430"/>
      <c r="TZX348" s="430"/>
      <c r="TZY348" s="430"/>
      <c r="TZZ348" s="430"/>
      <c r="UAA348" s="430"/>
      <c r="UAB348" s="430"/>
      <c r="UAC348" s="430"/>
      <c r="UAD348" s="430"/>
      <c r="UAE348" s="430"/>
      <c r="UAF348" s="430"/>
      <c r="UAG348" s="430"/>
      <c r="UAH348" s="430"/>
      <c r="UAI348" s="430"/>
      <c r="UAJ348" s="430"/>
      <c r="UAK348" s="430"/>
      <c r="UAL348" s="430"/>
      <c r="UAM348" s="430"/>
      <c r="UAN348" s="430"/>
      <c r="UAO348" s="430"/>
      <c r="UAP348" s="430"/>
      <c r="UAQ348" s="430"/>
      <c r="UAR348" s="430"/>
      <c r="UAS348" s="430"/>
      <c r="UAT348" s="430"/>
      <c r="UAU348" s="430"/>
      <c r="UAV348" s="430"/>
      <c r="UAW348" s="430"/>
      <c r="UAX348" s="430"/>
      <c r="UAY348" s="430"/>
      <c r="UAZ348" s="430"/>
      <c r="UBA348" s="430"/>
      <c r="UBB348" s="430"/>
      <c r="UBC348" s="430"/>
      <c r="UBD348" s="430"/>
      <c r="UBE348" s="430"/>
      <c r="UBF348" s="430"/>
      <c r="UBG348" s="430"/>
      <c r="UBH348" s="430"/>
      <c r="UBI348" s="430"/>
      <c r="UBJ348" s="430"/>
      <c r="UBK348" s="430"/>
      <c r="UBL348" s="430"/>
      <c r="UBM348" s="430"/>
      <c r="UBN348" s="430"/>
      <c r="UBO348" s="430"/>
      <c r="UBP348" s="430"/>
      <c r="UBQ348" s="430"/>
      <c r="UBR348" s="430"/>
      <c r="UBS348" s="430"/>
      <c r="UBT348" s="430"/>
      <c r="UBU348" s="430"/>
      <c r="UBV348" s="430"/>
      <c r="UBW348" s="430"/>
      <c r="UBX348" s="430"/>
      <c r="UBY348" s="430"/>
      <c r="UBZ348" s="430"/>
      <c r="UCA348" s="430"/>
      <c r="UCB348" s="430"/>
      <c r="UCC348" s="430"/>
      <c r="UCD348" s="430"/>
      <c r="UCE348" s="430"/>
      <c r="UCF348" s="430"/>
      <c r="UCG348" s="430"/>
      <c r="UCH348" s="430"/>
      <c r="UCI348" s="430"/>
      <c r="UCJ348" s="430"/>
      <c r="UCK348" s="430"/>
      <c r="UCL348" s="430"/>
      <c r="UCM348" s="430"/>
      <c r="UCN348" s="430"/>
      <c r="UCO348" s="430"/>
      <c r="UCP348" s="430"/>
      <c r="UCQ348" s="430"/>
      <c r="UCR348" s="430"/>
      <c r="UCS348" s="430"/>
      <c r="UCT348" s="430"/>
      <c r="UCU348" s="430"/>
      <c r="UCV348" s="430"/>
      <c r="UCW348" s="430"/>
      <c r="UCX348" s="430"/>
      <c r="UCY348" s="430"/>
      <c r="UCZ348" s="430"/>
      <c r="UDA348" s="430"/>
      <c r="UDB348" s="430"/>
      <c r="UDC348" s="430"/>
      <c r="UDD348" s="430"/>
      <c r="UDE348" s="430"/>
      <c r="UDF348" s="430"/>
      <c r="UDG348" s="430"/>
      <c r="UDH348" s="430"/>
      <c r="UDI348" s="430"/>
      <c r="UDJ348" s="430"/>
      <c r="UDK348" s="430"/>
      <c r="UDL348" s="430"/>
      <c r="UDM348" s="430"/>
      <c r="UDN348" s="430"/>
      <c r="UDO348" s="430"/>
      <c r="UDP348" s="430"/>
      <c r="UDQ348" s="430"/>
      <c r="UDR348" s="430"/>
      <c r="UDS348" s="430"/>
      <c r="UDT348" s="430"/>
      <c r="UDU348" s="430"/>
      <c r="UDV348" s="430"/>
      <c r="UDW348" s="430"/>
      <c r="UDX348" s="430"/>
      <c r="UDY348" s="430"/>
      <c r="UDZ348" s="430"/>
      <c r="UEA348" s="430"/>
      <c r="UEB348" s="430"/>
      <c r="UEC348" s="430"/>
      <c r="UED348" s="430"/>
      <c r="UEE348" s="430"/>
      <c r="UEF348" s="430"/>
      <c r="UEG348" s="430"/>
      <c r="UEH348" s="430"/>
      <c r="UEI348" s="430"/>
      <c r="UEJ348" s="430"/>
      <c r="UEK348" s="430"/>
      <c r="UEL348" s="430"/>
      <c r="UEM348" s="430"/>
      <c r="UEN348" s="430"/>
      <c r="UEO348" s="430"/>
      <c r="UEP348" s="430"/>
      <c r="UEQ348" s="430"/>
      <c r="UER348" s="430"/>
      <c r="UES348" s="430"/>
      <c r="UET348" s="430"/>
      <c r="UEU348" s="430"/>
      <c r="UEV348" s="430"/>
      <c r="UEW348" s="430"/>
      <c r="UEX348" s="430"/>
      <c r="UEY348" s="430"/>
      <c r="UEZ348" s="430"/>
      <c r="UFA348" s="430"/>
      <c r="UFB348" s="430"/>
      <c r="UFC348" s="430"/>
      <c r="UFD348" s="430"/>
      <c r="UFE348" s="430"/>
      <c r="UFF348" s="430"/>
      <c r="UFG348" s="430"/>
      <c r="UFH348" s="430"/>
      <c r="UFI348" s="430"/>
      <c r="UFJ348" s="430"/>
      <c r="UFK348" s="430"/>
      <c r="UFL348" s="430"/>
      <c r="UFM348" s="430"/>
      <c r="UFN348" s="430"/>
      <c r="UFO348" s="430"/>
      <c r="UFP348" s="430"/>
      <c r="UFQ348" s="430"/>
      <c r="UFR348" s="430"/>
      <c r="UFS348" s="430"/>
      <c r="UFT348" s="430"/>
      <c r="UFU348" s="430"/>
      <c r="UFV348" s="430"/>
      <c r="UFW348" s="430"/>
      <c r="UFX348" s="430"/>
      <c r="UFY348" s="430"/>
      <c r="UFZ348" s="430"/>
      <c r="UGA348" s="430"/>
      <c r="UGB348" s="430"/>
      <c r="UGC348" s="430"/>
      <c r="UGD348" s="430"/>
      <c r="UGE348" s="430"/>
      <c r="UGF348" s="430"/>
      <c r="UGG348" s="430"/>
      <c r="UGH348" s="430"/>
      <c r="UGI348" s="430"/>
      <c r="UGJ348" s="430"/>
      <c r="UGK348" s="430"/>
      <c r="UGL348" s="430"/>
      <c r="UGM348" s="430"/>
      <c r="UGN348" s="430"/>
      <c r="UGO348" s="430"/>
      <c r="UGP348" s="430"/>
      <c r="UGQ348" s="430"/>
      <c r="UGR348" s="430"/>
      <c r="UGS348" s="430"/>
      <c r="UGT348" s="430"/>
      <c r="UGU348" s="430"/>
      <c r="UGV348" s="430"/>
      <c r="UGW348" s="430"/>
      <c r="UGX348" s="430"/>
      <c r="UGY348" s="430"/>
      <c r="UGZ348" s="430"/>
      <c r="UHA348" s="430"/>
      <c r="UHB348" s="430"/>
      <c r="UHC348" s="430"/>
      <c r="UHD348" s="430"/>
      <c r="UHE348" s="430"/>
      <c r="UHF348" s="430"/>
      <c r="UHG348" s="430"/>
      <c r="UHH348" s="430"/>
      <c r="UHI348" s="430"/>
      <c r="UHJ348" s="430"/>
      <c r="UHK348" s="430"/>
      <c r="UHL348" s="430"/>
      <c r="UHM348" s="430"/>
      <c r="UHN348" s="430"/>
      <c r="UHO348" s="430"/>
      <c r="UHP348" s="430"/>
      <c r="UHQ348" s="430"/>
      <c r="UHR348" s="430"/>
      <c r="UHS348" s="430"/>
      <c r="UHT348" s="430"/>
      <c r="UHU348" s="430"/>
      <c r="UHV348" s="430"/>
      <c r="UHW348" s="430"/>
      <c r="UHX348" s="430"/>
      <c r="UHY348" s="430"/>
      <c r="UHZ348" s="430"/>
      <c r="UIA348" s="430"/>
      <c r="UIB348" s="430"/>
      <c r="UIC348" s="430"/>
      <c r="UID348" s="430"/>
      <c r="UIE348" s="430"/>
      <c r="UIF348" s="430"/>
      <c r="UIG348" s="430"/>
      <c r="UIH348" s="430"/>
      <c r="UII348" s="430"/>
      <c r="UIJ348" s="430"/>
      <c r="UIK348" s="430"/>
      <c r="UIL348" s="430"/>
      <c r="UIM348" s="430"/>
      <c r="UIN348" s="430"/>
      <c r="UIO348" s="430"/>
      <c r="UIP348" s="430"/>
      <c r="UIQ348" s="430"/>
      <c r="UIR348" s="430"/>
      <c r="UIS348" s="430"/>
      <c r="UIT348" s="430"/>
      <c r="UIU348" s="430"/>
      <c r="UIV348" s="430"/>
      <c r="UIW348" s="430"/>
      <c r="UIX348" s="430"/>
      <c r="UIY348" s="430"/>
      <c r="UIZ348" s="430"/>
      <c r="UJA348" s="430"/>
      <c r="UJB348" s="430"/>
      <c r="UJC348" s="430"/>
      <c r="UJD348" s="430"/>
      <c r="UJE348" s="430"/>
      <c r="UJF348" s="430"/>
      <c r="UJG348" s="430"/>
      <c r="UJH348" s="430"/>
      <c r="UJI348" s="430"/>
      <c r="UJJ348" s="430"/>
      <c r="UJK348" s="430"/>
      <c r="UJL348" s="430"/>
      <c r="UJM348" s="430"/>
      <c r="UJN348" s="430"/>
      <c r="UJO348" s="430"/>
      <c r="UJP348" s="430"/>
      <c r="UJQ348" s="430"/>
      <c r="UJR348" s="430"/>
      <c r="UJS348" s="430"/>
      <c r="UJT348" s="430"/>
      <c r="UJU348" s="430"/>
      <c r="UJV348" s="430"/>
      <c r="UJW348" s="430"/>
      <c r="UJX348" s="430"/>
      <c r="UJY348" s="430"/>
      <c r="UJZ348" s="430"/>
      <c r="UKA348" s="430"/>
      <c r="UKB348" s="430"/>
      <c r="UKC348" s="430"/>
      <c r="UKD348" s="430"/>
      <c r="UKE348" s="430"/>
      <c r="UKF348" s="430"/>
      <c r="UKG348" s="430"/>
      <c r="UKH348" s="430"/>
      <c r="UKI348" s="430"/>
      <c r="UKJ348" s="430"/>
      <c r="UKK348" s="430"/>
      <c r="UKL348" s="430"/>
      <c r="UKM348" s="430"/>
      <c r="UKN348" s="430"/>
      <c r="UKO348" s="430"/>
      <c r="UKP348" s="430"/>
      <c r="UKQ348" s="430"/>
      <c r="UKR348" s="430"/>
      <c r="UKS348" s="430"/>
      <c r="UKT348" s="430"/>
      <c r="UKU348" s="430"/>
      <c r="UKV348" s="430"/>
      <c r="UKW348" s="430"/>
      <c r="UKX348" s="430"/>
      <c r="UKY348" s="430"/>
      <c r="UKZ348" s="430"/>
      <c r="ULA348" s="430"/>
      <c r="ULB348" s="430"/>
      <c r="ULC348" s="430"/>
      <c r="ULD348" s="430"/>
      <c r="ULE348" s="430"/>
      <c r="ULF348" s="430"/>
      <c r="ULG348" s="430"/>
      <c r="ULH348" s="430"/>
      <c r="ULI348" s="430"/>
      <c r="ULJ348" s="430"/>
      <c r="ULK348" s="430"/>
      <c r="ULL348" s="430"/>
      <c r="ULM348" s="430"/>
      <c r="ULN348" s="430"/>
      <c r="ULO348" s="430"/>
      <c r="ULP348" s="430"/>
      <c r="ULQ348" s="430"/>
      <c r="ULR348" s="430"/>
      <c r="ULS348" s="430"/>
      <c r="ULT348" s="430"/>
      <c r="ULU348" s="430"/>
      <c r="ULV348" s="430"/>
      <c r="ULW348" s="430"/>
      <c r="ULX348" s="430"/>
      <c r="ULY348" s="430"/>
      <c r="ULZ348" s="430"/>
      <c r="UMA348" s="430"/>
      <c r="UMB348" s="430"/>
      <c r="UMC348" s="430"/>
      <c r="UMD348" s="430"/>
      <c r="UME348" s="430"/>
      <c r="UMF348" s="430"/>
      <c r="UMG348" s="430"/>
      <c r="UMH348" s="430"/>
      <c r="UMI348" s="430"/>
      <c r="UMJ348" s="430"/>
      <c r="UMK348" s="430"/>
      <c r="UML348" s="430"/>
      <c r="UMM348" s="430"/>
      <c r="UMN348" s="430"/>
      <c r="UMO348" s="430"/>
      <c r="UMP348" s="430"/>
      <c r="UMQ348" s="430"/>
      <c r="UMR348" s="430"/>
      <c r="UMS348" s="430"/>
      <c r="UMT348" s="430"/>
      <c r="UMU348" s="430"/>
      <c r="UMV348" s="430"/>
      <c r="UMW348" s="430"/>
      <c r="UMX348" s="430"/>
      <c r="UMY348" s="430"/>
      <c r="UMZ348" s="430"/>
      <c r="UNA348" s="430"/>
      <c r="UNB348" s="430"/>
      <c r="UNC348" s="430"/>
      <c r="UND348" s="430"/>
      <c r="UNE348" s="430"/>
      <c r="UNF348" s="430"/>
      <c r="UNG348" s="430"/>
      <c r="UNH348" s="430"/>
      <c r="UNI348" s="430"/>
      <c r="UNJ348" s="430"/>
      <c r="UNK348" s="430"/>
      <c r="UNL348" s="430"/>
      <c r="UNM348" s="430"/>
      <c r="UNN348" s="430"/>
      <c r="UNO348" s="430"/>
      <c r="UNP348" s="430"/>
      <c r="UNQ348" s="430"/>
      <c r="UNR348" s="430"/>
      <c r="UNS348" s="430"/>
      <c r="UNT348" s="430"/>
      <c r="UNU348" s="430"/>
      <c r="UNV348" s="430"/>
      <c r="UNW348" s="430"/>
      <c r="UNX348" s="430"/>
      <c r="UNY348" s="430"/>
      <c r="UNZ348" s="430"/>
      <c r="UOA348" s="430"/>
      <c r="UOB348" s="430"/>
      <c r="UOC348" s="430"/>
      <c r="UOD348" s="430"/>
      <c r="UOE348" s="430"/>
      <c r="UOF348" s="430"/>
      <c r="UOG348" s="430"/>
      <c r="UOH348" s="430"/>
      <c r="UOI348" s="430"/>
      <c r="UOJ348" s="430"/>
      <c r="UOK348" s="430"/>
      <c r="UOL348" s="430"/>
      <c r="UOM348" s="430"/>
      <c r="UON348" s="430"/>
      <c r="UOO348" s="430"/>
      <c r="UOP348" s="430"/>
      <c r="UOQ348" s="430"/>
      <c r="UOR348" s="430"/>
      <c r="UOS348" s="430"/>
      <c r="UOT348" s="430"/>
      <c r="UOU348" s="430"/>
      <c r="UOV348" s="430"/>
      <c r="UOW348" s="430"/>
      <c r="UOX348" s="430"/>
      <c r="UOY348" s="430"/>
      <c r="UOZ348" s="430"/>
      <c r="UPA348" s="430"/>
      <c r="UPB348" s="430"/>
      <c r="UPC348" s="430"/>
      <c r="UPD348" s="430"/>
      <c r="UPE348" s="430"/>
      <c r="UPF348" s="430"/>
      <c r="UPG348" s="430"/>
      <c r="UPH348" s="430"/>
      <c r="UPI348" s="430"/>
      <c r="UPJ348" s="430"/>
      <c r="UPK348" s="430"/>
      <c r="UPL348" s="430"/>
      <c r="UPM348" s="430"/>
      <c r="UPN348" s="430"/>
      <c r="UPO348" s="430"/>
      <c r="UPP348" s="430"/>
      <c r="UPQ348" s="430"/>
      <c r="UPR348" s="430"/>
      <c r="UPS348" s="430"/>
      <c r="UPT348" s="430"/>
      <c r="UPU348" s="430"/>
      <c r="UPV348" s="430"/>
      <c r="UPW348" s="430"/>
      <c r="UPX348" s="430"/>
      <c r="UPY348" s="430"/>
      <c r="UPZ348" s="430"/>
      <c r="UQA348" s="430"/>
      <c r="UQB348" s="430"/>
      <c r="UQC348" s="430"/>
      <c r="UQD348" s="430"/>
      <c r="UQE348" s="430"/>
      <c r="UQF348" s="430"/>
      <c r="UQG348" s="430"/>
      <c r="UQH348" s="430"/>
      <c r="UQI348" s="430"/>
      <c r="UQJ348" s="430"/>
      <c r="UQK348" s="430"/>
      <c r="UQL348" s="430"/>
      <c r="UQM348" s="430"/>
      <c r="UQN348" s="430"/>
      <c r="UQO348" s="430"/>
      <c r="UQP348" s="430"/>
      <c r="UQQ348" s="430"/>
      <c r="UQR348" s="430"/>
      <c r="UQS348" s="430"/>
      <c r="UQT348" s="430"/>
      <c r="UQU348" s="430"/>
      <c r="UQV348" s="430"/>
      <c r="UQW348" s="430"/>
      <c r="UQX348" s="430"/>
      <c r="UQY348" s="430"/>
      <c r="UQZ348" s="430"/>
      <c r="URA348" s="430"/>
      <c r="URB348" s="430"/>
      <c r="URC348" s="430"/>
      <c r="URD348" s="430"/>
      <c r="URE348" s="430"/>
      <c r="URF348" s="430"/>
      <c r="URG348" s="430"/>
      <c r="URH348" s="430"/>
      <c r="URI348" s="430"/>
      <c r="URJ348" s="430"/>
      <c r="URK348" s="430"/>
      <c r="URL348" s="430"/>
      <c r="URM348" s="430"/>
      <c r="URN348" s="430"/>
      <c r="URO348" s="430"/>
      <c r="URP348" s="430"/>
      <c r="URQ348" s="430"/>
      <c r="URR348" s="430"/>
      <c r="URS348" s="430"/>
      <c r="URT348" s="430"/>
      <c r="URU348" s="430"/>
      <c r="URV348" s="430"/>
      <c r="URW348" s="430"/>
      <c r="URX348" s="430"/>
      <c r="URY348" s="430"/>
      <c r="URZ348" s="430"/>
      <c r="USA348" s="430"/>
      <c r="USB348" s="430"/>
      <c r="USC348" s="430"/>
      <c r="USD348" s="430"/>
      <c r="USE348" s="430"/>
      <c r="USF348" s="430"/>
      <c r="USG348" s="430"/>
      <c r="USH348" s="430"/>
      <c r="USI348" s="430"/>
      <c r="USJ348" s="430"/>
      <c r="USK348" s="430"/>
      <c r="USL348" s="430"/>
      <c r="USM348" s="430"/>
      <c r="USN348" s="430"/>
      <c r="USO348" s="430"/>
      <c r="USP348" s="430"/>
      <c r="USQ348" s="430"/>
      <c r="USR348" s="430"/>
      <c r="USS348" s="430"/>
      <c r="UST348" s="430"/>
      <c r="USU348" s="430"/>
      <c r="USV348" s="430"/>
      <c r="USW348" s="430"/>
      <c r="USX348" s="430"/>
      <c r="USY348" s="430"/>
      <c r="USZ348" s="430"/>
      <c r="UTA348" s="430"/>
      <c r="UTB348" s="430"/>
      <c r="UTC348" s="430"/>
      <c r="UTD348" s="430"/>
      <c r="UTE348" s="430"/>
      <c r="UTF348" s="430"/>
      <c r="UTG348" s="430"/>
      <c r="UTH348" s="430"/>
      <c r="UTI348" s="430"/>
      <c r="UTJ348" s="430"/>
      <c r="UTK348" s="430"/>
      <c r="UTL348" s="430"/>
      <c r="UTM348" s="430"/>
      <c r="UTN348" s="430"/>
      <c r="UTO348" s="430"/>
      <c r="UTP348" s="430"/>
      <c r="UTQ348" s="430"/>
      <c r="UTR348" s="430"/>
      <c r="UTS348" s="430"/>
      <c r="UTT348" s="430"/>
      <c r="UTU348" s="430"/>
      <c r="UTV348" s="430"/>
      <c r="UTW348" s="430"/>
      <c r="UTX348" s="430"/>
      <c r="UTY348" s="430"/>
      <c r="UTZ348" s="430"/>
      <c r="UUA348" s="430"/>
      <c r="UUB348" s="430"/>
      <c r="UUC348" s="430"/>
      <c r="UUD348" s="430"/>
      <c r="UUE348" s="430"/>
      <c r="UUF348" s="430"/>
      <c r="UUG348" s="430"/>
      <c r="UUH348" s="430"/>
      <c r="UUI348" s="430"/>
      <c r="UUJ348" s="430"/>
      <c r="UUK348" s="430"/>
      <c r="UUL348" s="430"/>
      <c r="UUM348" s="430"/>
      <c r="UUN348" s="430"/>
      <c r="UUO348" s="430"/>
      <c r="UUP348" s="430"/>
      <c r="UUQ348" s="430"/>
      <c r="UUR348" s="430"/>
      <c r="UUS348" s="430"/>
      <c r="UUT348" s="430"/>
      <c r="UUU348" s="430"/>
      <c r="UUV348" s="430"/>
      <c r="UUW348" s="430"/>
      <c r="UUX348" s="430"/>
      <c r="UUY348" s="430"/>
      <c r="UUZ348" s="430"/>
      <c r="UVA348" s="430"/>
      <c r="UVB348" s="430"/>
      <c r="UVC348" s="430"/>
      <c r="UVD348" s="430"/>
      <c r="UVE348" s="430"/>
      <c r="UVF348" s="430"/>
      <c r="UVG348" s="430"/>
      <c r="UVH348" s="430"/>
      <c r="UVI348" s="430"/>
      <c r="UVJ348" s="430"/>
      <c r="UVK348" s="430"/>
      <c r="UVL348" s="430"/>
      <c r="UVM348" s="430"/>
      <c r="UVN348" s="430"/>
      <c r="UVO348" s="430"/>
      <c r="UVP348" s="430"/>
      <c r="UVQ348" s="430"/>
      <c r="UVR348" s="430"/>
      <c r="UVS348" s="430"/>
      <c r="UVT348" s="430"/>
      <c r="UVU348" s="430"/>
      <c r="UVV348" s="430"/>
      <c r="UVW348" s="430"/>
      <c r="UVX348" s="430"/>
      <c r="UVY348" s="430"/>
      <c r="UVZ348" s="430"/>
      <c r="UWA348" s="430"/>
      <c r="UWB348" s="430"/>
      <c r="UWC348" s="430"/>
      <c r="UWD348" s="430"/>
      <c r="UWE348" s="430"/>
      <c r="UWF348" s="430"/>
      <c r="UWG348" s="430"/>
      <c r="UWH348" s="430"/>
      <c r="UWI348" s="430"/>
      <c r="UWJ348" s="430"/>
      <c r="UWK348" s="430"/>
      <c r="UWL348" s="430"/>
      <c r="UWM348" s="430"/>
      <c r="UWN348" s="430"/>
      <c r="UWO348" s="430"/>
      <c r="UWP348" s="430"/>
      <c r="UWQ348" s="430"/>
      <c r="UWR348" s="430"/>
      <c r="UWS348" s="430"/>
      <c r="UWT348" s="430"/>
      <c r="UWU348" s="430"/>
      <c r="UWV348" s="430"/>
      <c r="UWW348" s="430"/>
      <c r="UWX348" s="430"/>
      <c r="UWY348" s="430"/>
      <c r="UWZ348" s="430"/>
      <c r="UXA348" s="430"/>
      <c r="UXB348" s="430"/>
      <c r="UXC348" s="430"/>
      <c r="UXD348" s="430"/>
      <c r="UXE348" s="430"/>
      <c r="UXF348" s="430"/>
      <c r="UXG348" s="430"/>
      <c r="UXH348" s="430"/>
      <c r="UXI348" s="430"/>
      <c r="UXJ348" s="430"/>
      <c r="UXK348" s="430"/>
      <c r="UXL348" s="430"/>
      <c r="UXM348" s="430"/>
      <c r="UXN348" s="430"/>
      <c r="UXO348" s="430"/>
      <c r="UXP348" s="430"/>
      <c r="UXQ348" s="430"/>
      <c r="UXR348" s="430"/>
      <c r="UXS348" s="430"/>
      <c r="UXT348" s="430"/>
      <c r="UXU348" s="430"/>
      <c r="UXV348" s="430"/>
      <c r="UXW348" s="430"/>
      <c r="UXX348" s="430"/>
      <c r="UXY348" s="430"/>
      <c r="UXZ348" s="430"/>
      <c r="UYA348" s="430"/>
      <c r="UYB348" s="430"/>
      <c r="UYC348" s="430"/>
      <c r="UYD348" s="430"/>
      <c r="UYE348" s="430"/>
      <c r="UYF348" s="430"/>
      <c r="UYG348" s="430"/>
      <c r="UYH348" s="430"/>
      <c r="UYI348" s="430"/>
      <c r="UYJ348" s="430"/>
      <c r="UYK348" s="430"/>
      <c r="UYL348" s="430"/>
      <c r="UYM348" s="430"/>
      <c r="UYN348" s="430"/>
      <c r="UYO348" s="430"/>
      <c r="UYP348" s="430"/>
      <c r="UYQ348" s="430"/>
      <c r="UYR348" s="430"/>
      <c r="UYS348" s="430"/>
      <c r="UYT348" s="430"/>
      <c r="UYU348" s="430"/>
      <c r="UYV348" s="430"/>
      <c r="UYW348" s="430"/>
      <c r="UYX348" s="430"/>
      <c r="UYY348" s="430"/>
      <c r="UYZ348" s="430"/>
      <c r="UZA348" s="430"/>
      <c r="UZB348" s="430"/>
      <c r="UZC348" s="430"/>
      <c r="UZD348" s="430"/>
      <c r="UZE348" s="430"/>
      <c r="UZF348" s="430"/>
      <c r="UZG348" s="430"/>
      <c r="UZH348" s="430"/>
      <c r="UZI348" s="430"/>
      <c r="UZJ348" s="430"/>
      <c r="UZK348" s="430"/>
      <c r="UZL348" s="430"/>
      <c r="UZM348" s="430"/>
      <c r="UZN348" s="430"/>
      <c r="UZO348" s="430"/>
      <c r="UZP348" s="430"/>
      <c r="UZQ348" s="430"/>
      <c r="UZR348" s="430"/>
      <c r="UZS348" s="430"/>
      <c r="UZT348" s="430"/>
      <c r="UZU348" s="430"/>
      <c r="UZV348" s="430"/>
      <c r="UZW348" s="430"/>
      <c r="UZX348" s="430"/>
      <c r="UZY348" s="430"/>
      <c r="UZZ348" s="430"/>
      <c r="VAA348" s="430"/>
      <c r="VAB348" s="430"/>
      <c r="VAC348" s="430"/>
      <c r="VAD348" s="430"/>
      <c r="VAE348" s="430"/>
      <c r="VAF348" s="430"/>
      <c r="VAG348" s="430"/>
      <c r="VAH348" s="430"/>
      <c r="VAI348" s="430"/>
      <c r="VAJ348" s="430"/>
      <c r="VAK348" s="430"/>
      <c r="VAL348" s="430"/>
      <c r="VAM348" s="430"/>
      <c r="VAN348" s="430"/>
      <c r="VAO348" s="430"/>
      <c r="VAP348" s="430"/>
      <c r="VAQ348" s="430"/>
      <c r="VAR348" s="430"/>
      <c r="VAS348" s="430"/>
      <c r="VAT348" s="430"/>
      <c r="VAU348" s="430"/>
      <c r="VAV348" s="430"/>
      <c r="VAW348" s="430"/>
      <c r="VAX348" s="430"/>
      <c r="VAY348" s="430"/>
      <c r="VAZ348" s="430"/>
      <c r="VBA348" s="430"/>
      <c r="VBB348" s="430"/>
      <c r="VBC348" s="430"/>
      <c r="VBD348" s="430"/>
      <c r="VBE348" s="430"/>
      <c r="VBF348" s="430"/>
      <c r="VBG348" s="430"/>
      <c r="VBH348" s="430"/>
      <c r="VBI348" s="430"/>
      <c r="VBJ348" s="430"/>
      <c r="VBK348" s="430"/>
      <c r="VBL348" s="430"/>
      <c r="VBM348" s="430"/>
      <c r="VBN348" s="430"/>
      <c r="VBO348" s="430"/>
      <c r="VBP348" s="430"/>
      <c r="VBQ348" s="430"/>
      <c r="VBR348" s="430"/>
      <c r="VBS348" s="430"/>
      <c r="VBT348" s="430"/>
      <c r="VBU348" s="430"/>
      <c r="VBV348" s="430"/>
      <c r="VBW348" s="430"/>
      <c r="VBX348" s="430"/>
      <c r="VBY348" s="430"/>
      <c r="VBZ348" s="430"/>
      <c r="VCA348" s="430"/>
      <c r="VCB348" s="430"/>
      <c r="VCC348" s="430"/>
      <c r="VCD348" s="430"/>
      <c r="VCE348" s="430"/>
      <c r="VCF348" s="430"/>
      <c r="VCG348" s="430"/>
      <c r="VCH348" s="430"/>
      <c r="VCI348" s="430"/>
      <c r="VCJ348" s="430"/>
      <c r="VCK348" s="430"/>
      <c r="VCL348" s="430"/>
      <c r="VCM348" s="430"/>
      <c r="VCN348" s="430"/>
      <c r="VCO348" s="430"/>
      <c r="VCP348" s="430"/>
      <c r="VCQ348" s="430"/>
      <c r="VCR348" s="430"/>
      <c r="VCS348" s="430"/>
      <c r="VCT348" s="430"/>
      <c r="VCU348" s="430"/>
      <c r="VCV348" s="430"/>
      <c r="VCW348" s="430"/>
      <c r="VCX348" s="430"/>
      <c r="VCY348" s="430"/>
      <c r="VCZ348" s="430"/>
      <c r="VDA348" s="430"/>
      <c r="VDB348" s="430"/>
      <c r="VDC348" s="430"/>
      <c r="VDD348" s="430"/>
      <c r="VDE348" s="430"/>
      <c r="VDF348" s="430"/>
      <c r="VDG348" s="430"/>
      <c r="VDH348" s="430"/>
      <c r="VDI348" s="430"/>
      <c r="VDJ348" s="430"/>
      <c r="VDK348" s="430"/>
      <c r="VDL348" s="430"/>
      <c r="VDM348" s="430"/>
      <c r="VDN348" s="430"/>
      <c r="VDO348" s="430"/>
      <c r="VDP348" s="430"/>
      <c r="VDQ348" s="430"/>
      <c r="VDR348" s="430"/>
      <c r="VDS348" s="430"/>
      <c r="VDT348" s="430"/>
      <c r="VDU348" s="430"/>
      <c r="VDV348" s="430"/>
      <c r="VDW348" s="430"/>
      <c r="VDX348" s="430"/>
      <c r="VDY348" s="430"/>
      <c r="VDZ348" s="430"/>
      <c r="VEA348" s="430"/>
      <c r="VEB348" s="430"/>
      <c r="VEC348" s="430"/>
      <c r="VED348" s="430"/>
      <c r="VEE348" s="430"/>
      <c r="VEF348" s="430"/>
      <c r="VEG348" s="430"/>
      <c r="VEH348" s="430"/>
      <c r="VEI348" s="430"/>
      <c r="VEJ348" s="430"/>
      <c r="VEK348" s="430"/>
      <c r="VEL348" s="430"/>
      <c r="VEM348" s="430"/>
      <c r="VEN348" s="430"/>
      <c r="VEO348" s="430"/>
      <c r="VEP348" s="430"/>
      <c r="VEQ348" s="430"/>
      <c r="VER348" s="430"/>
      <c r="VES348" s="430"/>
      <c r="VET348" s="430"/>
      <c r="VEU348" s="430"/>
      <c r="VEV348" s="430"/>
      <c r="VEW348" s="430"/>
      <c r="VEX348" s="430"/>
      <c r="VEY348" s="430"/>
      <c r="VEZ348" s="430"/>
      <c r="VFA348" s="430"/>
      <c r="VFB348" s="430"/>
      <c r="VFC348" s="430"/>
      <c r="VFD348" s="430"/>
      <c r="VFE348" s="430"/>
      <c r="VFF348" s="430"/>
      <c r="VFG348" s="430"/>
      <c r="VFH348" s="430"/>
      <c r="VFI348" s="430"/>
      <c r="VFJ348" s="430"/>
      <c r="VFK348" s="430"/>
      <c r="VFL348" s="430"/>
      <c r="VFM348" s="430"/>
      <c r="VFN348" s="430"/>
      <c r="VFO348" s="430"/>
      <c r="VFP348" s="430"/>
      <c r="VFQ348" s="430"/>
      <c r="VFR348" s="430"/>
      <c r="VFS348" s="430"/>
      <c r="VFT348" s="430"/>
      <c r="VFU348" s="430"/>
      <c r="VFV348" s="430"/>
      <c r="VFW348" s="430"/>
      <c r="VFX348" s="430"/>
      <c r="VFY348" s="430"/>
      <c r="VFZ348" s="430"/>
      <c r="VGA348" s="430"/>
      <c r="VGB348" s="430"/>
      <c r="VGC348" s="430"/>
      <c r="VGD348" s="430"/>
      <c r="VGE348" s="430"/>
      <c r="VGF348" s="430"/>
      <c r="VGG348" s="430"/>
      <c r="VGH348" s="430"/>
      <c r="VGI348" s="430"/>
      <c r="VGJ348" s="430"/>
      <c r="VGK348" s="430"/>
      <c r="VGL348" s="430"/>
      <c r="VGM348" s="430"/>
      <c r="VGN348" s="430"/>
      <c r="VGO348" s="430"/>
      <c r="VGP348" s="430"/>
      <c r="VGQ348" s="430"/>
      <c r="VGR348" s="430"/>
      <c r="VGS348" s="430"/>
      <c r="VGT348" s="430"/>
      <c r="VGU348" s="430"/>
      <c r="VGV348" s="430"/>
      <c r="VGW348" s="430"/>
      <c r="VGX348" s="430"/>
      <c r="VGY348" s="430"/>
      <c r="VGZ348" s="430"/>
      <c r="VHA348" s="430"/>
      <c r="VHB348" s="430"/>
      <c r="VHC348" s="430"/>
      <c r="VHD348" s="430"/>
      <c r="VHE348" s="430"/>
      <c r="VHF348" s="430"/>
      <c r="VHG348" s="430"/>
      <c r="VHH348" s="430"/>
      <c r="VHI348" s="430"/>
      <c r="VHJ348" s="430"/>
      <c r="VHK348" s="430"/>
      <c r="VHL348" s="430"/>
      <c r="VHM348" s="430"/>
      <c r="VHN348" s="430"/>
      <c r="VHO348" s="430"/>
      <c r="VHP348" s="430"/>
      <c r="VHQ348" s="430"/>
      <c r="VHR348" s="430"/>
      <c r="VHS348" s="430"/>
      <c r="VHT348" s="430"/>
      <c r="VHU348" s="430"/>
      <c r="VHV348" s="430"/>
      <c r="VHW348" s="430"/>
      <c r="VHX348" s="430"/>
      <c r="VHY348" s="430"/>
      <c r="VHZ348" s="430"/>
      <c r="VIA348" s="430"/>
      <c r="VIB348" s="430"/>
      <c r="VIC348" s="430"/>
      <c r="VID348" s="430"/>
      <c r="VIE348" s="430"/>
      <c r="VIF348" s="430"/>
      <c r="VIG348" s="430"/>
      <c r="VIH348" s="430"/>
      <c r="VII348" s="430"/>
      <c r="VIJ348" s="430"/>
      <c r="VIK348" s="430"/>
      <c r="VIL348" s="430"/>
      <c r="VIM348" s="430"/>
      <c r="VIN348" s="430"/>
      <c r="VIO348" s="430"/>
      <c r="VIP348" s="430"/>
      <c r="VIQ348" s="430"/>
      <c r="VIR348" s="430"/>
      <c r="VIS348" s="430"/>
      <c r="VIT348" s="430"/>
      <c r="VIU348" s="430"/>
      <c r="VIV348" s="430"/>
      <c r="VIW348" s="430"/>
      <c r="VIX348" s="430"/>
      <c r="VIY348" s="430"/>
      <c r="VIZ348" s="430"/>
      <c r="VJA348" s="430"/>
      <c r="VJB348" s="430"/>
      <c r="VJC348" s="430"/>
      <c r="VJD348" s="430"/>
      <c r="VJE348" s="430"/>
      <c r="VJF348" s="430"/>
      <c r="VJG348" s="430"/>
      <c r="VJH348" s="430"/>
      <c r="VJI348" s="430"/>
      <c r="VJJ348" s="430"/>
      <c r="VJK348" s="430"/>
      <c r="VJL348" s="430"/>
      <c r="VJM348" s="430"/>
      <c r="VJN348" s="430"/>
      <c r="VJO348" s="430"/>
      <c r="VJP348" s="430"/>
      <c r="VJQ348" s="430"/>
      <c r="VJR348" s="430"/>
      <c r="VJS348" s="430"/>
      <c r="VJT348" s="430"/>
      <c r="VJU348" s="430"/>
      <c r="VJV348" s="430"/>
      <c r="VJW348" s="430"/>
      <c r="VJX348" s="430"/>
      <c r="VJY348" s="430"/>
      <c r="VJZ348" s="430"/>
      <c r="VKA348" s="430"/>
      <c r="VKB348" s="430"/>
      <c r="VKC348" s="430"/>
      <c r="VKD348" s="430"/>
      <c r="VKE348" s="430"/>
      <c r="VKF348" s="430"/>
      <c r="VKG348" s="430"/>
      <c r="VKH348" s="430"/>
      <c r="VKI348" s="430"/>
      <c r="VKJ348" s="430"/>
      <c r="VKK348" s="430"/>
      <c r="VKL348" s="430"/>
      <c r="VKM348" s="430"/>
      <c r="VKN348" s="430"/>
      <c r="VKO348" s="430"/>
      <c r="VKP348" s="430"/>
      <c r="VKQ348" s="430"/>
      <c r="VKR348" s="430"/>
      <c r="VKS348" s="430"/>
      <c r="VKT348" s="430"/>
      <c r="VKU348" s="430"/>
      <c r="VKV348" s="430"/>
      <c r="VKW348" s="430"/>
      <c r="VKX348" s="430"/>
      <c r="VKY348" s="430"/>
      <c r="VKZ348" s="430"/>
      <c r="VLA348" s="430"/>
      <c r="VLB348" s="430"/>
      <c r="VLC348" s="430"/>
      <c r="VLD348" s="430"/>
      <c r="VLE348" s="430"/>
      <c r="VLF348" s="430"/>
      <c r="VLG348" s="430"/>
      <c r="VLH348" s="430"/>
      <c r="VLI348" s="430"/>
      <c r="VLJ348" s="430"/>
      <c r="VLK348" s="430"/>
      <c r="VLL348" s="430"/>
      <c r="VLM348" s="430"/>
      <c r="VLN348" s="430"/>
      <c r="VLO348" s="430"/>
      <c r="VLP348" s="430"/>
      <c r="VLQ348" s="430"/>
      <c r="VLR348" s="430"/>
      <c r="VLS348" s="430"/>
      <c r="VLT348" s="430"/>
      <c r="VLU348" s="430"/>
      <c r="VLV348" s="430"/>
      <c r="VLW348" s="430"/>
      <c r="VLX348" s="430"/>
      <c r="VLY348" s="430"/>
      <c r="VLZ348" s="430"/>
      <c r="VMA348" s="430"/>
      <c r="VMB348" s="430"/>
      <c r="VMC348" s="430"/>
      <c r="VMD348" s="430"/>
      <c r="VME348" s="430"/>
      <c r="VMF348" s="430"/>
      <c r="VMG348" s="430"/>
      <c r="VMH348" s="430"/>
      <c r="VMI348" s="430"/>
      <c r="VMJ348" s="430"/>
      <c r="VMK348" s="430"/>
      <c r="VML348" s="430"/>
      <c r="VMM348" s="430"/>
      <c r="VMN348" s="430"/>
      <c r="VMO348" s="430"/>
      <c r="VMP348" s="430"/>
      <c r="VMQ348" s="430"/>
      <c r="VMR348" s="430"/>
      <c r="VMS348" s="430"/>
      <c r="VMT348" s="430"/>
      <c r="VMU348" s="430"/>
      <c r="VMV348" s="430"/>
      <c r="VMW348" s="430"/>
      <c r="VMX348" s="430"/>
      <c r="VMY348" s="430"/>
      <c r="VMZ348" s="430"/>
      <c r="VNA348" s="430"/>
      <c r="VNB348" s="430"/>
      <c r="VNC348" s="430"/>
      <c r="VND348" s="430"/>
      <c r="VNE348" s="430"/>
      <c r="VNF348" s="430"/>
      <c r="VNG348" s="430"/>
      <c r="VNH348" s="430"/>
      <c r="VNI348" s="430"/>
      <c r="VNJ348" s="430"/>
      <c r="VNK348" s="430"/>
      <c r="VNL348" s="430"/>
      <c r="VNM348" s="430"/>
      <c r="VNN348" s="430"/>
      <c r="VNO348" s="430"/>
      <c r="VNP348" s="430"/>
      <c r="VNQ348" s="430"/>
      <c r="VNR348" s="430"/>
      <c r="VNS348" s="430"/>
      <c r="VNT348" s="430"/>
      <c r="VNU348" s="430"/>
      <c r="VNV348" s="430"/>
      <c r="VNW348" s="430"/>
      <c r="VNX348" s="430"/>
      <c r="VNY348" s="430"/>
      <c r="VNZ348" s="430"/>
      <c r="VOA348" s="430"/>
      <c r="VOB348" s="430"/>
      <c r="VOC348" s="430"/>
      <c r="VOD348" s="430"/>
      <c r="VOE348" s="430"/>
      <c r="VOF348" s="430"/>
      <c r="VOG348" s="430"/>
      <c r="VOH348" s="430"/>
      <c r="VOI348" s="430"/>
      <c r="VOJ348" s="430"/>
      <c r="VOK348" s="430"/>
      <c r="VOL348" s="430"/>
      <c r="VOM348" s="430"/>
      <c r="VON348" s="430"/>
      <c r="VOO348" s="430"/>
      <c r="VOP348" s="430"/>
      <c r="VOQ348" s="430"/>
      <c r="VOR348" s="430"/>
      <c r="VOS348" s="430"/>
      <c r="VOT348" s="430"/>
      <c r="VOU348" s="430"/>
      <c r="VOV348" s="430"/>
      <c r="VOW348" s="430"/>
      <c r="VOX348" s="430"/>
      <c r="VOY348" s="430"/>
      <c r="VOZ348" s="430"/>
      <c r="VPA348" s="430"/>
      <c r="VPB348" s="430"/>
      <c r="VPC348" s="430"/>
      <c r="VPD348" s="430"/>
      <c r="VPE348" s="430"/>
      <c r="VPF348" s="430"/>
      <c r="VPG348" s="430"/>
      <c r="VPH348" s="430"/>
      <c r="VPI348" s="430"/>
      <c r="VPJ348" s="430"/>
      <c r="VPK348" s="430"/>
      <c r="VPL348" s="430"/>
      <c r="VPM348" s="430"/>
      <c r="VPN348" s="430"/>
      <c r="VPO348" s="430"/>
      <c r="VPP348" s="430"/>
      <c r="VPQ348" s="430"/>
      <c r="VPR348" s="430"/>
      <c r="VPS348" s="430"/>
      <c r="VPT348" s="430"/>
      <c r="VPU348" s="430"/>
      <c r="VPV348" s="430"/>
      <c r="VPW348" s="430"/>
      <c r="VPX348" s="430"/>
      <c r="VPY348" s="430"/>
      <c r="VPZ348" s="430"/>
      <c r="VQA348" s="430"/>
      <c r="VQB348" s="430"/>
      <c r="VQC348" s="430"/>
      <c r="VQD348" s="430"/>
      <c r="VQE348" s="430"/>
      <c r="VQF348" s="430"/>
      <c r="VQG348" s="430"/>
      <c r="VQH348" s="430"/>
      <c r="VQI348" s="430"/>
      <c r="VQJ348" s="430"/>
      <c r="VQK348" s="430"/>
      <c r="VQL348" s="430"/>
      <c r="VQM348" s="430"/>
      <c r="VQN348" s="430"/>
      <c r="VQO348" s="430"/>
      <c r="VQP348" s="430"/>
      <c r="VQQ348" s="430"/>
      <c r="VQR348" s="430"/>
      <c r="VQS348" s="430"/>
      <c r="VQT348" s="430"/>
      <c r="VQU348" s="430"/>
      <c r="VQV348" s="430"/>
      <c r="VQW348" s="430"/>
      <c r="VQX348" s="430"/>
      <c r="VQY348" s="430"/>
      <c r="VQZ348" s="430"/>
      <c r="VRA348" s="430"/>
      <c r="VRB348" s="430"/>
      <c r="VRC348" s="430"/>
      <c r="VRD348" s="430"/>
      <c r="VRE348" s="430"/>
      <c r="VRF348" s="430"/>
      <c r="VRG348" s="430"/>
      <c r="VRH348" s="430"/>
      <c r="VRI348" s="430"/>
      <c r="VRJ348" s="430"/>
      <c r="VRK348" s="430"/>
      <c r="VRL348" s="430"/>
      <c r="VRM348" s="430"/>
      <c r="VRN348" s="430"/>
      <c r="VRO348" s="430"/>
      <c r="VRP348" s="430"/>
      <c r="VRQ348" s="430"/>
      <c r="VRR348" s="430"/>
      <c r="VRS348" s="430"/>
      <c r="VRT348" s="430"/>
      <c r="VRU348" s="430"/>
      <c r="VRV348" s="430"/>
      <c r="VRW348" s="430"/>
      <c r="VRX348" s="430"/>
      <c r="VRY348" s="430"/>
      <c r="VRZ348" s="430"/>
      <c r="VSA348" s="430"/>
      <c r="VSB348" s="430"/>
      <c r="VSC348" s="430"/>
      <c r="VSD348" s="430"/>
      <c r="VSE348" s="430"/>
      <c r="VSF348" s="430"/>
      <c r="VSG348" s="430"/>
      <c r="VSH348" s="430"/>
      <c r="VSI348" s="430"/>
      <c r="VSJ348" s="430"/>
      <c r="VSK348" s="430"/>
      <c r="VSL348" s="430"/>
      <c r="VSM348" s="430"/>
      <c r="VSN348" s="430"/>
      <c r="VSO348" s="430"/>
      <c r="VSP348" s="430"/>
      <c r="VSQ348" s="430"/>
      <c r="VSR348" s="430"/>
      <c r="VSS348" s="430"/>
      <c r="VST348" s="430"/>
      <c r="VSU348" s="430"/>
      <c r="VSV348" s="430"/>
      <c r="VSW348" s="430"/>
      <c r="VSX348" s="430"/>
      <c r="VSY348" s="430"/>
      <c r="VSZ348" s="430"/>
      <c r="VTA348" s="430"/>
      <c r="VTB348" s="430"/>
      <c r="VTC348" s="430"/>
      <c r="VTD348" s="430"/>
      <c r="VTE348" s="430"/>
      <c r="VTF348" s="430"/>
      <c r="VTG348" s="430"/>
      <c r="VTH348" s="430"/>
      <c r="VTI348" s="430"/>
      <c r="VTJ348" s="430"/>
      <c r="VTK348" s="430"/>
      <c r="VTL348" s="430"/>
      <c r="VTM348" s="430"/>
      <c r="VTN348" s="430"/>
      <c r="VTO348" s="430"/>
      <c r="VTP348" s="430"/>
      <c r="VTQ348" s="430"/>
      <c r="VTR348" s="430"/>
      <c r="VTS348" s="430"/>
      <c r="VTT348" s="430"/>
      <c r="VTU348" s="430"/>
      <c r="VTV348" s="430"/>
      <c r="VTW348" s="430"/>
      <c r="VTX348" s="430"/>
      <c r="VTY348" s="430"/>
      <c r="VTZ348" s="430"/>
      <c r="VUA348" s="430"/>
      <c r="VUB348" s="430"/>
      <c r="VUC348" s="430"/>
      <c r="VUD348" s="430"/>
      <c r="VUE348" s="430"/>
      <c r="VUF348" s="430"/>
      <c r="VUG348" s="430"/>
      <c r="VUH348" s="430"/>
      <c r="VUI348" s="430"/>
      <c r="VUJ348" s="430"/>
      <c r="VUK348" s="430"/>
      <c r="VUL348" s="430"/>
      <c r="VUM348" s="430"/>
      <c r="VUN348" s="430"/>
      <c r="VUO348" s="430"/>
      <c r="VUP348" s="430"/>
      <c r="VUQ348" s="430"/>
      <c r="VUR348" s="430"/>
      <c r="VUS348" s="430"/>
      <c r="VUT348" s="430"/>
      <c r="VUU348" s="430"/>
      <c r="VUV348" s="430"/>
      <c r="VUW348" s="430"/>
      <c r="VUX348" s="430"/>
      <c r="VUY348" s="430"/>
      <c r="VUZ348" s="430"/>
      <c r="VVA348" s="430"/>
      <c r="VVB348" s="430"/>
      <c r="VVC348" s="430"/>
      <c r="VVD348" s="430"/>
      <c r="VVE348" s="430"/>
      <c r="VVF348" s="430"/>
      <c r="VVG348" s="430"/>
      <c r="VVH348" s="430"/>
      <c r="VVI348" s="430"/>
      <c r="VVJ348" s="430"/>
      <c r="VVK348" s="430"/>
      <c r="VVL348" s="430"/>
      <c r="VVM348" s="430"/>
      <c r="VVN348" s="430"/>
      <c r="VVO348" s="430"/>
      <c r="VVP348" s="430"/>
      <c r="VVQ348" s="430"/>
      <c r="VVR348" s="430"/>
      <c r="VVS348" s="430"/>
      <c r="VVT348" s="430"/>
      <c r="VVU348" s="430"/>
      <c r="VVV348" s="430"/>
      <c r="VVW348" s="430"/>
      <c r="VVX348" s="430"/>
      <c r="VVY348" s="430"/>
      <c r="VVZ348" s="430"/>
      <c r="VWA348" s="430"/>
      <c r="VWB348" s="430"/>
      <c r="VWC348" s="430"/>
      <c r="VWD348" s="430"/>
      <c r="VWE348" s="430"/>
      <c r="VWF348" s="430"/>
      <c r="VWG348" s="430"/>
      <c r="VWH348" s="430"/>
      <c r="VWI348" s="430"/>
      <c r="VWJ348" s="430"/>
      <c r="VWK348" s="430"/>
      <c r="VWL348" s="430"/>
      <c r="VWM348" s="430"/>
      <c r="VWN348" s="430"/>
      <c r="VWO348" s="430"/>
      <c r="VWP348" s="430"/>
      <c r="VWQ348" s="430"/>
      <c r="VWR348" s="430"/>
      <c r="VWS348" s="430"/>
      <c r="VWT348" s="430"/>
      <c r="VWU348" s="430"/>
      <c r="VWV348" s="430"/>
      <c r="VWW348" s="430"/>
      <c r="VWX348" s="430"/>
      <c r="VWY348" s="430"/>
      <c r="VWZ348" s="430"/>
      <c r="VXA348" s="430"/>
      <c r="VXB348" s="430"/>
      <c r="VXC348" s="430"/>
      <c r="VXD348" s="430"/>
      <c r="VXE348" s="430"/>
      <c r="VXF348" s="430"/>
      <c r="VXG348" s="430"/>
      <c r="VXH348" s="430"/>
      <c r="VXI348" s="430"/>
      <c r="VXJ348" s="430"/>
      <c r="VXK348" s="430"/>
      <c r="VXL348" s="430"/>
      <c r="VXM348" s="430"/>
      <c r="VXN348" s="430"/>
      <c r="VXO348" s="430"/>
      <c r="VXP348" s="430"/>
      <c r="VXQ348" s="430"/>
      <c r="VXR348" s="430"/>
      <c r="VXS348" s="430"/>
      <c r="VXT348" s="430"/>
      <c r="VXU348" s="430"/>
      <c r="VXV348" s="430"/>
      <c r="VXW348" s="430"/>
      <c r="VXX348" s="430"/>
      <c r="VXY348" s="430"/>
      <c r="VXZ348" s="430"/>
      <c r="VYA348" s="430"/>
      <c r="VYB348" s="430"/>
      <c r="VYC348" s="430"/>
      <c r="VYD348" s="430"/>
      <c r="VYE348" s="430"/>
      <c r="VYF348" s="430"/>
      <c r="VYG348" s="430"/>
      <c r="VYH348" s="430"/>
      <c r="VYI348" s="430"/>
      <c r="VYJ348" s="430"/>
      <c r="VYK348" s="430"/>
      <c r="VYL348" s="430"/>
      <c r="VYM348" s="430"/>
      <c r="VYN348" s="430"/>
      <c r="VYO348" s="430"/>
      <c r="VYP348" s="430"/>
      <c r="VYQ348" s="430"/>
      <c r="VYR348" s="430"/>
      <c r="VYS348" s="430"/>
      <c r="VYT348" s="430"/>
      <c r="VYU348" s="430"/>
      <c r="VYV348" s="430"/>
      <c r="VYW348" s="430"/>
      <c r="VYX348" s="430"/>
      <c r="VYY348" s="430"/>
      <c r="VYZ348" s="430"/>
      <c r="VZA348" s="430"/>
      <c r="VZB348" s="430"/>
      <c r="VZC348" s="430"/>
      <c r="VZD348" s="430"/>
      <c r="VZE348" s="430"/>
      <c r="VZF348" s="430"/>
      <c r="VZG348" s="430"/>
      <c r="VZH348" s="430"/>
      <c r="VZI348" s="430"/>
      <c r="VZJ348" s="430"/>
      <c r="VZK348" s="430"/>
      <c r="VZL348" s="430"/>
      <c r="VZM348" s="430"/>
      <c r="VZN348" s="430"/>
      <c r="VZO348" s="430"/>
      <c r="VZP348" s="430"/>
      <c r="VZQ348" s="430"/>
      <c r="VZR348" s="430"/>
      <c r="VZS348" s="430"/>
      <c r="VZT348" s="430"/>
      <c r="VZU348" s="430"/>
      <c r="VZV348" s="430"/>
      <c r="VZW348" s="430"/>
      <c r="VZX348" s="430"/>
      <c r="VZY348" s="430"/>
      <c r="VZZ348" s="430"/>
      <c r="WAA348" s="430"/>
      <c r="WAB348" s="430"/>
      <c r="WAC348" s="430"/>
      <c r="WAD348" s="430"/>
      <c r="WAE348" s="430"/>
      <c r="WAF348" s="430"/>
      <c r="WAG348" s="430"/>
      <c r="WAH348" s="430"/>
      <c r="WAI348" s="430"/>
      <c r="WAJ348" s="430"/>
      <c r="WAK348" s="430"/>
      <c r="WAL348" s="430"/>
      <c r="WAM348" s="430"/>
      <c r="WAN348" s="430"/>
      <c r="WAO348" s="430"/>
      <c r="WAP348" s="430"/>
      <c r="WAQ348" s="430"/>
      <c r="WAR348" s="430"/>
      <c r="WAS348" s="430"/>
      <c r="WAT348" s="430"/>
      <c r="WAU348" s="430"/>
      <c r="WAV348" s="430"/>
      <c r="WAW348" s="430"/>
      <c r="WAX348" s="430"/>
      <c r="WAY348" s="430"/>
      <c r="WAZ348" s="430"/>
      <c r="WBA348" s="430"/>
      <c r="WBB348" s="430"/>
      <c r="WBC348" s="430"/>
      <c r="WBD348" s="430"/>
      <c r="WBE348" s="430"/>
      <c r="WBF348" s="430"/>
      <c r="WBG348" s="430"/>
      <c r="WBH348" s="430"/>
      <c r="WBI348" s="430"/>
      <c r="WBJ348" s="430"/>
      <c r="WBK348" s="430"/>
      <c r="WBL348" s="430"/>
      <c r="WBM348" s="430"/>
      <c r="WBN348" s="430"/>
      <c r="WBO348" s="430"/>
      <c r="WBP348" s="430"/>
      <c r="WBQ348" s="430"/>
      <c r="WBR348" s="430"/>
      <c r="WBS348" s="430"/>
      <c r="WBT348" s="430"/>
      <c r="WBU348" s="430"/>
      <c r="WBV348" s="430"/>
      <c r="WBW348" s="430"/>
      <c r="WBX348" s="430"/>
      <c r="WBY348" s="430"/>
      <c r="WBZ348" s="430"/>
      <c r="WCA348" s="430"/>
      <c r="WCB348" s="430"/>
      <c r="WCC348" s="430"/>
      <c r="WCD348" s="430"/>
      <c r="WCE348" s="430"/>
      <c r="WCF348" s="430"/>
      <c r="WCG348" s="430"/>
      <c r="WCH348" s="430"/>
      <c r="WCI348" s="430"/>
      <c r="WCJ348" s="430"/>
      <c r="WCK348" s="430"/>
      <c r="WCL348" s="430"/>
      <c r="WCM348" s="430"/>
      <c r="WCN348" s="430"/>
      <c r="WCO348" s="430"/>
      <c r="WCP348" s="430"/>
      <c r="WCQ348" s="430"/>
      <c r="WCR348" s="430"/>
      <c r="WCS348" s="430"/>
      <c r="WCT348" s="430"/>
      <c r="WCU348" s="430"/>
      <c r="WCV348" s="430"/>
      <c r="WCW348" s="430"/>
      <c r="WCX348" s="430"/>
      <c r="WCY348" s="430"/>
      <c r="WCZ348" s="430"/>
      <c r="WDA348" s="430"/>
      <c r="WDB348" s="430"/>
      <c r="WDC348" s="430"/>
      <c r="WDD348" s="430"/>
      <c r="WDE348" s="430"/>
      <c r="WDF348" s="430"/>
      <c r="WDG348" s="430"/>
      <c r="WDH348" s="430"/>
      <c r="WDI348" s="430"/>
      <c r="WDJ348" s="430"/>
      <c r="WDK348" s="430"/>
      <c r="WDL348" s="430"/>
      <c r="WDM348" s="430"/>
      <c r="WDN348" s="430"/>
      <c r="WDO348" s="430"/>
      <c r="WDP348" s="430"/>
      <c r="WDQ348" s="430"/>
      <c r="WDR348" s="430"/>
      <c r="WDS348" s="430"/>
      <c r="WDT348" s="430"/>
      <c r="WDU348" s="430"/>
      <c r="WDV348" s="430"/>
      <c r="WDW348" s="430"/>
      <c r="WDX348" s="430"/>
      <c r="WDY348" s="430"/>
      <c r="WDZ348" s="430"/>
      <c r="WEA348" s="430"/>
      <c r="WEB348" s="430"/>
      <c r="WEC348" s="430"/>
      <c r="WED348" s="430"/>
      <c r="WEE348" s="430"/>
      <c r="WEF348" s="430"/>
      <c r="WEG348" s="430"/>
      <c r="WEH348" s="430"/>
      <c r="WEI348" s="430"/>
      <c r="WEJ348" s="430"/>
      <c r="WEK348" s="430"/>
      <c r="WEL348" s="430"/>
      <c r="WEM348" s="430"/>
      <c r="WEN348" s="430"/>
      <c r="WEO348" s="430"/>
      <c r="WEP348" s="430"/>
      <c r="WEQ348" s="430"/>
      <c r="WER348" s="430"/>
      <c r="WES348" s="430"/>
      <c r="WET348" s="430"/>
      <c r="WEU348" s="430"/>
      <c r="WEV348" s="430"/>
      <c r="WEW348" s="430"/>
      <c r="WEX348" s="430"/>
      <c r="WEY348" s="430"/>
      <c r="WEZ348" s="430"/>
      <c r="WFA348" s="430"/>
      <c r="WFB348" s="430"/>
      <c r="WFC348" s="430"/>
      <c r="WFD348" s="430"/>
      <c r="WFE348" s="430"/>
      <c r="WFF348" s="430"/>
      <c r="WFG348" s="430"/>
      <c r="WFH348" s="430"/>
      <c r="WFI348" s="430"/>
      <c r="WFJ348" s="430"/>
      <c r="WFK348" s="430"/>
      <c r="WFL348" s="430"/>
      <c r="WFM348" s="430"/>
      <c r="WFN348" s="430"/>
      <c r="WFO348" s="430"/>
      <c r="WFP348" s="430"/>
      <c r="WFQ348" s="430"/>
      <c r="WFR348" s="430"/>
      <c r="WFS348" s="430"/>
      <c r="WFT348" s="430"/>
      <c r="WFU348" s="430"/>
      <c r="WFV348" s="430"/>
      <c r="WFW348" s="430"/>
      <c r="WFX348" s="430"/>
      <c r="WFY348" s="430"/>
      <c r="WFZ348" s="430"/>
      <c r="WGA348" s="430"/>
      <c r="WGB348" s="430"/>
      <c r="WGC348" s="430"/>
      <c r="WGD348" s="430"/>
      <c r="WGE348" s="430"/>
      <c r="WGF348" s="430"/>
      <c r="WGG348" s="430"/>
      <c r="WGH348" s="430"/>
      <c r="WGI348" s="430"/>
      <c r="WGJ348" s="430"/>
      <c r="WGK348" s="430"/>
      <c r="WGL348" s="430"/>
      <c r="WGM348" s="430"/>
      <c r="WGN348" s="430"/>
      <c r="WGO348" s="430"/>
      <c r="WGP348" s="430"/>
      <c r="WGQ348" s="430"/>
      <c r="WGR348" s="430"/>
      <c r="WGS348" s="430"/>
      <c r="WGT348" s="430"/>
      <c r="WGU348" s="430"/>
      <c r="WGV348" s="430"/>
      <c r="WGW348" s="430"/>
      <c r="WGX348" s="430"/>
      <c r="WGY348" s="430"/>
      <c r="WGZ348" s="430"/>
      <c r="WHA348" s="430"/>
      <c r="WHB348" s="430"/>
      <c r="WHC348" s="430"/>
      <c r="WHD348" s="430"/>
      <c r="WHE348" s="430"/>
      <c r="WHF348" s="430"/>
      <c r="WHG348" s="430"/>
      <c r="WHH348" s="430"/>
      <c r="WHI348" s="430"/>
      <c r="WHJ348" s="430"/>
      <c r="WHK348" s="430"/>
      <c r="WHL348" s="430"/>
      <c r="WHM348" s="430"/>
      <c r="WHN348" s="430"/>
      <c r="WHO348" s="430"/>
      <c r="WHP348" s="430"/>
      <c r="WHQ348" s="430"/>
      <c r="WHR348" s="430"/>
      <c r="WHS348" s="430"/>
      <c r="WHT348" s="430"/>
      <c r="WHU348" s="430"/>
      <c r="WHV348" s="430"/>
      <c r="WHW348" s="430"/>
      <c r="WHX348" s="430"/>
      <c r="WHY348" s="430"/>
      <c r="WHZ348" s="430"/>
      <c r="WIA348" s="430"/>
      <c r="WIB348" s="430"/>
      <c r="WIC348" s="430"/>
      <c r="WID348" s="430"/>
      <c r="WIE348" s="430"/>
      <c r="WIF348" s="430"/>
      <c r="WIG348" s="430"/>
      <c r="WIH348" s="430"/>
      <c r="WII348" s="430"/>
      <c r="WIJ348" s="430"/>
      <c r="WIK348" s="430"/>
      <c r="WIL348" s="430"/>
      <c r="WIM348" s="430"/>
      <c r="WIN348" s="430"/>
      <c r="WIO348" s="430"/>
      <c r="WIP348" s="430"/>
      <c r="WIQ348" s="430"/>
      <c r="WIR348" s="430"/>
      <c r="WIS348" s="430"/>
      <c r="WIT348" s="430"/>
      <c r="WIU348" s="430"/>
      <c r="WIV348" s="430"/>
      <c r="WIW348" s="430"/>
      <c r="WIX348" s="430"/>
      <c r="WIY348" s="430"/>
      <c r="WIZ348" s="430"/>
      <c r="WJA348" s="430"/>
      <c r="WJB348" s="430"/>
      <c r="WJC348" s="430"/>
      <c r="WJD348" s="430"/>
      <c r="WJE348" s="430"/>
      <c r="WJF348" s="430"/>
      <c r="WJG348" s="430"/>
      <c r="WJH348" s="430"/>
      <c r="WJI348" s="430"/>
      <c r="WJJ348" s="430"/>
      <c r="WJK348" s="430"/>
      <c r="WJL348" s="430"/>
      <c r="WJM348" s="430"/>
      <c r="WJN348" s="430"/>
      <c r="WJO348" s="430"/>
      <c r="WJP348" s="430"/>
      <c r="WJQ348" s="430"/>
      <c r="WJR348" s="430"/>
      <c r="WJS348" s="430"/>
      <c r="WJT348" s="430"/>
      <c r="WJU348" s="430"/>
      <c r="WJV348" s="430"/>
      <c r="WJW348" s="430"/>
      <c r="WJX348" s="430"/>
      <c r="WJY348" s="430"/>
      <c r="WJZ348" s="430"/>
      <c r="WKA348" s="430"/>
      <c r="WKB348" s="430"/>
      <c r="WKC348" s="430"/>
      <c r="WKD348" s="430"/>
      <c r="WKE348" s="430"/>
      <c r="WKF348" s="430"/>
      <c r="WKG348" s="430"/>
      <c r="WKH348" s="430"/>
      <c r="WKI348" s="430"/>
      <c r="WKJ348" s="430"/>
      <c r="WKK348" s="430"/>
      <c r="WKL348" s="430"/>
      <c r="WKM348" s="430"/>
      <c r="WKN348" s="430"/>
      <c r="WKO348" s="430"/>
      <c r="WKP348" s="430"/>
      <c r="WKQ348" s="430"/>
      <c r="WKR348" s="430"/>
      <c r="WKS348" s="430"/>
      <c r="WKT348" s="430"/>
      <c r="WKU348" s="430"/>
      <c r="WKV348" s="430"/>
      <c r="WKW348" s="430"/>
      <c r="WKX348" s="430"/>
      <c r="WKY348" s="430"/>
      <c r="WKZ348" s="430"/>
      <c r="WLA348" s="430"/>
      <c r="WLB348" s="430"/>
      <c r="WLC348" s="430"/>
      <c r="WLD348" s="430"/>
      <c r="WLE348" s="430"/>
      <c r="WLF348" s="430"/>
      <c r="WLG348" s="430"/>
      <c r="WLH348" s="430"/>
      <c r="WLI348" s="430"/>
      <c r="WLJ348" s="430"/>
      <c r="WLK348" s="430"/>
      <c r="WLL348" s="430"/>
      <c r="WLM348" s="430"/>
      <c r="WLN348" s="430"/>
      <c r="WLO348" s="430"/>
      <c r="WLP348" s="430"/>
      <c r="WLQ348" s="430"/>
      <c r="WLR348" s="430"/>
      <c r="WLS348" s="430"/>
      <c r="WLT348" s="430"/>
      <c r="WLU348" s="430"/>
      <c r="WLV348" s="430"/>
      <c r="WLW348" s="430"/>
      <c r="WLX348" s="430"/>
      <c r="WLY348" s="430"/>
      <c r="WLZ348" s="430"/>
      <c r="WMA348" s="430"/>
      <c r="WMB348" s="430"/>
      <c r="WMC348" s="430"/>
      <c r="WMD348" s="430"/>
      <c r="WME348" s="430"/>
      <c r="WMF348" s="430"/>
      <c r="WMG348" s="430"/>
      <c r="WMH348" s="430"/>
      <c r="WMI348" s="430"/>
      <c r="WMJ348" s="430"/>
      <c r="WMK348" s="430"/>
      <c r="WML348" s="430"/>
      <c r="WMM348" s="430"/>
      <c r="WMN348" s="430"/>
      <c r="WMO348" s="430"/>
      <c r="WMP348" s="430"/>
      <c r="WMQ348" s="430"/>
      <c r="WMR348" s="430"/>
      <c r="WMS348" s="430"/>
      <c r="WMT348" s="430"/>
      <c r="WMU348" s="430"/>
      <c r="WMV348" s="430"/>
      <c r="WMW348" s="430"/>
      <c r="WMX348" s="430"/>
      <c r="WMY348" s="430"/>
      <c r="WMZ348" s="430"/>
      <c r="WNA348" s="430"/>
      <c r="WNB348" s="430"/>
      <c r="WNC348" s="430"/>
      <c r="WND348" s="430"/>
      <c r="WNE348" s="430"/>
      <c r="WNF348" s="430"/>
      <c r="WNG348" s="430"/>
      <c r="WNH348" s="430"/>
      <c r="WNI348" s="430"/>
      <c r="WNJ348" s="430"/>
      <c r="WNK348" s="430"/>
      <c r="WNL348" s="430"/>
      <c r="WNM348" s="430"/>
      <c r="WNN348" s="430"/>
      <c r="WNO348" s="430"/>
      <c r="WNP348" s="430"/>
      <c r="WNQ348" s="430"/>
      <c r="WNR348" s="430"/>
      <c r="WNS348" s="430"/>
      <c r="WNT348" s="430"/>
      <c r="WNU348" s="430"/>
      <c r="WNV348" s="430"/>
      <c r="WNW348" s="430"/>
      <c r="WNX348" s="430"/>
      <c r="WNY348" s="430"/>
      <c r="WNZ348" s="430"/>
      <c r="WOA348" s="430"/>
      <c r="WOB348" s="430"/>
      <c r="WOC348" s="430"/>
      <c r="WOD348" s="430"/>
      <c r="WOE348" s="430"/>
      <c r="WOF348" s="430"/>
      <c r="WOG348" s="430"/>
      <c r="WOH348" s="430"/>
      <c r="WOI348" s="430"/>
      <c r="WOJ348" s="430"/>
      <c r="WOK348" s="430"/>
      <c r="WOL348" s="430"/>
      <c r="WOM348" s="430"/>
      <c r="WON348" s="430"/>
      <c r="WOO348" s="430"/>
      <c r="WOP348" s="430"/>
      <c r="WOQ348" s="430"/>
      <c r="WOR348" s="430"/>
      <c r="WOS348" s="430"/>
      <c r="WOT348" s="430"/>
      <c r="WOU348" s="430"/>
      <c r="WOV348" s="430"/>
      <c r="WOW348" s="430"/>
      <c r="WOX348" s="430"/>
      <c r="WOY348" s="430"/>
      <c r="WOZ348" s="430"/>
      <c r="WPA348" s="430"/>
      <c r="WPB348" s="430"/>
      <c r="WPC348" s="430"/>
      <c r="WPD348" s="430"/>
      <c r="WPE348" s="430"/>
      <c r="WPF348" s="430"/>
      <c r="WPG348" s="430"/>
      <c r="WPH348" s="430"/>
      <c r="WPI348" s="430"/>
      <c r="WPJ348" s="430"/>
      <c r="WPK348" s="430"/>
      <c r="WPL348" s="430"/>
      <c r="WPM348" s="430"/>
      <c r="WPN348" s="430"/>
      <c r="WPO348" s="430"/>
      <c r="WPP348" s="430"/>
      <c r="WPQ348" s="430"/>
      <c r="WPR348" s="430"/>
      <c r="WPS348" s="430"/>
      <c r="WPT348" s="430"/>
      <c r="WPU348" s="430"/>
      <c r="WPV348" s="430"/>
      <c r="WPW348" s="430"/>
      <c r="WPX348" s="430"/>
      <c r="WPY348" s="430"/>
      <c r="WPZ348" s="430"/>
      <c r="WQA348" s="430"/>
      <c r="WQB348" s="430"/>
      <c r="WQC348" s="430"/>
      <c r="WQD348" s="430"/>
      <c r="WQE348" s="430"/>
      <c r="WQF348" s="430"/>
      <c r="WQG348" s="430"/>
      <c r="WQH348" s="430"/>
      <c r="WQI348" s="430"/>
      <c r="WQJ348" s="430"/>
      <c r="WQK348" s="430"/>
      <c r="WQL348" s="430"/>
      <c r="WQM348" s="430"/>
      <c r="WQN348" s="430"/>
      <c r="WQO348" s="430"/>
      <c r="WQP348" s="430"/>
      <c r="WQQ348" s="430"/>
      <c r="WQR348" s="430"/>
      <c r="WQS348" s="430"/>
      <c r="WQT348" s="430"/>
      <c r="WQU348" s="430"/>
      <c r="WQV348" s="430"/>
      <c r="WQW348" s="430"/>
      <c r="WQX348" s="430"/>
      <c r="WQY348" s="430"/>
      <c r="WQZ348" s="430"/>
      <c r="WRA348" s="430"/>
      <c r="WRB348" s="430"/>
      <c r="WRC348" s="430"/>
      <c r="WRD348" s="430"/>
      <c r="WRE348" s="430"/>
      <c r="WRF348" s="430"/>
      <c r="WRG348" s="430"/>
      <c r="WRH348" s="430"/>
      <c r="WRI348" s="430"/>
      <c r="WRJ348" s="430"/>
      <c r="WRK348" s="430"/>
      <c r="WRL348" s="430"/>
      <c r="WRM348" s="430"/>
      <c r="WRN348" s="430"/>
      <c r="WRO348" s="430"/>
      <c r="WRP348" s="430"/>
      <c r="WRQ348" s="430"/>
      <c r="WRR348" s="430"/>
      <c r="WRS348" s="430"/>
      <c r="WRT348" s="430"/>
      <c r="WRU348" s="430"/>
      <c r="WRV348" s="430"/>
      <c r="WRW348" s="430"/>
      <c r="WRX348" s="430"/>
      <c r="WRY348" s="430"/>
      <c r="WRZ348" s="430"/>
      <c r="WSA348" s="430"/>
      <c r="WSB348" s="430"/>
      <c r="WSC348" s="430"/>
      <c r="WSD348" s="430"/>
      <c r="WSE348" s="430"/>
      <c r="WSF348" s="430"/>
      <c r="WSG348" s="430"/>
      <c r="WSH348" s="430"/>
      <c r="WSI348" s="430"/>
      <c r="WSJ348" s="430"/>
      <c r="WSK348" s="430"/>
      <c r="WSL348" s="430"/>
      <c r="WSM348" s="430"/>
      <c r="WSN348" s="430"/>
      <c r="WSO348" s="430"/>
      <c r="WSP348" s="430"/>
      <c r="WSQ348" s="430"/>
      <c r="WSR348" s="430"/>
      <c r="WSS348" s="430"/>
      <c r="WST348" s="430"/>
      <c r="WSU348" s="430"/>
      <c r="WSV348" s="430"/>
      <c r="WSW348" s="430"/>
      <c r="WSX348" s="430"/>
      <c r="WSY348" s="430"/>
      <c r="WSZ348" s="430"/>
      <c r="WTA348" s="430"/>
      <c r="WTB348" s="430"/>
      <c r="WTC348" s="430"/>
      <c r="WTD348" s="430"/>
      <c r="WTE348" s="430"/>
      <c r="WTF348" s="430"/>
      <c r="WTG348" s="430"/>
      <c r="WTH348" s="430"/>
      <c r="WTI348" s="430"/>
      <c r="WTJ348" s="430"/>
      <c r="WTK348" s="430"/>
      <c r="WTL348" s="430"/>
      <c r="WTM348" s="430"/>
      <c r="WTN348" s="430"/>
      <c r="WTO348" s="430"/>
      <c r="WTP348" s="430"/>
      <c r="WTQ348" s="430"/>
      <c r="WTR348" s="430"/>
      <c r="WTS348" s="430"/>
      <c r="WTT348" s="430"/>
      <c r="WTU348" s="430"/>
      <c r="WTV348" s="430"/>
      <c r="WTW348" s="430"/>
      <c r="WTX348" s="430"/>
      <c r="WTY348" s="430"/>
      <c r="WTZ348" s="430"/>
      <c r="WUA348" s="430"/>
      <c r="WUB348" s="430"/>
      <c r="WUC348" s="430"/>
      <c r="WUD348" s="430"/>
      <c r="WUE348" s="430"/>
      <c r="WUF348" s="430"/>
      <c r="WUG348" s="430"/>
      <c r="WUH348" s="430"/>
      <c r="WUI348" s="430"/>
      <c r="WUJ348" s="430"/>
      <c r="WUK348" s="430"/>
      <c r="WUL348" s="430"/>
      <c r="WUM348" s="430"/>
      <c r="WUN348" s="430"/>
      <c r="WUO348" s="430"/>
      <c r="WUP348" s="430"/>
      <c r="WUQ348" s="430"/>
      <c r="WUR348" s="430"/>
      <c r="WUS348" s="430"/>
      <c r="WUT348" s="430"/>
      <c r="WUU348" s="430"/>
      <c r="WUV348" s="430"/>
      <c r="WUW348" s="430"/>
      <c r="WUX348" s="430"/>
      <c r="WUY348" s="430"/>
      <c r="WUZ348" s="430"/>
      <c r="WVA348" s="430"/>
      <c r="WVB348" s="430"/>
      <c r="WVC348" s="430"/>
      <c r="WVD348" s="430"/>
      <c r="WVE348" s="430"/>
      <c r="WVF348" s="430"/>
      <c r="WVG348" s="430"/>
      <c r="WVH348" s="430"/>
      <c r="WVI348" s="430"/>
      <c r="WVJ348" s="430"/>
      <c r="WVK348" s="430"/>
      <c r="WVL348" s="430"/>
      <c r="WVM348" s="430"/>
      <c r="WVN348" s="430"/>
      <c r="WVO348" s="430"/>
      <c r="WVP348" s="430"/>
      <c r="WVQ348" s="430"/>
      <c r="WVR348" s="430"/>
      <c r="WVS348" s="430"/>
      <c r="WVT348" s="430"/>
      <c r="WVU348" s="430"/>
      <c r="WVV348" s="430"/>
      <c r="WVW348" s="430"/>
      <c r="WVX348" s="430"/>
      <c r="WVY348" s="430"/>
      <c r="WVZ348" s="430"/>
      <c r="WWA348" s="430"/>
      <c r="WWB348" s="430"/>
      <c r="WWC348" s="430"/>
      <c r="WWD348" s="430"/>
      <c r="WWE348" s="430"/>
      <c r="WWF348" s="430"/>
      <c r="WWG348" s="430"/>
      <c r="WWH348" s="430"/>
      <c r="WWI348" s="430"/>
      <c r="WWJ348" s="430"/>
      <c r="WWK348" s="430"/>
      <c r="WWL348" s="430"/>
      <c r="WWM348" s="430"/>
      <c r="WWN348" s="430"/>
      <c r="WWO348" s="430"/>
      <c r="WWP348" s="430"/>
      <c r="WWQ348" s="430"/>
      <c r="WWR348" s="430"/>
      <c r="WWS348" s="430"/>
      <c r="WWT348" s="430"/>
      <c r="WWU348" s="430"/>
      <c r="WWV348" s="430"/>
      <c r="WWW348" s="430"/>
      <c r="WWX348" s="430"/>
      <c r="WWY348" s="430"/>
      <c r="WWZ348" s="430"/>
      <c r="WXA348" s="430"/>
      <c r="WXB348" s="430"/>
      <c r="WXC348" s="430"/>
      <c r="WXD348" s="430"/>
      <c r="WXE348" s="430"/>
      <c r="WXF348" s="430"/>
      <c r="WXG348" s="430"/>
      <c r="WXH348" s="430"/>
      <c r="WXI348" s="430"/>
      <c r="WXJ348" s="430"/>
      <c r="WXK348" s="430"/>
      <c r="WXL348" s="430"/>
      <c r="WXM348" s="430"/>
      <c r="WXN348" s="430"/>
      <c r="WXO348" s="430"/>
      <c r="WXP348" s="430"/>
      <c r="WXQ348" s="430"/>
      <c r="WXR348" s="430"/>
      <c r="WXS348" s="430"/>
      <c r="WXT348" s="430"/>
      <c r="WXU348" s="430"/>
      <c r="WXV348" s="430"/>
      <c r="WXW348" s="430"/>
      <c r="WXX348" s="430"/>
      <c r="WXY348" s="430"/>
      <c r="WXZ348" s="430"/>
      <c r="WYA348" s="430"/>
      <c r="WYB348" s="430"/>
      <c r="WYC348" s="430"/>
      <c r="WYD348" s="430"/>
      <c r="WYE348" s="430"/>
      <c r="WYF348" s="430"/>
      <c r="WYG348" s="430"/>
      <c r="WYH348" s="430"/>
      <c r="WYI348" s="430"/>
      <c r="WYJ348" s="430"/>
      <c r="WYK348" s="430"/>
      <c r="WYL348" s="430"/>
      <c r="WYM348" s="430"/>
      <c r="WYN348" s="430"/>
      <c r="WYO348" s="430"/>
      <c r="WYP348" s="430"/>
      <c r="WYQ348" s="430"/>
      <c r="WYR348" s="430"/>
      <c r="WYS348" s="430"/>
      <c r="WYT348" s="430"/>
      <c r="WYU348" s="430"/>
      <c r="WYV348" s="430"/>
      <c r="WYW348" s="430"/>
      <c r="WYX348" s="430"/>
      <c r="WYY348" s="430"/>
      <c r="WYZ348" s="430"/>
      <c r="WZA348" s="430"/>
      <c r="WZB348" s="430"/>
      <c r="WZC348" s="430"/>
      <c r="WZD348" s="430"/>
      <c r="WZE348" s="430"/>
      <c r="WZF348" s="430"/>
      <c r="WZG348" s="430"/>
      <c r="WZH348" s="430"/>
      <c r="WZI348" s="430"/>
      <c r="WZJ348" s="430"/>
      <c r="WZK348" s="430"/>
      <c r="WZL348" s="430"/>
      <c r="WZM348" s="430"/>
      <c r="WZN348" s="430"/>
      <c r="WZO348" s="430"/>
      <c r="WZP348" s="430"/>
      <c r="WZQ348" s="430"/>
      <c r="WZR348" s="430"/>
      <c r="WZS348" s="430"/>
      <c r="WZT348" s="430"/>
      <c r="WZU348" s="430"/>
      <c r="WZV348" s="430"/>
      <c r="WZW348" s="430"/>
      <c r="WZX348" s="430"/>
      <c r="WZY348" s="430"/>
      <c r="WZZ348" s="430"/>
      <c r="XAA348" s="430"/>
      <c r="XAB348" s="430"/>
      <c r="XAC348" s="430"/>
      <c r="XAD348" s="430"/>
      <c r="XAE348" s="430"/>
      <c r="XAF348" s="430"/>
      <c r="XAG348" s="430"/>
      <c r="XAH348" s="430"/>
      <c r="XAI348" s="430"/>
      <c r="XAJ348" s="430"/>
      <c r="XAK348" s="430"/>
      <c r="XAL348" s="430"/>
      <c r="XAM348" s="430"/>
      <c r="XAN348" s="430"/>
      <c r="XAO348" s="430"/>
      <c r="XAP348" s="430"/>
      <c r="XAQ348" s="430"/>
      <c r="XAR348" s="430"/>
      <c r="XAS348" s="430"/>
      <c r="XAT348" s="430"/>
      <c r="XAU348" s="430"/>
      <c r="XAV348" s="430"/>
      <c r="XAW348" s="430"/>
      <c r="XAX348" s="430"/>
      <c r="XAY348" s="430"/>
      <c r="XAZ348" s="430"/>
      <c r="XBA348" s="430"/>
      <c r="XBB348" s="430"/>
      <c r="XBC348" s="430"/>
      <c r="XBD348" s="430"/>
      <c r="XBE348" s="430"/>
      <c r="XBF348" s="430"/>
      <c r="XBG348" s="430"/>
      <c r="XBH348" s="430"/>
      <c r="XBI348" s="430"/>
      <c r="XBJ348" s="430"/>
      <c r="XBK348" s="430"/>
      <c r="XBL348" s="430"/>
      <c r="XBM348" s="430"/>
      <c r="XBN348" s="430"/>
      <c r="XBO348" s="430"/>
      <c r="XBP348" s="430"/>
      <c r="XBQ348" s="430"/>
      <c r="XBR348" s="430"/>
      <c r="XBS348" s="430"/>
      <c r="XBT348" s="430"/>
      <c r="XBU348" s="430"/>
      <c r="XBV348" s="430"/>
      <c r="XBW348" s="430"/>
      <c r="XBX348" s="430"/>
      <c r="XBY348" s="430"/>
      <c r="XBZ348" s="430"/>
      <c r="XCA348" s="430"/>
      <c r="XCB348" s="430"/>
      <c r="XCC348" s="430"/>
      <c r="XCD348" s="430"/>
      <c r="XCE348" s="430"/>
      <c r="XCF348" s="430"/>
      <c r="XCG348" s="430"/>
      <c r="XCH348" s="430"/>
      <c r="XCI348" s="430"/>
      <c r="XCJ348" s="430"/>
      <c r="XCK348" s="430"/>
      <c r="XCL348" s="430"/>
      <c r="XCM348" s="430"/>
      <c r="XCN348" s="430"/>
      <c r="XCO348" s="430"/>
      <c r="XCP348" s="430"/>
      <c r="XCQ348" s="430"/>
      <c r="XCR348" s="430"/>
      <c r="XCS348" s="430"/>
      <c r="XCT348" s="430"/>
      <c r="XCU348" s="430"/>
      <c r="XCV348" s="430"/>
      <c r="XCW348" s="430"/>
      <c r="XCX348" s="430"/>
      <c r="XCY348" s="430"/>
      <c r="XCZ348" s="430"/>
      <c r="XDA348" s="430"/>
      <c r="XDB348" s="430"/>
      <c r="XDC348" s="430"/>
      <c r="XDD348" s="430"/>
      <c r="XDE348" s="430"/>
      <c r="XDF348" s="430"/>
      <c r="XDG348" s="430"/>
      <c r="XDH348" s="430"/>
      <c r="XDI348" s="430"/>
      <c r="XDJ348" s="430"/>
      <c r="XDK348" s="430"/>
      <c r="XDL348" s="430"/>
      <c r="XDM348" s="430"/>
      <c r="XDN348" s="430"/>
      <c r="XDO348" s="430"/>
      <c r="XDP348" s="430"/>
    </row>
    <row r="349" spans="1:16344" ht="18" customHeight="1" thickBot="1" x14ac:dyDescent="0.3">
      <c r="A349" s="504" t="s">
        <v>327</v>
      </c>
      <c r="B349" s="397">
        <v>4484100</v>
      </c>
      <c r="C349" s="399" t="s">
        <v>308</v>
      </c>
      <c r="D349" s="219">
        <v>626.33000000000004</v>
      </c>
      <c r="E349" s="219">
        <v>14.27</v>
      </c>
      <c r="F349" s="219">
        <v>13.67</v>
      </c>
      <c r="G349" s="336">
        <v>3.6</v>
      </c>
      <c r="H349" s="335">
        <f t="shared" si="19"/>
        <v>657.87</v>
      </c>
      <c r="I349" s="158">
        <f t="shared" si="20"/>
        <v>640.6</v>
      </c>
      <c r="J349" s="158">
        <v>8.4499999999999993</v>
      </c>
      <c r="K349" s="319">
        <v>13.67</v>
      </c>
      <c r="L349" s="319">
        <v>8.75</v>
      </c>
      <c r="M349" s="112">
        <f t="shared" si="21"/>
        <v>671.47</v>
      </c>
      <c r="N349" s="199"/>
      <c r="O349" s="208" t="s">
        <v>1540</v>
      </c>
      <c r="P349" s="209">
        <v>3</v>
      </c>
      <c r="Q349" s="208">
        <v>8.75</v>
      </c>
      <c r="R349" s="199"/>
      <c r="S349" s="224" t="s">
        <v>1540</v>
      </c>
      <c r="T349" s="224" t="s">
        <v>435</v>
      </c>
      <c r="U349" s="224" t="s">
        <v>435</v>
      </c>
      <c r="V349" s="224" t="s">
        <v>435</v>
      </c>
      <c r="W349" s="223" t="s">
        <v>1540</v>
      </c>
      <c r="X349" s="224">
        <v>3</v>
      </c>
      <c r="Y349" s="199"/>
      <c r="Z349" s="230">
        <v>4.07</v>
      </c>
      <c r="AA349" s="212" t="s">
        <v>1540</v>
      </c>
      <c r="AB349" s="212" t="s">
        <v>1917</v>
      </c>
      <c r="AC349" s="378">
        <v>4.5</v>
      </c>
      <c r="AD349" s="199"/>
      <c r="AE349" s="437">
        <v>0.61848500000000017</v>
      </c>
      <c r="AF349" s="201">
        <v>0.17923360921778647</v>
      </c>
      <c r="AG349" s="202" t="s">
        <v>1540</v>
      </c>
      <c r="AH349" s="382">
        <v>1.25</v>
      </c>
      <c r="AI349" s="199"/>
      <c r="AJ349" s="258">
        <v>0.40229999999999999</v>
      </c>
      <c r="AK349" s="259" t="s">
        <v>435</v>
      </c>
      <c r="AL349" s="384">
        <v>0</v>
      </c>
      <c r="AM349" s="257"/>
      <c r="AN349" s="260">
        <v>2.76E-2</v>
      </c>
      <c r="AO349" s="261" t="s">
        <v>1540</v>
      </c>
      <c r="AP349" s="388">
        <v>3</v>
      </c>
      <c r="AQ349" s="199"/>
      <c r="AR349" s="252">
        <v>0.11</v>
      </c>
      <c r="AS349" s="202" t="s">
        <v>435</v>
      </c>
      <c r="AT349" s="382">
        <v>0</v>
      </c>
      <c r="AU349" s="199"/>
      <c r="AV349" s="205">
        <v>2.75E-2</v>
      </c>
      <c r="AW349" s="206" t="s">
        <v>435</v>
      </c>
      <c r="AX349" s="393">
        <v>0</v>
      </c>
      <c r="AY349" s="199"/>
      <c r="AZ349" s="255" t="s">
        <v>406</v>
      </c>
      <c r="BA349" s="256" t="s">
        <v>435</v>
      </c>
      <c r="BB349" s="392">
        <v>0</v>
      </c>
      <c r="BC349" s="503"/>
    </row>
    <row r="350" spans="1:16344" ht="18" customHeight="1" thickBot="1" x14ac:dyDescent="0.3">
      <c r="A350" s="504" t="s">
        <v>328</v>
      </c>
      <c r="B350" s="397">
        <v>525910</v>
      </c>
      <c r="C350" s="399" t="s">
        <v>308</v>
      </c>
      <c r="D350" s="219">
        <v>669.81</v>
      </c>
      <c r="E350" s="219">
        <v>14.27</v>
      </c>
      <c r="F350" s="219">
        <v>13.67</v>
      </c>
      <c r="G350" s="336">
        <v>0</v>
      </c>
      <c r="H350" s="335">
        <f t="shared" si="19"/>
        <v>697.74999999999989</v>
      </c>
      <c r="I350" s="158">
        <v>804</v>
      </c>
      <c r="J350" s="158">
        <v>8.4499999999999993</v>
      </c>
      <c r="K350" s="319">
        <v>13.67</v>
      </c>
      <c r="L350" s="319">
        <v>9.75</v>
      </c>
      <c r="M350" s="112">
        <f t="shared" si="21"/>
        <v>835.87</v>
      </c>
      <c r="N350" s="199"/>
      <c r="O350" s="208" t="s">
        <v>1540</v>
      </c>
      <c r="P350" s="209">
        <v>2</v>
      </c>
      <c r="Q350" s="208">
        <v>9.75</v>
      </c>
      <c r="R350" s="199"/>
      <c r="S350" s="224" t="s">
        <v>1540</v>
      </c>
      <c r="T350" s="224" t="s">
        <v>435</v>
      </c>
      <c r="U350" s="224" t="s">
        <v>435</v>
      </c>
      <c r="V350" s="224" t="s">
        <v>435</v>
      </c>
      <c r="W350" s="223" t="s">
        <v>1540</v>
      </c>
      <c r="X350" s="224">
        <v>2</v>
      </c>
      <c r="Y350" s="199"/>
      <c r="Z350" s="230">
        <v>4.43</v>
      </c>
      <c r="AA350" s="212" t="s">
        <v>1540</v>
      </c>
      <c r="AB350" s="212" t="s">
        <v>1915</v>
      </c>
      <c r="AC350" s="378">
        <v>6.75</v>
      </c>
      <c r="AD350" s="199"/>
      <c r="AE350" s="437">
        <v>0.56359000000000048</v>
      </c>
      <c r="AF350" s="201">
        <v>0.14594425224254742</v>
      </c>
      <c r="AG350" s="202" t="s">
        <v>435</v>
      </c>
      <c r="AH350" s="382">
        <v>0</v>
      </c>
      <c r="AI350" s="199"/>
      <c r="AJ350" s="245">
        <v>0.5423</v>
      </c>
      <c r="AK350" s="246" t="s">
        <v>435</v>
      </c>
      <c r="AL350" s="384">
        <v>0</v>
      </c>
      <c r="AM350" s="199"/>
      <c r="AN350" s="203">
        <v>6.88E-2</v>
      </c>
      <c r="AO350" s="204" t="s">
        <v>435</v>
      </c>
      <c r="AP350" s="388">
        <v>0</v>
      </c>
      <c r="AQ350" s="199"/>
      <c r="AR350" s="252">
        <v>0.14050000000000001</v>
      </c>
      <c r="AS350" s="202" t="s">
        <v>435</v>
      </c>
      <c r="AT350" s="382">
        <v>0</v>
      </c>
      <c r="AU350" s="199"/>
      <c r="AV350" s="205">
        <v>3.7999999999999999E-2</v>
      </c>
      <c r="AW350" s="206" t="s">
        <v>435</v>
      </c>
      <c r="AX350" s="393">
        <v>0</v>
      </c>
      <c r="AY350" s="199"/>
      <c r="AZ350" s="255">
        <v>0.88</v>
      </c>
      <c r="BA350" s="256" t="s">
        <v>1540</v>
      </c>
      <c r="BB350" s="392">
        <v>3</v>
      </c>
      <c r="BC350" s="503"/>
    </row>
    <row r="351" spans="1:16344" ht="18" customHeight="1" thickBot="1" x14ac:dyDescent="0.3">
      <c r="A351" s="526" t="s">
        <v>1956</v>
      </c>
      <c r="B351" s="508">
        <v>902764</v>
      </c>
      <c r="C351" s="399" t="s">
        <v>308</v>
      </c>
      <c r="D351" s="219">
        <v>450</v>
      </c>
      <c r="E351" s="219">
        <v>14.27</v>
      </c>
      <c r="F351" s="338">
        <v>0</v>
      </c>
      <c r="G351" s="336">
        <v>3.6</v>
      </c>
      <c r="H351" s="336">
        <f t="shared" si="19"/>
        <v>467.87</v>
      </c>
      <c r="I351" s="158">
        <f t="shared" si="20"/>
        <v>464.27</v>
      </c>
      <c r="J351" s="158">
        <v>8.4499999999999993</v>
      </c>
      <c r="K351" s="320">
        <v>0</v>
      </c>
      <c r="L351" s="319">
        <v>10.5</v>
      </c>
      <c r="M351" s="111">
        <f t="shared" si="21"/>
        <v>483.21999999999997</v>
      </c>
      <c r="N351" s="199"/>
      <c r="O351" s="208" t="s">
        <v>1540</v>
      </c>
      <c r="P351" s="209">
        <v>3</v>
      </c>
      <c r="Q351" s="208">
        <v>10.5</v>
      </c>
      <c r="R351" s="199"/>
      <c r="S351" s="224" t="s">
        <v>1540</v>
      </c>
      <c r="T351" s="224" t="s">
        <v>435</v>
      </c>
      <c r="U351" s="224" t="s">
        <v>435</v>
      </c>
      <c r="V351" s="224" t="s">
        <v>435</v>
      </c>
      <c r="W351" s="223" t="s">
        <v>1540</v>
      </c>
      <c r="X351" s="224">
        <v>3</v>
      </c>
      <c r="Y351" s="199"/>
      <c r="Z351" s="230">
        <v>4.03</v>
      </c>
      <c r="AA351" s="212" t="s">
        <v>1540</v>
      </c>
      <c r="AB351" s="212" t="s">
        <v>1917</v>
      </c>
      <c r="AC351" s="378">
        <v>4.5</v>
      </c>
      <c r="AD351" s="199"/>
      <c r="AE351" s="437">
        <v>1.1890000000001066E-2</v>
      </c>
      <c r="AF351" s="201">
        <v>2.9623926864531746E-3</v>
      </c>
      <c r="AG351" s="202" t="s">
        <v>435</v>
      </c>
      <c r="AH351" s="382">
        <v>0</v>
      </c>
      <c r="AI351" s="199"/>
      <c r="AJ351" s="245" t="s">
        <v>405</v>
      </c>
      <c r="AK351" s="246" t="s">
        <v>435</v>
      </c>
      <c r="AL351" s="384">
        <v>0</v>
      </c>
      <c r="AM351" s="199"/>
      <c r="AN351" s="203">
        <v>6.9199999999999998E-2</v>
      </c>
      <c r="AO351" s="204" t="s">
        <v>435</v>
      </c>
      <c r="AP351" s="388">
        <v>0</v>
      </c>
      <c r="AQ351" s="199"/>
      <c r="AR351" s="252">
        <v>4.6799999999999994E-2</v>
      </c>
      <c r="AS351" s="202" t="s">
        <v>1540</v>
      </c>
      <c r="AT351" s="382">
        <v>3</v>
      </c>
      <c r="AU351" s="199"/>
      <c r="AV351" s="205" t="s">
        <v>1538</v>
      </c>
      <c r="AW351" s="206" t="s">
        <v>435</v>
      </c>
      <c r="AX351" s="393">
        <v>0</v>
      </c>
      <c r="AY351" s="199"/>
      <c r="AZ351" s="255">
        <v>0.9</v>
      </c>
      <c r="BA351" s="256" t="s">
        <v>1540</v>
      </c>
      <c r="BB351" s="392">
        <v>3</v>
      </c>
      <c r="BC351" s="503"/>
    </row>
    <row r="352" spans="1:16344" ht="18" customHeight="1" thickBot="1" x14ac:dyDescent="0.3">
      <c r="A352" s="504" t="s">
        <v>330</v>
      </c>
      <c r="B352" s="397">
        <v>516082</v>
      </c>
      <c r="C352" s="399" t="s">
        <v>308</v>
      </c>
      <c r="D352" s="219">
        <v>450</v>
      </c>
      <c r="E352" s="219">
        <v>14.27</v>
      </c>
      <c r="F352" s="338">
        <v>0</v>
      </c>
      <c r="G352" s="336">
        <v>7.2</v>
      </c>
      <c r="H352" s="335">
        <f t="shared" si="19"/>
        <v>471.46999999999997</v>
      </c>
      <c r="I352" s="158">
        <f t="shared" si="20"/>
        <v>464.27</v>
      </c>
      <c r="J352" s="158">
        <v>8.4499999999999993</v>
      </c>
      <c r="K352" s="320">
        <v>0</v>
      </c>
      <c r="L352" s="319">
        <v>19.25</v>
      </c>
      <c r="M352" s="112">
        <f t="shared" si="21"/>
        <v>491.96999999999997</v>
      </c>
      <c r="N352" s="199"/>
      <c r="O352" s="208" t="s">
        <v>1540</v>
      </c>
      <c r="P352" s="209">
        <v>6</v>
      </c>
      <c r="Q352" s="208">
        <v>19.25</v>
      </c>
      <c r="R352" s="199"/>
      <c r="S352" s="224" t="s">
        <v>1540</v>
      </c>
      <c r="T352" s="224" t="s">
        <v>435</v>
      </c>
      <c r="U352" s="224" t="s">
        <v>435</v>
      </c>
      <c r="V352" s="224" t="s">
        <v>435</v>
      </c>
      <c r="W352" s="223" t="s">
        <v>1540</v>
      </c>
      <c r="X352" s="224">
        <v>6</v>
      </c>
      <c r="Y352" s="199"/>
      <c r="Z352" s="230">
        <v>4.09</v>
      </c>
      <c r="AA352" s="212" t="s">
        <v>1540</v>
      </c>
      <c r="AB352" s="212" t="s">
        <v>1917</v>
      </c>
      <c r="AC352" s="378">
        <v>4.5</v>
      </c>
      <c r="AD352" s="199"/>
      <c r="AE352" s="437">
        <v>0.18564749999999997</v>
      </c>
      <c r="AF352" s="201">
        <v>4.7552754747815236E-2</v>
      </c>
      <c r="AG352" s="202" t="s">
        <v>1540</v>
      </c>
      <c r="AH352" s="382">
        <v>1.25</v>
      </c>
      <c r="AI352" s="199"/>
      <c r="AJ352" s="245">
        <v>0.25829999999999997</v>
      </c>
      <c r="AK352" s="246" t="s">
        <v>1540</v>
      </c>
      <c r="AL352" s="385">
        <v>4.5</v>
      </c>
      <c r="AM352" s="199"/>
      <c r="AN352" s="203">
        <v>8.0299999999999996E-2</v>
      </c>
      <c r="AO352" s="204" t="s">
        <v>435</v>
      </c>
      <c r="AP352" s="388">
        <v>0</v>
      </c>
      <c r="AQ352" s="199"/>
      <c r="AR352" s="252">
        <v>7.85E-2</v>
      </c>
      <c r="AS352" s="202" t="s">
        <v>1540</v>
      </c>
      <c r="AT352" s="382">
        <v>3</v>
      </c>
      <c r="AU352" s="199"/>
      <c r="AV352" s="205">
        <v>1.6E-2</v>
      </c>
      <c r="AW352" s="206" t="s">
        <v>1540</v>
      </c>
      <c r="AX352" s="393">
        <v>3</v>
      </c>
      <c r="AY352" s="199"/>
      <c r="AZ352" s="255">
        <v>1</v>
      </c>
      <c r="BA352" s="256" t="s">
        <v>1540</v>
      </c>
      <c r="BB352" s="392">
        <v>3</v>
      </c>
      <c r="BC352" s="503"/>
    </row>
    <row r="353" spans="1:56" ht="18" customHeight="1" thickBot="1" x14ac:dyDescent="0.3">
      <c r="A353" s="133" t="s">
        <v>2029</v>
      </c>
      <c r="B353" s="134">
        <v>1036840</v>
      </c>
      <c r="C353" s="399" t="s">
        <v>308</v>
      </c>
      <c r="D353" s="219">
        <v>707.3</v>
      </c>
      <c r="E353" s="219">
        <v>14.27</v>
      </c>
      <c r="F353" s="219">
        <v>13.67</v>
      </c>
      <c r="G353" s="336">
        <v>7.2</v>
      </c>
      <c r="H353" s="335">
        <f>SUM(D353:G353)</f>
        <v>742.43999999999994</v>
      </c>
      <c r="I353" s="158">
        <f>D353+E353</f>
        <v>721.56999999999994</v>
      </c>
      <c r="J353" s="158">
        <v>8.4499999999999993</v>
      </c>
      <c r="K353" s="319">
        <v>13.67</v>
      </c>
      <c r="L353" s="319">
        <v>3</v>
      </c>
      <c r="M353" s="112">
        <f>SUM(I353:L353)</f>
        <v>746.68999999999994</v>
      </c>
      <c r="N353" s="199"/>
      <c r="O353" s="208" t="s">
        <v>1540</v>
      </c>
      <c r="P353" s="209">
        <v>1</v>
      </c>
      <c r="Q353" s="208">
        <v>3</v>
      </c>
      <c r="R353" s="199"/>
      <c r="S353" s="224" t="s">
        <v>1540</v>
      </c>
      <c r="T353" s="224" t="s">
        <v>435</v>
      </c>
      <c r="U353" s="224" t="s">
        <v>435</v>
      </c>
      <c r="V353" s="224" t="s">
        <v>435</v>
      </c>
      <c r="W353" s="223" t="s">
        <v>1540</v>
      </c>
      <c r="X353" s="224">
        <v>1</v>
      </c>
      <c r="Y353" s="199"/>
      <c r="Z353" s="230">
        <v>3.36</v>
      </c>
      <c r="AA353" s="212" t="s">
        <v>435</v>
      </c>
      <c r="AB353" s="212" t="s">
        <v>406</v>
      </c>
      <c r="AC353" s="377">
        <v>0</v>
      </c>
      <c r="AD353" s="199"/>
      <c r="AE353" s="437">
        <v>0.2582649999999993</v>
      </c>
      <c r="AF353" s="201">
        <v>8.3277710600564062E-2</v>
      </c>
      <c r="AG353" s="202" t="s">
        <v>435</v>
      </c>
      <c r="AH353" s="382">
        <v>0</v>
      </c>
      <c r="AI353" s="199"/>
      <c r="AJ353" s="245">
        <v>0.49450000000000005</v>
      </c>
      <c r="AK353" s="246" t="s">
        <v>435</v>
      </c>
      <c r="AL353" s="384">
        <v>0</v>
      </c>
      <c r="AM353" s="199"/>
      <c r="AN353" s="203">
        <v>9.1499999999999998E-2</v>
      </c>
      <c r="AO353" s="204" t="s">
        <v>435</v>
      </c>
      <c r="AP353" s="388">
        <v>0</v>
      </c>
      <c r="AQ353" s="199"/>
      <c r="AR353" s="252">
        <v>0.11169999999999999</v>
      </c>
      <c r="AS353" s="202" t="s">
        <v>435</v>
      </c>
      <c r="AT353" s="382">
        <v>0</v>
      </c>
      <c r="AU353" s="199"/>
      <c r="AV353" s="205">
        <v>2.07E-2</v>
      </c>
      <c r="AW353" s="206" t="s">
        <v>435</v>
      </c>
      <c r="AX353" s="393">
        <v>0</v>
      </c>
      <c r="AY353" s="199"/>
      <c r="AZ353" s="255">
        <v>0.87</v>
      </c>
      <c r="BA353" s="256" t="s">
        <v>1540</v>
      </c>
      <c r="BB353" s="392">
        <v>3</v>
      </c>
      <c r="BC353" s="503"/>
    </row>
    <row r="354" spans="1:56" ht="18" customHeight="1" thickBot="1" x14ac:dyDescent="0.3">
      <c r="A354" s="585" t="s">
        <v>331</v>
      </c>
      <c r="B354" s="505">
        <v>828416</v>
      </c>
      <c r="C354" s="397" t="s">
        <v>308</v>
      </c>
      <c r="D354" s="219">
        <v>515.4</v>
      </c>
      <c r="E354" s="219">
        <v>14.27</v>
      </c>
      <c r="F354" s="219">
        <v>13.67</v>
      </c>
      <c r="G354" s="336">
        <v>0</v>
      </c>
      <c r="H354" s="335">
        <f t="shared" si="19"/>
        <v>543.33999999999992</v>
      </c>
      <c r="I354" s="158">
        <f t="shared" si="20"/>
        <v>529.66999999999996</v>
      </c>
      <c r="J354" s="158">
        <v>8.4499999999999993</v>
      </c>
      <c r="K354" s="319">
        <v>13.67</v>
      </c>
      <c r="L354" s="319">
        <v>0</v>
      </c>
      <c r="M354" s="112">
        <f t="shared" si="21"/>
        <v>551.79</v>
      </c>
      <c r="N354" s="199"/>
      <c r="O354" s="208" t="s">
        <v>435</v>
      </c>
      <c r="P354" s="209" t="s">
        <v>1900</v>
      </c>
      <c r="Q354" s="208">
        <v>0</v>
      </c>
      <c r="R354" s="199"/>
      <c r="S354" s="224" t="s">
        <v>1540</v>
      </c>
      <c r="T354" s="224" t="s">
        <v>1540</v>
      </c>
      <c r="U354" s="224" t="s">
        <v>1540</v>
      </c>
      <c r="V354" s="224" t="s">
        <v>435</v>
      </c>
      <c r="W354" s="223" t="s">
        <v>435</v>
      </c>
      <c r="X354" s="224" t="s">
        <v>1900</v>
      </c>
      <c r="Y354" s="199"/>
      <c r="Z354" s="230">
        <v>4.01</v>
      </c>
      <c r="AA354" s="212" t="s">
        <v>1540</v>
      </c>
      <c r="AB354" s="212" t="s">
        <v>1917</v>
      </c>
      <c r="AC354" s="378">
        <v>4.5</v>
      </c>
      <c r="AD354" s="199"/>
      <c r="AE354" s="437">
        <v>-6.8364999999999121E-2</v>
      </c>
      <c r="AF354" s="201">
        <v>-1.676272160984876E-2</v>
      </c>
      <c r="AG354" s="202" t="s">
        <v>435</v>
      </c>
      <c r="AH354" s="382">
        <v>0</v>
      </c>
      <c r="AI354" s="199"/>
      <c r="AJ354" s="245">
        <v>0.66650000000000009</v>
      </c>
      <c r="AK354" s="246" t="s">
        <v>435</v>
      </c>
      <c r="AL354" s="384">
        <v>0</v>
      </c>
      <c r="AM354" s="199"/>
      <c r="AN354" s="203">
        <v>7.4800000000000005E-2</v>
      </c>
      <c r="AO354" s="204" t="s">
        <v>435</v>
      </c>
      <c r="AP354" s="388">
        <v>0</v>
      </c>
      <c r="AQ354" s="199"/>
      <c r="AR354" s="252">
        <v>9.8299999999999998E-2</v>
      </c>
      <c r="AS354" s="202" t="s">
        <v>435</v>
      </c>
      <c r="AT354" s="382">
        <v>0</v>
      </c>
      <c r="AU354" s="199"/>
      <c r="AV354" s="205">
        <v>1.66E-2</v>
      </c>
      <c r="AW354" s="206" t="s">
        <v>1540</v>
      </c>
      <c r="AX354" s="393">
        <v>3</v>
      </c>
      <c r="AY354" s="199"/>
      <c r="AZ354" s="255">
        <v>0.78</v>
      </c>
      <c r="BA354" s="256" t="s">
        <v>435</v>
      </c>
      <c r="BB354" s="392">
        <v>0</v>
      </c>
      <c r="BC354" s="503"/>
    </row>
    <row r="355" spans="1:56" ht="18" customHeight="1" thickBot="1" x14ac:dyDescent="0.3">
      <c r="A355" s="518" t="s">
        <v>332</v>
      </c>
      <c r="B355" s="397">
        <v>732567</v>
      </c>
      <c r="C355" s="399" t="s">
        <v>308</v>
      </c>
      <c r="D355" s="219">
        <v>601.19000000000005</v>
      </c>
      <c r="E355" s="219">
        <v>14.27</v>
      </c>
      <c r="F355" s="219">
        <v>13.67</v>
      </c>
      <c r="G355" s="336">
        <v>0</v>
      </c>
      <c r="H355" s="335">
        <f t="shared" si="19"/>
        <v>629.13</v>
      </c>
      <c r="I355" s="158">
        <f t="shared" si="20"/>
        <v>615.46</v>
      </c>
      <c r="J355" s="158">
        <v>8.4499999999999993</v>
      </c>
      <c r="K355" s="319">
        <v>13.67</v>
      </c>
      <c r="L355" s="319">
        <v>9</v>
      </c>
      <c r="M355" s="112">
        <f t="shared" si="21"/>
        <v>646.58000000000004</v>
      </c>
      <c r="N355" s="199"/>
      <c r="O355" s="208" t="s">
        <v>1540</v>
      </c>
      <c r="P355" s="209">
        <v>3</v>
      </c>
      <c r="Q355" s="208">
        <v>9</v>
      </c>
      <c r="R355" s="199"/>
      <c r="S355" s="224" t="s">
        <v>1540</v>
      </c>
      <c r="T355" s="224" t="s">
        <v>435</v>
      </c>
      <c r="U355" s="224" t="s">
        <v>435</v>
      </c>
      <c r="V355" s="224" t="s">
        <v>435</v>
      </c>
      <c r="W355" s="223" t="s">
        <v>1540</v>
      </c>
      <c r="X355" s="224">
        <v>3</v>
      </c>
      <c r="Y355" s="199"/>
      <c r="Z355" s="230">
        <v>3.41</v>
      </c>
      <c r="AA355" s="212" t="s">
        <v>435</v>
      </c>
      <c r="AB355" s="212" t="s">
        <v>406</v>
      </c>
      <c r="AC355" s="377">
        <v>0</v>
      </c>
      <c r="AD355" s="199"/>
      <c r="AE355" s="437">
        <v>0.24577999999999989</v>
      </c>
      <c r="AF355" s="201">
        <v>7.7581948260813938E-2</v>
      </c>
      <c r="AG355" s="202" t="s">
        <v>435</v>
      </c>
      <c r="AH355" s="382">
        <v>0</v>
      </c>
      <c r="AI355" s="199"/>
      <c r="AJ355" s="245">
        <v>0.42579999999999996</v>
      </c>
      <c r="AK355" s="246" t="s">
        <v>435</v>
      </c>
      <c r="AL355" s="384">
        <v>0</v>
      </c>
      <c r="AM355" s="199"/>
      <c r="AN355" s="203">
        <v>5.0900000000000001E-2</v>
      </c>
      <c r="AO355" s="204" t="s">
        <v>1540</v>
      </c>
      <c r="AP355" s="388">
        <v>3</v>
      </c>
      <c r="AQ355" s="199"/>
      <c r="AR355" s="252">
        <v>5.7200000000000001E-2</v>
      </c>
      <c r="AS355" s="202" t="s">
        <v>1540</v>
      </c>
      <c r="AT355" s="382">
        <v>3</v>
      </c>
      <c r="AU355" s="199"/>
      <c r="AV355" s="205">
        <v>1.6500000000000001E-2</v>
      </c>
      <c r="AW355" s="206" t="s">
        <v>1540</v>
      </c>
      <c r="AX355" s="393">
        <v>3</v>
      </c>
      <c r="AY355" s="199"/>
      <c r="AZ355" s="255">
        <v>0.81</v>
      </c>
      <c r="BA355" s="256" t="s">
        <v>435</v>
      </c>
      <c r="BB355" s="392">
        <v>0</v>
      </c>
      <c r="BC355" s="503"/>
    </row>
    <row r="356" spans="1:56" ht="18" customHeight="1" thickBot="1" x14ac:dyDescent="0.3">
      <c r="A356" s="504" t="s">
        <v>333</v>
      </c>
      <c r="B356" s="397">
        <v>253596</v>
      </c>
      <c r="C356" s="399" t="s">
        <v>308</v>
      </c>
      <c r="D356" s="219">
        <v>634.23</v>
      </c>
      <c r="E356" s="219">
        <v>14.27</v>
      </c>
      <c r="F356" s="338">
        <v>0</v>
      </c>
      <c r="G356" s="336">
        <v>7.2</v>
      </c>
      <c r="H356" s="335">
        <f t="shared" si="19"/>
        <v>655.7</v>
      </c>
      <c r="I356" s="158">
        <f t="shared" si="20"/>
        <v>648.5</v>
      </c>
      <c r="J356" s="158">
        <v>8.4499999999999993</v>
      </c>
      <c r="K356" s="320">
        <v>0</v>
      </c>
      <c r="L356" s="319">
        <v>14.25</v>
      </c>
      <c r="M356" s="112">
        <f t="shared" si="21"/>
        <v>671.2</v>
      </c>
      <c r="N356" s="199"/>
      <c r="O356" s="208" t="s">
        <v>1540</v>
      </c>
      <c r="P356" s="209">
        <v>3</v>
      </c>
      <c r="Q356" s="208">
        <v>14.25</v>
      </c>
      <c r="R356" s="199"/>
      <c r="S356" s="224" t="s">
        <v>1540</v>
      </c>
      <c r="T356" s="224" t="s">
        <v>435</v>
      </c>
      <c r="U356" s="224" t="s">
        <v>435</v>
      </c>
      <c r="V356" s="224" t="s">
        <v>435</v>
      </c>
      <c r="W356" s="223" t="s">
        <v>1540</v>
      </c>
      <c r="X356" s="224">
        <v>3</v>
      </c>
      <c r="Y356" s="199"/>
      <c r="Z356" s="230">
        <v>4.21</v>
      </c>
      <c r="AA356" s="212" t="s">
        <v>1540</v>
      </c>
      <c r="AB356" s="212" t="s">
        <v>1915</v>
      </c>
      <c r="AC356" s="378">
        <v>6.75</v>
      </c>
      <c r="AD356" s="199"/>
      <c r="AE356" s="437">
        <v>-0.46103750000000066</v>
      </c>
      <c r="AF356" s="201">
        <v>-9.8641806388944583E-2</v>
      </c>
      <c r="AG356" s="202" t="s">
        <v>435</v>
      </c>
      <c r="AH356" s="382">
        <v>0</v>
      </c>
      <c r="AI356" s="199"/>
      <c r="AJ356" s="245">
        <v>0.29780000000000001</v>
      </c>
      <c r="AK356" s="246" t="s">
        <v>1540</v>
      </c>
      <c r="AL356" s="385">
        <v>4.5</v>
      </c>
      <c r="AM356" s="199"/>
      <c r="AN356" s="203">
        <v>6.59E-2</v>
      </c>
      <c r="AO356" s="204" t="s">
        <v>435</v>
      </c>
      <c r="AP356" s="388">
        <v>0</v>
      </c>
      <c r="AQ356" s="199"/>
      <c r="AR356" s="252">
        <v>0.12619999999999998</v>
      </c>
      <c r="AS356" s="202" t="s">
        <v>435</v>
      </c>
      <c r="AT356" s="382">
        <v>0</v>
      </c>
      <c r="AU356" s="199"/>
      <c r="AV356" s="205">
        <v>2.3199999999999998E-2</v>
      </c>
      <c r="AW356" s="206" t="s">
        <v>435</v>
      </c>
      <c r="AX356" s="393">
        <v>0</v>
      </c>
      <c r="AY356" s="199"/>
      <c r="AZ356" s="255">
        <v>0.85</v>
      </c>
      <c r="BA356" s="256" t="s">
        <v>1540</v>
      </c>
      <c r="BB356" s="392">
        <v>3</v>
      </c>
      <c r="BC356" s="503"/>
    </row>
    <row r="357" spans="1:56" ht="18" customHeight="1" thickBot="1" x14ac:dyDescent="0.3">
      <c r="A357" s="504" t="s">
        <v>334</v>
      </c>
      <c r="B357" s="397">
        <v>4497317</v>
      </c>
      <c r="C357" s="399" t="s">
        <v>308</v>
      </c>
      <c r="D357" s="219">
        <v>548.15</v>
      </c>
      <c r="E357" s="219">
        <v>14.27</v>
      </c>
      <c r="F357" s="338">
        <v>0</v>
      </c>
      <c r="G357" s="336">
        <v>7.2</v>
      </c>
      <c r="H357" s="335">
        <f t="shared" si="19"/>
        <v>569.62</v>
      </c>
      <c r="I357" s="158">
        <f t="shared" si="20"/>
        <v>562.41999999999996</v>
      </c>
      <c r="J357" s="158">
        <v>8.4499999999999993</v>
      </c>
      <c r="K357" s="320">
        <v>0</v>
      </c>
      <c r="L357" s="319">
        <v>14.25</v>
      </c>
      <c r="M357" s="112">
        <f t="shared" si="21"/>
        <v>585.12</v>
      </c>
      <c r="N357" s="199"/>
      <c r="O357" s="208" t="s">
        <v>1540</v>
      </c>
      <c r="P357" s="209">
        <v>3</v>
      </c>
      <c r="Q357" s="208">
        <v>14.25</v>
      </c>
      <c r="R357" s="199"/>
      <c r="S357" s="224" t="s">
        <v>1540</v>
      </c>
      <c r="T357" s="224" t="s">
        <v>435</v>
      </c>
      <c r="U357" s="224" t="s">
        <v>435</v>
      </c>
      <c r="V357" s="224" t="s">
        <v>435</v>
      </c>
      <c r="W357" s="223" t="s">
        <v>1540</v>
      </c>
      <c r="X357" s="224">
        <v>3</v>
      </c>
      <c r="Y357" s="199"/>
      <c r="Z357" s="230">
        <v>4.21</v>
      </c>
      <c r="AA357" s="212" t="s">
        <v>1540</v>
      </c>
      <c r="AB357" s="212" t="s">
        <v>1915</v>
      </c>
      <c r="AC357" s="378">
        <v>6.75</v>
      </c>
      <c r="AD357" s="199"/>
      <c r="AE357" s="437">
        <v>-0.46103750000000066</v>
      </c>
      <c r="AF357" s="201">
        <v>-9.8641806388944583E-2</v>
      </c>
      <c r="AG357" s="202" t="s">
        <v>435</v>
      </c>
      <c r="AH357" s="382">
        <v>0</v>
      </c>
      <c r="AI357" s="199"/>
      <c r="AJ357" s="245">
        <v>0.29780000000000001</v>
      </c>
      <c r="AK357" s="246" t="s">
        <v>1540</v>
      </c>
      <c r="AL357" s="385">
        <v>4.5</v>
      </c>
      <c r="AM357" s="199"/>
      <c r="AN357" s="203">
        <v>6.59E-2</v>
      </c>
      <c r="AO357" s="204" t="s">
        <v>435</v>
      </c>
      <c r="AP357" s="388">
        <v>0</v>
      </c>
      <c r="AQ357" s="199"/>
      <c r="AR357" s="252">
        <v>0.12619999999999998</v>
      </c>
      <c r="AS357" s="202" t="s">
        <v>435</v>
      </c>
      <c r="AT357" s="382">
        <v>0</v>
      </c>
      <c r="AU357" s="199"/>
      <c r="AV357" s="205">
        <v>2.3199999999999998E-2</v>
      </c>
      <c r="AW357" s="206" t="s">
        <v>435</v>
      </c>
      <c r="AX357" s="393">
        <v>0</v>
      </c>
      <c r="AY357" s="199"/>
      <c r="AZ357" s="255">
        <v>0.85</v>
      </c>
      <c r="BA357" s="256" t="s">
        <v>1540</v>
      </c>
      <c r="BB357" s="392">
        <v>3</v>
      </c>
      <c r="BC357" s="503"/>
    </row>
    <row r="358" spans="1:56" ht="18" customHeight="1" thickBot="1" x14ac:dyDescent="0.3">
      <c r="A358" s="622" t="s">
        <v>335</v>
      </c>
      <c r="B358" s="137">
        <v>687545</v>
      </c>
      <c r="C358" s="399" t="s">
        <v>308</v>
      </c>
      <c r="D358" s="219">
        <v>450.79</v>
      </c>
      <c r="E358" s="219">
        <v>14.27</v>
      </c>
      <c r="F358" s="219">
        <v>13.67</v>
      </c>
      <c r="G358" s="336">
        <v>9</v>
      </c>
      <c r="H358" s="336">
        <f t="shared" ref="H358" si="22">SUM(D358:G358)</f>
        <v>487.73</v>
      </c>
      <c r="I358" s="436">
        <f t="shared" si="20"/>
        <v>465.06</v>
      </c>
      <c r="J358" s="436">
        <v>8.4499999999999993</v>
      </c>
      <c r="K358" s="319">
        <v>13.67</v>
      </c>
      <c r="L358" s="319">
        <v>6</v>
      </c>
      <c r="M358" s="111">
        <f t="shared" ref="M358" si="23">SUM(I358:L358)</f>
        <v>493.18</v>
      </c>
      <c r="N358" s="470"/>
      <c r="O358" s="471" t="s">
        <v>1540</v>
      </c>
      <c r="P358" s="472">
        <v>2</v>
      </c>
      <c r="Q358" s="471">
        <v>6</v>
      </c>
      <c r="R358" s="470"/>
      <c r="S358" s="438" t="s">
        <v>1540</v>
      </c>
      <c r="T358" s="438" t="s">
        <v>435</v>
      </c>
      <c r="U358" s="438" t="s">
        <v>435</v>
      </c>
      <c r="V358" s="438" t="s">
        <v>435</v>
      </c>
      <c r="W358" s="473" t="s">
        <v>1540</v>
      </c>
      <c r="X358" s="438">
        <v>2</v>
      </c>
      <c r="Y358" s="470"/>
      <c r="Z358" s="474">
        <v>3.6</v>
      </c>
      <c r="AA358" s="475" t="s">
        <v>435</v>
      </c>
      <c r="AB358" s="475" t="s">
        <v>1916</v>
      </c>
      <c r="AC358" s="476">
        <v>0</v>
      </c>
      <c r="AD358" s="470"/>
      <c r="AE358" s="544">
        <v>-0.31720999999999977</v>
      </c>
      <c r="AF358" s="477">
        <v>-8.0892492497853047E-2</v>
      </c>
      <c r="AG358" s="478" t="s">
        <v>435</v>
      </c>
      <c r="AH358" s="479">
        <v>0</v>
      </c>
      <c r="AI358" s="470"/>
      <c r="AJ358" s="480">
        <v>0.48080000000000001</v>
      </c>
      <c r="AK358" s="481" t="s">
        <v>435</v>
      </c>
      <c r="AL358" s="482">
        <v>0</v>
      </c>
      <c r="AM358" s="470"/>
      <c r="AN358" s="614">
        <v>5.6500000000000002E-2</v>
      </c>
      <c r="AO358" s="615" t="s">
        <v>1540</v>
      </c>
      <c r="AP358" s="606">
        <v>3</v>
      </c>
      <c r="AQ358" s="470"/>
      <c r="AR358" s="616">
        <v>8.3299999999999999E-2</v>
      </c>
      <c r="AS358" s="478" t="s">
        <v>435</v>
      </c>
      <c r="AT358" s="479">
        <v>0</v>
      </c>
      <c r="AU358" s="470"/>
      <c r="AV358" s="617">
        <v>2.1600000000000001E-2</v>
      </c>
      <c r="AW358" s="618" t="s">
        <v>435</v>
      </c>
      <c r="AX358" s="610">
        <v>0</v>
      </c>
      <c r="AY358" s="470"/>
      <c r="AZ358" s="483">
        <v>1</v>
      </c>
      <c r="BA358" s="484" t="s">
        <v>1540</v>
      </c>
      <c r="BB358" s="485">
        <v>3</v>
      </c>
      <c r="BC358" s="470"/>
      <c r="BD358" s="613">
        <f>AC358+AH358+AL358+AP358+AT358+AX358+BB358</f>
        <v>6</v>
      </c>
    </row>
    <row r="359" spans="1:56" ht="18" customHeight="1" thickBot="1" x14ac:dyDescent="0.3">
      <c r="A359" s="504" t="s">
        <v>336</v>
      </c>
      <c r="B359" s="397">
        <v>600695</v>
      </c>
      <c r="C359" s="399" t="s">
        <v>308</v>
      </c>
      <c r="D359" s="219">
        <v>557.37</v>
      </c>
      <c r="E359" s="219">
        <v>14.27</v>
      </c>
      <c r="F359" s="219">
        <v>13.67</v>
      </c>
      <c r="G359" s="336">
        <v>0</v>
      </c>
      <c r="H359" s="335">
        <f t="shared" si="19"/>
        <v>585.30999999999995</v>
      </c>
      <c r="I359" s="158">
        <f t="shared" si="20"/>
        <v>571.64</v>
      </c>
      <c r="J359" s="158">
        <v>8.4499999999999993</v>
      </c>
      <c r="K359" s="319">
        <v>13.67</v>
      </c>
      <c r="L359" s="319">
        <v>0</v>
      </c>
      <c r="M359" s="112">
        <f t="shared" si="21"/>
        <v>593.76</v>
      </c>
      <c r="N359" s="199"/>
      <c r="O359" s="208" t="s">
        <v>435</v>
      </c>
      <c r="P359" s="209" t="s">
        <v>1900</v>
      </c>
      <c r="Q359" s="208">
        <v>0</v>
      </c>
      <c r="R359" s="199"/>
      <c r="S359" s="224" t="s">
        <v>1540</v>
      </c>
      <c r="T359" s="224" t="s">
        <v>1540</v>
      </c>
      <c r="U359" s="224" t="s">
        <v>1540</v>
      </c>
      <c r="V359" s="224" t="s">
        <v>435</v>
      </c>
      <c r="W359" s="223" t="s">
        <v>435</v>
      </c>
      <c r="X359" s="224" t="s">
        <v>1900</v>
      </c>
      <c r="Y359" s="199"/>
      <c r="Z359" s="230">
        <v>4.37</v>
      </c>
      <c r="AA359" s="212" t="s">
        <v>1540</v>
      </c>
      <c r="AB359" s="212" t="s">
        <v>1915</v>
      </c>
      <c r="AC359" s="378">
        <v>6.75</v>
      </c>
      <c r="AD359" s="199"/>
      <c r="AE359" s="437">
        <v>4.3654449999999994</v>
      </c>
      <c r="AF359" s="201" t="s">
        <v>1559</v>
      </c>
      <c r="AG359" s="202" t="s">
        <v>435</v>
      </c>
      <c r="AH359" s="382">
        <v>0</v>
      </c>
      <c r="AI359" s="199"/>
      <c r="AJ359" s="245" t="s">
        <v>405</v>
      </c>
      <c r="AK359" s="246" t="s">
        <v>435</v>
      </c>
      <c r="AL359" s="384">
        <v>0</v>
      </c>
      <c r="AM359" s="199"/>
      <c r="AN359" s="203">
        <v>7.8E-2</v>
      </c>
      <c r="AO359" s="204" t="s">
        <v>435</v>
      </c>
      <c r="AP359" s="388">
        <v>0</v>
      </c>
      <c r="AQ359" s="199"/>
      <c r="AR359" s="252">
        <v>0.1186</v>
      </c>
      <c r="AS359" s="202" t="s">
        <v>435</v>
      </c>
      <c r="AT359" s="382">
        <v>0</v>
      </c>
      <c r="AU359" s="199"/>
      <c r="AV359" s="205">
        <v>2.2700000000000001E-2</v>
      </c>
      <c r="AW359" s="206" t="s">
        <v>435</v>
      </c>
      <c r="AX359" s="393">
        <v>0</v>
      </c>
      <c r="AY359" s="199"/>
      <c r="AZ359" s="255">
        <v>0.8</v>
      </c>
      <c r="BA359" s="256" t="s">
        <v>435</v>
      </c>
      <c r="BB359" s="392">
        <v>0</v>
      </c>
      <c r="BC359" s="503"/>
    </row>
    <row r="360" spans="1:56" s="509" customFormat="1" ht="18" customHeight="1" thickBot="1" x14ac:dyDescent="0.3">
      <c r="A360" s="538" t="s">
        <v>337</v>
      </c>
      <c r="B360" s="508">
        <v>600661</v>
      </c>
      <c r="C360" s="397" t="s">
        <v>308</v>
      </c>
      <c r="D360" s="219">
        <v>735.53</v>
      </c>
      <c r="E360" s="340">
        <v>14.27</v>
      </c>
      <c r="F360" s="340">
        <v>13.67</v>
      </c>
      <c r="G360" s="338">
        <v>0</v>
      </c>
      <c r="H360" s="335">
        <f t="shared" si="19"/>
        <v>763.46999999999991</v>
      </c>
      <c r="I360" s="158">
        <f t="shared" si="20"/>
        <v>749.8</v>
      </c>
      <c r="J360" s="158">
        <v>8.4499999999999993</v>
      </c>
      <c r="K360" s="321">
        <v>13.67</v>
      </c>
      <c r="L360" s="319">
        <v>0</v>
      </c>
      <c r="M360" s="112">
        <f t="shared" si="21"/>
        <v>771.92</v>
      </c>
      <c r="N360" s="199"/>
      <c r="O360" s="208" t="s">
        <v>435</v>
      </c>
      <c r="P360" s="209" t="s">
        <v>1900</v>
      </c>
      <c r="Q360" s="208">
        <v>0</v>
      </c>
      <c r="R360" s="199"/>
      <c r="S360" s="224" t="s">
        <v>1540</v>
      </c>
      <c r="T360" s="224" t="s">
        <v>1540</v>
      </c>
      <c r="U360" s="224" t="s">
        <v>1540</v>
      </c>
      <c r="V360" s="224" t="s">
        <v>435</v>
      </c>
      <c r="W360" s="223" t="s">
        <v>435</v>
      </c>
      <c r="X360" s="224" t="s">
        <v>1900</v>
      </c>
      <c r="Y360" s="199"/>
      <c r="Z360" s="230">
        <v>4.37</v>
      </c>
      <c r="AA360" s="212" t="s">
        <v>1540</v>
      </c>
      <c r="AB360" s="212" t="s">
        <v>1915</v>
      </c>
      <c r="AC360" s="378">
        <v>6.75</v>
      </c>
      <c r="AD360" s="199"/>
      <c r="AE360" s="437">
        <v>4.3654449999999994</v>
      </c>
      <c r="AF360" s="201" t="s">
        <v>1559</v>
      </c>
      <c r="AG360" s="202" t="s">
        <v>435</v>
      </c>
      <c r="AH360" s="382">
        <v>0</v>
      </c>
      <c r="AI360" s="199"/>
      <c r="AJ360" s="245" t="s">
        <v>405</v>
      </c>
      <c r="AK360" s="246" t="s">
        <v>435</v>
      </c>
      <c r="AL360" s="384">
        <v>0</v>
      </c>
      <c r="AM360" s="199"/>
      <c r="AN360" s="203">
        <v>7.8E-2</v>
      </c>
      <c r="AO360" s="204" t="s">
        <v>435</v>
      </c>
      <c r="AP360" s="388">
        <v>0</v>
      </c>
      <c r="AQ360" s="199"/>
      <c r="AR360" s="252">
        <v>0.1186</v>
      </c>
      <c r="AS360" s="202" t="s">
        <v>435</v>
      </c>
      <c r="AT360" s="382">
        <v>0</v>
      </c>
      <c r="AU360" s="199"/>
      <c r="AV360" s="205">
        <v>2.2700000000000001E-2</v>
      </c>
      <c r="AW360" s="206" t="s">
        <v>435</v>
      </c>
      <c r="AX360" s="393">
        <v>0</v>
      </c>
      <c r="AY360" s="199"/>
      <c r="AZ360" s="255">
        <v>0.8</v>
      </c>
      <c r="BA360" s="256" t="s">
        <v>435</v>
      </c>
      <c r="BB360" s="392">
        <v>0</v>
      </c>
      <c r="BC360" s="503"/>
      <c r="BD360" s="429"/>
    </row>
    <row r="361" spans="1:56" ht="18" customHeight="1" thickBot="1" x14ac:dyDescent="0.3">
      <c r="A361" s="504" t="s">
        <v>339</v>
      </c>
      <c r="B361" s="397">
        <v>4470001</v>
      </c>
      <c r="C361" s="399" t="s">
        <v>308</v>
      </c>
      <c r="D361" s="219">
        <v>943.25</v>
      </c>
      <c r="E361" s="219">
        <v>14.27</v>
      </c>
      <c r="F361" s="219">
        <v>13.67</v>
      </c>
      <c r="G361" s="336">
        <v>0</v>
      </c>
      <c r="H361" s="335">
        <f t="shared" si="19"/>
        <v>971.18999999999994</v>
      </c>
      <c r="I361" s="158">
        <f t="shared" si="20"/>
        <v>957.52</v>
      </c>
      <c r="J361" s="158">
        <v>8.4499999999999993</v>
      </c>
      <c r="K361" s="319">
        <v>13.67</v>
      </c>
      <c r="L361" s="319">
        <v>0</v>
      </c>
      <c r="M361" s="112">
        <f t="shared" si="21"/>
        <v>979.64</v>
      </c>
      <c r="N361" s="199"/>
      <c r="O361" s="208" t="s">
        <v>435</v>
      </c>
      <c r="P361" s="209" t="s">
        <v>1900</v>
      </c>
      <c r="Q361" s="208">
        <v>0</v>
      </c>
      <c r="R361" s="199"/>
      <c r="S361" s="224" t="s">
        <v>1540</v>
      </c>
      <c r="T361" s="224" t="s">
        <v>1540</v>
      </c>
      <c r="U361" s="224" t="s">
        <v>435</v>
      </c>
      <c r="V361" s="224" t="s">
        <v>1540</v>
      </c>
      <c r="W361" s="223" t="s">
        <v>435</v>
      </c>
      <c r="X361" s="224" t="s">
        <v>1900</v>
      </c>
      <c r="Y361" s="199"/>
      <c r="Z361" s="230" t="s">
        <v>405</v>
      </c>
      <c r="AA361" s="212" t="s">
        <v>435</v>
      </c>
      <c r="AB361" s="212" t="s">
        <v>406</v>
      </c>
      <c r="AC361" s="377">
        <v>0</v>
      </c>
      <c r="AD361" s="199"/>
      <c r="AE361" s="437">
        <v>4.0830500000000001</v>
      </c>
      <c r="AF361" s="201" t="s">
        <v>1559</v>
      </c>
      <c r="AG361" s="202" t="s">
        <v>435</v>
      </c>
      <c r="AH361" s="382">
        <v>0</v>
      </c>
      <c r="AI361" s="199"/>
      <c r="AJ361" s="245" t="s">
        <v>405</v>
      </c>
      <c r="AK361" s="246" t="s">
        <v>435</v>
      </c>
      <c r="AL361" s="384">
        <v>0</v>
      </c>
      <c r="AM361" s="199"/>
      <c r="AN361" s="203">
        <v>1.41E-2</v>
      </c>
      <c r="AO361" s="204" t="s">
        <v>1540</v>
      </c>
      <c r="AP361" s="388">
        <v>3</v>
      </c>
      <c r="AQ361" s="199"/>
      <c r="AR361" s="252">
        <v>1.9400000000000001E-2</v>
      </c>
      <c r="AS361" s="202" t="s">
        <v>1540</v>
      </c>
      <c r="AT361" s="382">
        <v>3</v>
      </c>
      <c r="AU361" s="199"/>
      <c r="AV361" s="205" t="s">
        <v>1538</v>
      </c>
      <c r="AW361" s="206" t="s">
        <v>435</v>
      </c>
      <c r="AX361" s="393">
        <v>0</v>
      </c>
      <c r="AY361" s="199"/>
      <c r="AZ361" s="255" t="s">
        <v>406</v>
      </c>
      <c r="BA361" s="256" t="s">
        <v>435</v>
      </c>
      <c r="BB361" s="392">
        <v>0</v>
      </c>
      <c r="BC361" s="503"/>
    </row>
    <row r="362" spans="1:56" ht="18" customHeight="1" thickBot="1" x14ac:dyDescent="0.3">
      <c r="A362" s="161" t="s">
        <v>340</v>
      </c>
      <c r="B362" s="172"/>
      <c r="C362" s="172"/>
      <c r="D362" s="163"/>
      <c r="E362" s="163"/>
      <c r="F362" s="163"/>
      <c r="G362" s="164"/>
      <c r="H362" s="163"/>
      <c r="I362" s="162"/>
      <c r="J362" s="162"/>
      <c r="K362" s="216"/>
      <c r="L362" s="330"/>
      <c r="M362" s="163"/>
      <c r="N362" s="199"/>
      <c r="O362" s="163"/>
      <c r="P362" s="162"/>
      <c r="Q362" s="162"/>
      <c r="R362" s="199"/>
      <c r="S362" s="163"/>
      <c r="T362" s="163"/>
      <c r="U362" s="163"/>
      <c r="V362" s="163"/>
      <c r="W362" s="164"/>
      <c r="X362" s="163"/>
      <c r="Y362" s="199"/>
      <c r="Z362" s="216"/>
      <c r="AA362" s="163"/>
      <c r="AB362" s="163"/>
      <c r="AC362" s="163"/>
      <c r="AD362" s="503"/>
      <c r="AE362" s="163"/>
      <c r="AF362" s="163"/>
      <c r="AG362" s="163"/>
      <c r="AH362" s="214"/>
      <c r="AI362" s="199"/>
      <c r="AJ362" s="164"/>
      <c r="AK362" s="163"/>
      <c r="AL362" s="214"/>
      <c r="AM362" s="199"/>
      <c r="AN362" s="163"/>
      <c r="AO362" s="163"/>
      <c r="AP362" s="214"/>
      <c r="AQ362" s="199"/>
      <c r="AR362" s="163"/>
      <c r="AS362" s="163"/>
      <c r="AT362" s="214"/>
      <c r="AU362" s="199"/>
      <c r="AV362" s="164"/>
      <c r="AW362" s="163"/>
      <c r="AX362" s="214"/>
      <c r="AY362" s="199"/>
      <c r="AZ362" s="163"/>
      <c r="BA362" s="163"/>
      <c r="BB362" s="214"/>
      <c r="BC362" s="375"/>
      <c r="BD362" s="565"/>
    </row>
    <row r="363" spans="1:56" ht="18" customHeight="1" thickBot="1" x14ac:dyDescent="0.3">
      <c r="A363" s="586" t="s">
        <v>341</v>
      </c>
      <c r="B363" s="397">
        <v>4465407</v>
      </c>
      <c r="C363" s="397" t="s">
        <v>342</v>
      </c>
      <c r="D363" s="219">
        <v>270.76</v>
      </c>
      <c r="E363" s="219">
        <v>14.27</v>
      </c>
      <c r="F363" s="338">
        <v>0</v>
      </c>
      <c r="G363" s="336">
        <v>7.2</v>
      </c>
      <c r="H363" s="335">
        <f t="shared" ref="H363:H369" si="24">SUM(D363:G363)</f>
        <v>292.22999999999996</v>
      </c>
      <c r="I363" s="158">
        <f t="shared" si="20"/>
        <v>285.02999999999997</v>
      </c>
      <c r="J363" s="158">
        <v>8.4499999999999993</v>
      </c>
      <c r="K363" s="320">
        <v>0</v>
      </c>
      <c r="L363" s="319">
        <v>0</v>
      </c>
      <c r="M363" s="112">
        <f t="shared" ref="M363:M369" si="25">SUM(I363:L363)</f>
        <v>293.47999999999996</v>
      </c>
      <c r="N363" s="199"/>
      <c r="O363" s="208" t="s">
        <v>435</v>
      </c>
      <c r="P363" s="209" t="s">
        <v>1900</v>
      </c>
      <c r="Q363" s="208">
        <v>0</v>
      </c>
      <c r="R363" s="199"/>
      <c r="S363" s="224" t="s">
        <v>1540</v>
      </c>
      <c r="T363" s="224" t="s">
        <v>435</v>
      </c>
      <c r="U363" s="224" t="s">
        <v>1540</v>
      </c>
      <c r="V363" s="224" t="s">
        <v>1540</v>
      </c>
      <c r="W363" s="223" t="s">
        <v>435</v>
      </c>
      <c r="X363" s="224" t="s">
        <v>1900</v>
      </c>
      <c r="Y363" s="199"/>
      <c r="Z363" s="230">
        <v>3.64</v>
      </c>
      <c r="AA363" s="212" t="s">
        <v>435</v>
      </c>
      <c r="AB363" s="212" t="s">
        <v>1916</v>
      </c>
      <c r="AC363" s="377">
        <v>0</v>
      </c>
      <c r="AD363" s="199"/>
      <c r="AE363" s="437">
        <v>3.6442924999999997</v>
      </c>
      <c r="AF363" s="201" t="s">
        <v>1559</v>
      </c>
      <c r="AG363" s="202" t="s">
        <v>435</v>
      </c>
      <c r="AH363" s="382">
        <v>0</v>
      </c>
      <c r="AI363" s="199"/>
      <c r="AJ363" s="245" t="s">
        <v>405</v>
      </c>
      <c r="AK363" s="246" t="s">
        <v>435</v>
      </c>
      <c r="AL363" s="384">
        <v>0</v>
      </c>
      <c r="AM363" s="199"/>
      <c r="AN363" s="203">
        <v>3.6600000000000001E-2</v>
      </c>
      <c r="AO363" s="204" t="s">
        <v>1540</v>
      </c>
      <c r="AP363" s="388">
        <v>3</v>
      </c>
      <c r="AQ363" s="199"/>
      <c r="AR363" s="252">
        <v>6.1799999999999994E-2</v>
      </c>
      <c r="AS363" s="202" t="s">
        <v>1540</v>
      </c>
      <c r="AT363" s="382">
        <v>3</v>
      </c>
      <c r="AU363" s="199"/>
      <c r="AV363" s="205">
        <v>1.46E-2</v>
      </c>
      <c r="AW363" s="206" t="s">
        <v>1540</v>
      </c>
      <c r="AX363" s="393">
        <v>3</v>
      </c>
      <c r="AY363" s="199"/>
      <c r="AZ363" s="255">
        <v>0.89</v>
      </c>
      <c r="BA363" s="256" t="s">
        <v>1540</v>
      </c>
      <c r="BB363" s="392">
        <v>3</v>
      </c>
      <c r="BC363" s="503"/>
    </row>
    <row r="364" spans="1:56" ht="18" customHeight="1" thickBot="1" x14ac:dyDescent="0.3">
      <c r="A364" s="504" t="s">
        <v>343</v>
      </c>
      <c r="B364" s="397">
        <v>4471806</v>
      </c>
      <c r="C364" s="397" t="s">
        <v>342</v>
      </c>
      <c r="D364" s="219">
        <v>268.3</v>
      </c>
      <c r="E364" s="219">
        <v>14.27</v>
      </c>
      <c r="F364" s="338">
        <v>0</v>
      </c>
      <c r="G364" s="336">
        <v>7.2</v>
      </c>
      <c r="H364" s="335">
        <f t="shared" si="24"/>
        <v>289.77</v>
      </c>
      <c r="I364" s="158">
        <f t="shared" si="20"/>
        <v>282.57</v>
      </c>
      <c r="J364" s="158">
        <v>8.4499999999999993</v>
      </c>
      <c r="K364" s="320">
        <v>0</v>
      </c>
      <c r="L364" s="319">
        <v>0</v>
      </c>
      <c r="M364" s="112">
        <f t="shared" si="25"/>
        <v>291.02</v>
      </c>
      <c r="N364" s="199"/>
      <c r="O364" s="208" t="s">
        <v>435</v>
      </c>
      <c r="P364" s="209" t="s">
        <v>1900</v>
      </c>
      <c r="Q364" s="208">
        <v>0</v>
      </c>
      <c r="R364" s="199"/>
      <c r="S364" s="224" t="s">
        <v>1540</v>
      </c>
      <c r="T364" s="224" t="s">
        <v>435</v>
      </c>
      <c r="U364" s="224" t="s">
        <v>1540</v>
      </c>
      <c r="V364" s="224" t="s">
        <v>435</v>
      </c>
      <c r="W364" s="223" t="s">
        <v>435</v>
      </c>
      <c r="X364" s="224" t="s">
        <v>1900</v>
      </c>
      <c r="Y364" s="199"/>
      <c r="Z364" s="230">
        <v>4.46</v>
      </c>
      <c r="AA364" s="212" t="s">
        <v>1540</v>
      </c>
      <c r="AB364" s="212" t="s">
        <v>1915</v>
      </c>
      <c r="AC364" s="378">
        <v>6.75</v>
      </c>
      <c r="AD364" s="199"/>
      <c r="AE364" s="437">
        <v>0.47516999999999987</v>
      </c>
      <c r="AF364" s="201">
        <v>0.11935481035026264</v>
      </c>
      <c r="AG364" s="202" t="s">
        <v>435</v>
      </c>
      <c r="AH364" s="382">
        <v>0</v>
      </c>
      <c r="AI364" s="199"/>
      <c r="AJ364" s="245">
        <v>0.43079999999999996</v>
      </c>
      <c r="AK364" s="246" t="s">
        <v>435</v>
      </c>
      <c r="AL364" s="384">
        <v>0</v>
      </c>
      <c r="AM364" s="199"/>
      <c r="AN364" s="203">
        <v>5.3099999999999994E-2</v>
      </c>
      <c r="AO364" s="204" t="s">
        <v>1540</v>
      </c>
      <c r="AP364" s="388">
        <v>3</v>
      </c>
      <c r="AQ364" s="199"/>
      <c r="AR364" s="252">
        <v>4.3400000000000001E-2</v>
      </c>
      <c r="AS364" s="202" t="s">
        <v>1540</v>
      </c>
      <c r="AT364" s="382">
        <v>3</v>
      </c>
      <c r="AU364" s="199"/>
      <c r="AV364" s="205">
        <v>2.5899999999999999E-2</v>
      </c>
      <c r="AW364" s="206" t="s">
        <v>435</v>
      </c>
      <c r="AX364" s="393">
        <v>0</v>
      </c>
      <c r="AY364" s="199"/>
      <c r="AZ364" s="255">
        <v>0.81</v>
      </c>
      <c r="BA364" s="256" t="s">
        <v>435</v>
      </c>
      <c r="BB364" s="392">
        <v>0</v>
      </c>
      <c r="BC364" s="503"/>
    </row>
    <row r="365" spans="1:56" s="174" customFormat="1" ht="18" customHeight="1" thickBot="1" x14ac:dyDescent="0.3">
      <c r="A365" s="504" t="s">
        <v>344</v>
      </c>
      <c r="B365" s="397">
        <v>4462904</v>
      </c>
      <c r="C365" s="561" t="s">
        <v>342</v>
      </c>
      <c r="D365" s="219">
        <v>258.64</v>
      </c>
      <c r="E365" s="219">
        <v>14.27</v>
      </c>
      <c r="F365" s="338">
        <v>0</v>
      </c>
      <c r="G365" s="336">
        <v>9</v>
      </c>
      <c r="H365" s="335">
        <f t="shared" si="24"/>
        <v>281.90999999999997</v>
      </c>
      <c r="I365" s="158">
        <f t="shared" si="20"/>
        <v>272.90999999999997</v>
      </c>
      <c r="J365" s="158">
        <v>8.4499999999999993</v>
      </c>
      <c r="K365" s="320">
        <v>0</v>
      </c>
      <c r="L365" s="319">
        <v>15.75</v>
      </c>
      <c r="M365" s="112">
        <f t="shared" si="25"/>
        <v>297.10999999999996</v>
      </c>
      <c r="N365" s="199"/>
      <c r="O365" s="208" t="s">
        <v>1540</v>
      </c>
      <c r="P365" s="209">
        <v>4</v>
      </c>
      <c r="Q365" s="208">
        <v>15.75</v>
      </c>
      <c r="R365" s="199"/>
      <c r="S365" s="224" t="s">
        <v>1540</v>
      </c>
      <c r="T365" s="224" t="s">
        <v>435</v>
      </c>
      <c r="U365" s="224" t="s">
        <v>435</v>
      </c>
      <c r="V365" s="224" t="s">
        <v>435</v>
      </c>
      <c r="W365" s="223" t="s">
        <v>1540</v>
      </c>
      <c r="X365" s="224">
        <v>4</v>
      </c>
      <c r="Y365" s="199"/>
      <c r="Z365" s="230">
        <v>4.51</v>
      </c>
      <c r="AA365" s="212" t="s">
        <v>1540</v>
      </c>
      <c r="AB365" s="212" t="s">
        <v>1915</v>
      </c>
      <c r="AC365" s="378">
        <v>6.75</v>
      </c>
      <c r="AD365" s="199"/>
      <c r="AE365" s="437">
        <v>0.13130750000000013</v>
      </c>
      <c r="AF365" s="201">
        <v>2.9990127576379987E-2</v>
      </c>
      <c r="AG365" s="202" t="s">
        <v>435</v>
      </c>
      <c r="AH365" s="382">
        <v>0</v>
      </c>
      <c r="AI365" s="199"/>
      <c r="AJ365" s="245">
        <v>0.41930000000000001</v>
      </c>
      <c r="AK365" s="246" t="s">
        <v>435</v>
      </c>
      <c r="AL365" s="384">
        <v>0</v>
      </c>
      <c r="AM365" s="199"/>
      <c r="AN365" s="203">
        <v>4.5499999999999999E-2</v>
      </c>
      <c r="AO365" s="204" t="s">
        <v>1540</v>
      </c>
      <c r="AP365" s="388">
        <v>3</v>
      </c>
      <c r="AQ365" s="199"/>
      <c r="AR365" s="252">
        <v>4.2000000000000003E-2</v>
      </c>
      <c r="AS365" s="202" t="s">
        <v>1540</v>
      </c>
      <c r="AT365" s="382">
        <v>3</v>
      </c>
      <c r="AU365" s="199"/>
      <c r="AV365" s="205">
        <v>1.0500000000000001E-2</v>
      </c>
      <c r="AW365" s="206" t="s">
        <v>1540</v>
      </c>
      <c r="AX365" s="393">
        <v>3</v>
      </c>
      <c r="AY365" s="199"/>
      <c r="AZ365" s="255">
        <v>0.79</v>
      </c>
      <c r="BA365" s="256" t="s">
        <v>435</v>
      </c>
      <c r="BB365" s="392">
        <v>0</v>
      </c>
      <c r="BC365" s="503"/>
      <c r="BD365" s="429"/>
    </row>
    <row r="366" spans="1:56" s="174" customFormat="1" ht="18" customHeight="1" thickBot="1" x14ac:dyDescent="0.3">
      <c r="A366" s="504" t="s">
        <v>345</v>
      </c>
      <c r="B366" s="397">
        <v>4497309</v>
      </c>
      <c r="C366" s="397" t="s">
        <v>342</v>
      </c>
      <c r="D366" s="219">
        <v>260.23</v>
      </c>
      <c r="E366" s="219">
        <v>14.27</v>
      </c>
      <c r="F366" s="338">
        <v>0</v>
      </c>
      <c r="G366" s="336">
        <v>7.2</v>
      </c>
      <c r="H366" s="335">
        <f t="shared" si="24"/>
        <v>281.7</v>
      </c>
      <c r="I366" s="158">
        <f t="shared" si="20"/>
        <v>274.5</v>
      </c>
      <c r="J366" s="158">
        <v>8.4499999999999993</v>
      </c>
      <c r="K366" s="320">
        <v>0</v>
      </c>
      <c r="L366" s="319">
        <v>14.25</v>
      </c>
      <c r="M366" s="112">
        <f t="shared" si="25"/>
        <v>297.2</v>
      </c>
      <c r="N366" s="199"/>
      <c r="O366" s="208" t="s">
        <v>1540</v>
      </c>
      <c r="P366" s="209">
        <v>3</v>
      </c>
      <c r="Q366" s="208">
        <v>14.25</v>
      </c>
      <c r="R366" s="199"/>
      <c r="S366" s="224" t="s">
        <v>1540</v>
      </c>
      <c r="T366" s="224" t="s">
        <v>435</v>
      </c>
      <c r="U366" s="224" t="s">
        <v>435</v>
      </c>
      <c r="V366" s="224" t="s">
        <v>435</v>
      </c>
      <c r="W366" s="223" t="s">
        <v>1540</v>
      </c>
      <c r="X366" s="224">
        <v>3</v>
      </c>
      <c r="Y366" s="199"/>
      <c r="Z366" s="230">
        <v>4.21</v>
      </c>
      <c r="AA366" s="212" t="s">
        <v>1540</v>
      </c>
      <c r="AB366" s="212" t="s">
        <v>1915</v>
      </c>
      <c r="AC366" s="378">
        <v>6.75</v>
      </c>
      <c r="AD366" s="199"/>
      <c r="AE366" s="437">
        <v>-0.46103750000000066</v>
      </c>
      <c r="AF366" s="201">
        <v>-9.8641806388944583E-2</v>
      </c>
      <c r="AG366" s="202" t="s">
        <v>435</v>
      </c>
      <c r="AH366" s="382">
        <v>0</v>
      </c>
      <c r="AI366" s="199"/>
      <c r="AJ366" s="245">
        <v>0.29780000000000001</v>
      </c>
      <c r="AK366" s="246" t="s">
        <v>1540</v>
      </c>
      <c r="AL366" s="385">
        <v>4.5</v>
      </c>
      <c r="AM366" s="199"/>
      <c r="AN366" s="203">
        <v>6.59E-2</v>
      </c>
      <c r="AO366" s="204" t="s">
        <v>435</v>
      </c>
      <c r="AP366" s="388">
        <v>0</v>
      </c>
      <c r="AQ366" s="199"/>
      <c r="AR366" s="252">
        <v>0.12619999999999998</v>
      </c>
      <c r="AS366" s="202" t="s">
        <v>435</v>
      </c>
      <c r="AT366" s="382">
        <v>0</v>
      </c>
      <c r="AU366" s="199"/>
      <c r="AV366" s="205">
        <v>2.3199999999999998E-2</v>
      </c>
      <c r="AW366" s="206" t="s">
        <v>435</v>
      </c>
      <c r="AX366" s="393">
        <v>0</v>
      </c>
      <c r="AY366" s="199"/>
      <c r="AZ366" s="255">
        <v>0.85</v>
      </c>
      <c r="BA366" s="256" t="s">
        <v>1540</v>
      </c>
      <c r="BB366" s="392">
        <v>3</v>
      </c>
      <c r="BC366" s="503"/>
      <c r="BD366" s="429"/>
    </row>
    <row r="367" spans="1:56" ht="18" customHeight="1" thickBot="1" x14ac:dyDescent="0.3">
      <c r="A367" s="504" t="s">
        <v>346</v>
      </c>
      <c r="B367" s="397">
        <v>4485408</v>
      </c>
      <c r="C367" s="397" t="s">
        <v>342</v>
      </c>
      <c r="D367" s="219">
        <v>265.72000000000003</v>
      </c>
      <c r="E367" s="219">
        <v>14.27</v>
      </c>
      <c r="F367" s="338">
        <v>0</v>
      </c>
      <c r="G367" s="336">
        <v>7.2</v>
      </c>
      <c r="H367" s="335">
        <f t="shared" si="24"/>
        <v>287.19</v>
      </c>
      <c r="I367" s="158">
        <f t="shared" si="20"/>
        <v>279.99</v>
      </c>
      <c r="J367" s="158">
        <v>8.4499999999999993</v>
      </c>
      <c r="K367" s="320">
        <v>0</v>
      </c>
      <c r="L367" s="319">
        <v>6.75</v>
      </c>
      <c r="M367" s="112">
        <f t="shared" si="25"/>
        <v>295.19</v>
      </c>
      <c r="N367" s="199"/>
      <c r="O367" s="208" t="s">
        <v>1540</v>
      </c>
      <c r="P367" s="209">
        <v>1</v>
      </c>
      <c r="Q367" s="208">
        <v>6.75</v>
      </c>
      <c r="R367" s="199"/>
      <c r="S367" s="224" t="s">
        <v>1540</v>
      </c>
      <c r="T367" s="224" t="s">
        <v>435</v>
      </c>
      <c r="U367" s="224" t="s">
        <v>435</v>
      </c>
      <c r="V367" s="224" t="s">
        <v>435</v>
      </c>
      <c r="W367" s="223" t="s">
        <v>1540</v>
      </c>
      <c r="X367" s="224">
        <v>1</v>
      </c>
      <c r="Y367" s="199"/>
      <c r="Z367" s="230">
        <v>4.3899999999999997</v>
      </c>
      <c r="AA367" s="212" t="s">
        <v>1540</v>
      </c>
      <c r="AB367" s="212" t="s">
        <v>1915</v>
      </c>
      <c r="AC367" s="378">
        <v>6.75</v>
      </c>
      <c r="AD367" s="199"/>
      <c r="AE367" s="437">
        <v>9.5832500000000209E-2</v>
      </c>
      <c r="AF367" s="201">
        <v>2.2335831666386061E-2</v>
      </c>
      <c r="AG367" s="202" t="s">
        <v>435</v>
      </c>
      <c r="AH367" s="382">
        <v>0</v>
      </c>
      <c r="AI367" s="199"/>
      <c r="AJ367" s="245" t="s">
        <v>405</v>
      </c>
      <c r="AK367" s="246" t="s">
        <v>435</v>
      </c>
      <c r="AL367" s="384">
        <v>0</v>
      </c>
      <c r="AM367" s="199"/>
      <c r="AN367" s="203">
        <v>7.0000000000000007E-2</v>
      </c>
      <c r="AO367" s="204" t="s">
        <v>435</v>
      </c>
      <c r="AP367" s="388">
        <v>0</v>
      </c>
      <c r="AQ367" s="199"/>
      <c r="AR367" s="252">
        <v>0.12</v>
      </c>
      <c r="AS367" s="202" t="s">
        <v>435</v>
      </c>
      <c r="AT367" s="382">
        <v>0</v>
      </c>
      <c r="AU367" s="199"/>
      <c r="AV367" s="205">
        <v>2.3799999999999998E-2</v>
      </c>
      <c r="AW367" s="206" t="s">
        <v>435</v>
      </c>
      <c r="AX367" s="393">
        <v>0</v>
      </c>
      <c r="AY367" s="199"/>
      <c r="AZ367" s="255" t="s">
        <v>1909</v>
      </c>
      <c r="BA367" s="256" t="s">
        <v>435</v>
      </c>
      <c r="BB367" s="392">
        <v>0</v>
      </c>
      <c r="BC367" s="503"/>
    </row>
    <row r="368" spans="1:56" ht="18" customHeight="1" thickBot="1" x14ac:dyDescent="0.3">
      <c r="A368" s="504" t="s">
        <v>347</v>
      </c>
      <c r="B368" s="397">
        <v>286176</v>
      </c>
      <c r="C368" s="397" t="s">
        <v>342</v>
      </c>
      <c r="D368" s="219">
        <v>257.75</v>
      </c>
      <c r="E368" s="219">
        <v>14.27</v>
      </c>
      <c r="F368" s="338">
        <v>0</v>
      </c>
      <c r="G368" s="336">
        <v>12.6</v>
      </c>
      <c r="H368" s="335">
        <f t="shared" si="24"/>
        <v>284.62</v>
      </c>
      <c r="I368" s="158">
        <f t="shared" si="20"/>
        <v>272.02</v>
      </c>
      <c r="J368" s="158">
        <v>8.4499999999999993</v>
      </c>
      <c r="K368" s="320">
        <v>0</v>
      </c>
      <c r="L368" s="319">
        <v>12.75</v>
      </c>
      <c r="M368" s="112">
        <f t="shared" si="25"/>
        <v>293.21999999999997</v>
      </c>
      <c r="N368" s="199"/>
      <c r="O368" s="208" t="s">
        <v>1540</v>
      </c>
      <c r="P368" s="209">
        <v>3</v>
      </c>
      <c r="Q368" s="208">
        <v>12.75</v>
      </c>
      <c r="R368" s="199"/>
      <c r="S368" s="224" t="s">
        <v>1540</v>
      </c>
      <c r="T368" s="224" t="s">
        <v>435</v>
      </c>
      <c r="U368" s="224" t="s">
        <v>435</v>
      </c>
      <c r="V368" s="224" t="s">
        <v>435</v>
      </c>
      <c r="W368" s="223" t="s">
        <v>1540</v>
      </c>
      <c r="X368" s="224">
        <v>3</v>
      </c>
      <c r="Y368" s="199"/>
      <c r="Z368" s="230">
        <v>4.3499999999999996</v>
      </c>
      <c r="AA368" s="212" t="s">
        <v>1540</v>
      </c>
      <c r="AB368" s="212" t="s">
        <v>1915</v>
      </c>
      <c r="AC368" s="378">
        <v>6.75</v>
      </c>
      <c r="AD368" s="199"/>
      <c r="AE368" s="437">
        <v>0.27090999999999976</v>
      </c>
      <c r="AF368" s="201">
        <v>6.6353444575548898E-2</v>
      </c>
      <c r="AG368" s="202" t="s">
        <v>435</v>
      </c>
      <c r="AH368" s="382">
        <v>0</v>
      </c>
      <c r="AI368" s="199"/>
      <c r="AJ368" s="245">
        <v>0.496</v>
      </c>
      <c r="AK368" s="246" t="s">
        <v>435</v>
      </c>
      <c r="AL368" s="384">
        <v>0</v>
      </c>
      <c r="AM368" s="199"/>
      <c r="AN368" s="203">
        <v>4.9599999999999998E-2</v>
      </c>
      <c r="AO368" s="204" t="s">
        <v>1540</v>
      </c>
      <c r="AP368" s="388">
        <v>3</v>
      </c>
      <c r="AQ368" s="199"/>
      <c r="AR368" s="252">
        <v>9.5399999999999985E-2</v>
      </c>
      <c r="AS368" s="202" t="s">
        <v>435</v>
      </c>
      <c r="AT368" s="382">
        <v>0</v>
      </c>
      <c r="AU368" s="199"/>
      <c r="AV368" s="205">
        <v>1.8600000000000002E-2</v>
      </c>
      <c r="AW368" s="206" t="s">
        <v>1540</v>
      </c>
      <c r="AX368" s="393">
        <v>3</v>
      </c>
      <c r="AY368" s="199"/>
      <c r="AZ368" s="255">
        <v>0.84</v>
      </c>
      <c r="BA368" s="256" t="s">
        <v>435</v>
      </c>
      <c r="BB368" s="392">
        <v>0</v>
      </c>
      <c r="BC368" s="503"/>
    </row>
    <row r="369" spans="1:56" s="509" customFormat="1" ht="18" customHeight="1" thickBot="1" x14ac:dyDescent="0.3">
      <c r="A369" s="538" t="s">
        <v>348</v>
      </c>
      <c r="B369" s="508">
        <v>4478703</v>
      </c>
      <c r="C369" s="397" t="s">
        <v>342</v>
      </c>
      <c r="D369" s="219">
        <v>305.79000000000002</v>
      </c>
      <c r="E369" s="340">
        <v>14.27</v>
      </c>
      <c r="F369" s="338">
        <v>0</v>
      </c>
      <c r="G369" s="338">
        <v>10.8</v>
      </c>
      <c r="H369" s="343">
        <f t="shared" si="24"/>
        <v>330.86</v>
      </c>
      <c r="I369" s="158">
        <f t="shared" si="20"/>
        <v>320.06</v>
      </c>
      <c r="J369" s="158">
        <v>8.4499999999999993</v>
      </c>
      <c r="K369" s="320">
        <v>0</v>
      </c>
      <c r="L369" s="319">
        <v>15.75</v>
      </c>
      <c r="M369" s="141">
        <f t="shared" si="25"/>
        <v>344.26</v>
      </c>
      <c r="N369" s="199"/>
      <c r="O369" s="208" t="s">
        <v>1540</v>
      </c>
      <c r="P369" s="209">
        <v>4</v>
      </c>
      <c r="Q369" s="208">
        <v>15.75</v>
      </c>
      <c r="R369" s="199"/>
      <c r="S369" s="224" t="s">
        <v>1540</v>
      </c>
      <c r="T369" s="224" t="s">
        <v>435</v>
      </c>
      <c r="U369" s="224" t="s">
        <v>435</v>
      </c>
      <c r="V369" s="224" t="s">
        <v>435</v>
      </c>
      <c r="W369" s="223" t="s">
        <v>1540</v>
      </c>
      <c r="X369" s="224">
        <v>4</v>
      </c>
      <c r="Y369" s="199"/>
      <c r="Z369" s="230">
        <v>5.84</v>
      </c>
      <c r="AA369" s="212" t="s">
        <v>1540</v>
      </c>
      <c r="AB369" s="212" t="s">
        <v>1915</v>
      </c>
      <c r="AC369" s="378">
        <v>6.75</v>
      </c>
      <c r="AD369" s="199"/>
      <c r="AE369" s="437">
        <v>1.5259925000000001</v>
      </c>
      <c r="AF369" s="201">
        <v>0.3540187473103375</v>
      </c>
      <c r="AG369" s="202" t="s">
        <v>435</v>
      </c>
      <c r="AH369" s="382">
        <v>0</v>
      </c>
      <c r="AI369" s="199"/>
      <c r="AJ369" s="245">
        <v>0.34499999999999997</v>
      </c>
      <c r="AK369" s="246" t="s">
        <v>435</v>
      </c>
      <c r="AL369" s="384">
        <v>0</v>
      </c>
      <c r="AM369" s="199"/>
      <c r="AN369" s="203">
        <v>1.9E-2</v>
      </c>
      <c r="AO369" s="204" t="s">
        <v>1540</v>
      </c>
      <c r="AP369" s="388">
        <v>3</v>
      </c>
      <c r="AQ369" s="199"/>
      <c r="AR369" s="252">
        <v>0.05</v>
      </c>
      <c r="AS369" s="202" t="s">
        <v>1540</v>
      </c>
      <c r="AT369" s="382">
        <v>3</v>
      </c>
      <c r="AU369" s="199"/>
      <c r="AV369" s="205">
        <v>8.3999999999999995E-3</v>
      </c>
      <c r="AW369" s="206" t="s">
        <v>1540</v>
      </c>
      <c r="AX369" s="393">
        <v>3</v>
      </c>
      <c r="AY369" s="199"/>
      <c r="AZ369" s="255" t="s">
        <v>406</v>
      </c>
      <c r="BA369" s="256" t="s">
        <v>435</v>
      </c>
      <c r="BB369" s="392">
        <v>0</v>
      </c>
      <c r="BC369" s="503"/>
      <c r="BD369" s="429"/>
    </row>
    <row r="370" spans="1:56" ht="18" customHeight="1" thickBot="1" x14ac:dyDescent="0.3">
      <c r="A370" s="161" t="s">
        <v>349</v>
      </c>
      <c r="B370" s="216"/>
      <c r="C370" s="163"/>
      <c r="D370" s="163"/>
      <c r="E370" s="163"/>
      <c r="F370" s="163"/>
      <c r="G370" s="164"/>
      <c r="H370" s="163"/>
      <c r="I370" s="162"/>
      <c r="J370" s="162"/>
      <c r="K370" s="216"/>
      <c r="L370" s="330"/>
      <c r="M370" s="161"/>
      <c r="N370" s="199"/>
      <c r="O370" s="163"/>
      <c r="P370" s="164"/>
      <c r="Q370" s="163"/>
      <c r="R370" s="199"/>
      <c r="S370" s="162"/>
      <c r="T370" s="163"/>
      <c r="U370" s="163"/>
      <c r="V370" s="161"/>
      <c r="W370" s="161"/>
      <c r="X370" s="163"/>
      <c r="Y370" s="199"/>
      <c r="Z370" s="218"/>
      <c r="AA370" s="163"/>
      <c r="AB370" s="162"/>
      <c r="AC370" s="162"/>
      <c r="AD370" s="503"/>
      <c r="AE370" s="163"/>
      <c r="AF370" s="161"/>
      <c r="AG370" s="161"/>
      <c r="AH370" s="214"/>
      <c r="AI370" s="199"/>
      <c r="AJ370" s="163"/>
      <c r="AK370" s="163"/>
      <c r="AL370" s="214"/>
      <c r="AM370" s="199"/>
      <c r="AN370" s="163"/>
      <c r="AO370" s="164"/>
      <c r="AP370" s="214"/>
      <c r="AQ370" s="199"/>
      <c r="AR370" s="162"/>
      <c r="AS370" s="163"/>
      <c r="AT370" s="214"/>
      <c r="AU370" s="199"/>
      <c r="AV370" s="161"/>
      <c r="AW370" s="163"/>
      <c r="AX370" s="214"/>
      <c r="AY370" s="199"/>
      <c r="AZ370" s="163"/>
      <c r="BA370" s="163"/>
      <c r="BB370" s="214"/>
      <c r="BC370" s="503"/>
      <c r="BD370" s="565"/>
    </row>
    <row r="371" spans="1:56" ht="18" customHeight="1" thickBot="1" x14ac:dyDescent="0.3">
      <c r="A371" s="586" t="s">
        <v>341</v>
      </c>
      <c r="B371" s="397">
        <v>4465407</v>
      </c>
      <c r="C371" s="397" t="s">
        <v>350</v>
      </c>
      <c r="D371" s="219">
        <v>252.85</v>
      </c>
      <c r="E371" s="219">
        <v>14.27</v>
      </c>
      <c r="F371" s="338">
        <v>0</v>
      </c>
      <c r="G371" s="336">
        <v>7.2</v>
      </c>
      <c r="H371" s="335">
        <f t="shared" ref="H371:H377" si="26">SUM(D371:G371)</f>
        <v>274.32</v>
      </c>
      <c r="I371" s="158">
        <f t="shared" si="20"/>
        <v>267.12</v>
      </c>
      <c r="J371" s="158">
        <v>8.4499999999999993</v>
      </c>
      <c r="K371" s="320">
        <v>0</v>
      </c>
      <c r="L371" s="319">
        <v>0</v>
      </c>
      <c r="M371" s="112">
        <f t="shared" ref="M371:M377" si="27">SUM(I371:L371)</f>
        <v>275.57</v>
      </c>
      <c r="N371" s="199"/>
      <c r="O371" s="208" t="s">
        <v>435</v>
      </c>
      <c r="P371" s="209" t="s">
        <v>1900</v>
      </c>
      <c r="Q371" s="307">
        <v>0</v>
      </c>
      <c r="R371" s="199"/>
      <c r="S371" s="224" t="s">
        <v>1540</v>
      </c>
      <c r="T371" s="224" t="s">
        <v>435</v>
      </c>
      <c r="U371" s="224" t="s">
        <v>1540</v>
      </c>
      <c r="V371" s="224" t="s">
        <v>1540</v>
      </c>
      <c r="W371" s="223" t="s">
        <v>435</v>
      </c>
      <c r="X371" s="224" t="s">
        <v>1900</v>
      </c>
      <c r="Y371" s="199"/>
      <c r="Z371" s="230">
        <v>3.64</v>
      </c>
      <c r="AA371" s="212" t="s">
        <v>435</v>
      </c>
      <c r="AB371" s="212" t="s">
        <v>1916</v>
      </c>
      <c r="AC371" s="377">
        <v>0</v>
      </c>
      <c r="AD371" s="199"/>
      <c r="AE371" s="437">
        <v>3.6442924999999997</v>
      </c>
      <c r="AF371" s="201" t="s">
        <v>1559</v>
      </c>
      <c r="AG371" s="202" t="s">
        <v>435</v>
      </c>
      <c r="AH371" s="382">
        <v>0</v>
      </c>
      <c r="AI371" s="199"/>
      <c r="AJ371" s="245" t="s">
        <v>405</v>
      </c>
      <c r="AK371" s="246" t="s">
        <v>435</v>
      </c>
      <c r="AL371" s="384">
        <v>0</v>
      </c>
      <c r="AM371" s="199"/>
      <c r="AN371" s="203">
        <v>3.6600000000000001E-2</v>
      </c>
      <c r="AO371" s="204" t="s">
        <v>1540</v>
      </c>
      <c r="AP371" s="388">
        <v>3</v>
      </c>
      <c r="AQ371" s="199"/>
      <c r="AR371" s="252">
        <v>6.1799999999999994E-2</v>
      </c>
      <c r="AS371" s="202" t="s">
        <v>1540</v>
      </c>
      <c r="AT371" s="382">
        <v>3</v>
      </c>
      <c r="AU371" s="199"/>
      <c r="AV371" s="205">
        <v>1.46E-2</v>
      </c>
      <c r="AW371" s="206" t="s">
        <v>1540</v>
      </c>
      <c r="AX371" s="393">
        <v>3</v>
      </c>
      <c r="AY371" s="199"/>
      <c r="AZ371" s="255">
        <v>0.89</v>
      </c>
      <c r="BA371" s="256" t="s">
        <v>1540</v>
      </c>
      <c r="BB371" s="392">
        <v>3</v>
      </c>
      <c r="BC371" s="503"/>
    </row>
    <row r="372" spans="1:56" ht="18" customHeight="1" thickBot="1" x14ac:dyDescent="0.3">
      <c r="A372" s="504" t="s">
        <v>343</v>
      </c>
      <c r="B372" s="397">
        <v>4471806</v>
      </c>
      <c r="C372" s="397" t="s">
        <v>350</v>
      </c>
      <c r="D372" s="219">
        <v>245.33</v>
      </c>
      <c r="E372" s="219">
        <v>14.27</v>
      </c>
      <c r="F372" s="338">
        <v>0</v>
      </c>
      <c r="G372" s="336">
        <v>7.2</v>
      </c>
      <c r="H372" s="335">
        <f t="shared" si="26"/>
        <v>266.8</v>
      </c>
      <c r="I372" s="158">
        <f t="shared" si="20"/>
        <v>259.60000000000002</v>
      </c>
      <c r="J372" s="158">
        <v>8.4499999999999993</v>
      </c>
      <c r="K372" s="320">
        <v>0</v>
      </c>
      <c r="L372" s="319">
        <v>0</v>
      </c>
      <c r="M372" s="112">
        <f t="shared" si="27"/>
        <v>268.05</v>
      </c>
      <c r="N372" s="199"/>
      <c r="O372" s="208" t="s">
        <v>435</v>
      </c>
      <c r="P372" s="209" t="s">
        <v>1900</v>
      </c>
      <c r="Q372" s="208">
        <v>0</v>
      </c>
      <c r="R372" s="199"/>
      <c r="S372" s="224" t="s">
        <v>1540</v>
      </c>
      <c r="T372" s="224" t="s">
        <v>435</v>
      </c>
      <c r="U372" s="224" t="s">
        <v>1540</v>
      </c>
      <c r="V372" s="224" t="s">
        <v>435</v>
      </c>
      <c r="W372" s="223" t="s">
        <v>435</v>
      </c>
      <c r="X372" s="224" t="s">
        <v>1900</v>
      </c>
      <c r="Y372" s="199"/>
      <c r="Z372" s="230">
        <v>4.46</v>
      </c>
      <c r="AA372" s="212" t="s">
        <v>1540</v>
      </c>
      <c r="AB372" s="212" t="s">
        <v>1915</v>
      </c>
      <c r="AC372" s="378">
        <v>6.75</v>
      </c>
      <c r="AD372" s="199"/>
      <c r="AE372" s="437">
        <v>0.47516999999999987</v>
      </c>
      <c r="AF372" s="201">
        <v>0.11935481035026264</v>
      </c>
      <c r="AG372" s="202" t="s">
        <v>435</v>
      </c>
      <c r="AH372" s="382">
        <v>0</v>
      </c>
      <c r="AI372" s="199"/>
      <c r="AJ372" s="245">
        <v>0.43079999999999996</v>
      </c>
      <c r="AK372" s="246" t="s">
        <v>435</v>
      </c>
      <c r="AL372" s="384">
        <v>0</v>
      </c>
      <c r="AM372" s="199"/>
      <c r="AN372" s="203">
        <v>5.3099999999999994E-2</v>
      </c>
      <c r="AO372" s="204" t="s">
        <v>1540</v>
      </c>
      <c r="AP372" s="388">
        <v>3</v>
      </c>
      <c r="AQ372" s="199"/>
      <c r="AR372" s="252">
        <v>4.3400000000000001E-2</v>
      </c>
      <c r="AS372" s="202" t="s">
        <v>1540</v>
      </c>
      <c r="AT372" s="382">
        <v>3</v>
      </c>
      <c r="AU372" s="199"/>
      <c r="AV372" s="205">
        <v>2.5899999999999999E-2</v>
      </c>
      <c r="AW372" s="206" t="s">
        <v>435</v>
      </c>
      <c r="AX372" s="393">
        <v>0</v>
      </c>
      <c r="AY372" s="199"/>
      <c r="AZ372" s="255">
        <v>0.81</v>
      </c>
      <c r="BA372" s="256" t="s">
        <v>435</v>
      </c>
      <c r="BB372" s="392">
        <v>0</v>
      </c>
      <c r="BC372" s="503"/>
    </row>
    <row r="373" spans="1:56" ht="18" customHeight="1" thickBot="1" x14ac:dyDescent="0.3">
      <c r="A373" s="504" t="s">
        <v>344</v>
      </c>
      <c r="B373" s="397">
        <v>4462904</v>
      </c>
      <c r="C373" s="397" t="s">
        <v>350</v>
      </c>
      <c r="D373" s="219">
        <v>238.56</v>
      </c>
      <c r="E373" s="219">
        <v>14.27</v>
      </c>
      <c r="F373" s="338">
        <v>0</v>
      </c>
      <c r="G373" s="336">
        <v>9</v>
      </c>
      <c r="H373" s="335">
        <f t="shared" si="26"/>
        <v>261.83000000000004</v>
      </c>
      <c r="I373" s="158">
        <f t="shared" si="20"/>
        <v>252.83</v>
      </c>
      <c r="J373" s="158">
        <v>8.4499999999999993</v>
      </c>
      <c r="K373" s="320">
        <v>0</v>
      </c>
      <c r="L373" s="319">
        <v>15.75</v>
      </c>
      <c r="M373" s="112">
        <f t="shared" si="27"/>
        <v>277.03000000000003</v>
      </c>
      <c r="N373" s="199"/>
      <c r="O373" s="208" t="s">
        <v>1540</v>
      </c>
      <c r="P373" s="209">
        <v>4</v>
      </c>
      <c r="Q373" s="208">
        <v>15.75</v>
      </c>
      <c r="R373" s="199"/>
      <c r="S373" s="224" t="s">
        <v>1540</v>
      </c>
      <c r="T373" s="224" t="s">
        <v>435</v>
      </c>
      <c r="U373" s="224" t="s">
        <v>435</v>
      </c>
      <c r="V373" s="224" t="s">
        <v>435</v>
      </c>
      <c r="W373" s="223" t="s">
        <v>1540</v>
      </c>
      <c r="X373" s="224">
        <v>4</v>
      </c>
      <c r="Y373" s="199"/>
      <c r="Z373" s="230">
        <v>4.51</v>
      </c>
      <c r="AA373" s="212" t="s">
        <v>1540</v>
      </c>
      <c r="AB373" s="212" t="s">
        <v>1915</v>
      </c>
      <c r="AC373" s="378">
        <v>6.75</v>
      </c>
      <c r="AD373" s="199"/>
      <c r="AE373" s="437">
        <v>0.13130750000000013</v>
      </c>
      <c r="AF373" s="201">
        <v>2.9990127576379987E-2</v>
      </c>
      <c r="AG373" s="202" t="s">
        <v>435</v>
      </c>
      <c r="AH373" s="382">
        <v>0</v>
      </c>
      <c r="AI373" s="199"/>
      <c r="AJ373" s="245">
        <v>0.41930000000000001</v>
      </c>
      <c r="AK373" s="246" t="s">
        <v>435</v>
      </c>
      <c r="AL373" s="384">
        <v>0</v>
      </c>
      <c r="AM373" s="199"/>
      <c r="AN373" s="203">
        <v>4.5499999999999999E-2</v>
      </c>
      <c r="AO373" s="204" t="s">
        <v>1540</v>
      </c>
      <c r="AP373" s="388">
        <v>3</v>
      </c>
      <c r="AQ373" s="199"/>
      <c r="AR373" s="252">
        <v>4.2000000000000003E-2</v>
      </c>
      <c r="AS373" s="202" t="s">
        <v>1540</v>
      </c>
      <c r="AT373" s="382">
        <v>3</v>
      </c>
      <c r="AU373" s="199"/>
      <c r="AV373" s="205">
        <v>1.0500000000000001E-2</v>
      </c>
      <c r="AW373" s="206" t="s">
        <v>1540</v>
      </c>
      <c r="AX373" s="393">
        <v>3</v>
      </c>
      <c r="AY373" s="199"/>
      <c r="AZ373" s="255">
        <v>0.79</v>
      </c>
      <c r="BA373" s="256" t="s">
        <v>435</v>
      </c>
      <c r="BB373" s="392">
        <v>0</v>
      </c>
      <c r="BC373" s="503"/>
    </row>
    <row r="374" spans="1:56" s="587" customFormat="1" ht="18" customHeight="1" thickBot="1" x14ac:dyDescent="0.3">
      <c r="A374" s="504" t="s">
        <v>345</v>
      </c>
      <c r="B374" s="397">
        <v>4497309</v>
      </c>
      <c r="C374" s="397" t="s">
        <v>350</v>
      </c>
      <c r="D374" s="219">
        <v>243.29</v>
      </c>
      <c r="E374" s="219">
        <v>14.27</v>
      </c>
      <c r="F374" s="338">
        <v>0</v>
      </c>
      <c r="G374" s="336">
        <v>7.2</v>
      </c>
      <c r="H374" s="335">
        <f t="shared" si="26"/>
        <v>264.76</v>
      </c>
      <c r="I374" s="158">
        <f t="shared" si="20"/>
        <v>257.56</v>
      </c>
      <c r="J374" s="158">
        <v>8.4499999999999993</v>
      </c>
      <c r="K374" s="320">
        <v>0</v>
      </c>
      <c r="L374" s="319">
        <v>14.25</v>
      </c>
      <c r="M374" s="112">
        <f t="shared" si="27"/>
        <v>280.26</v>
      </c>
      <c r="N374" s="199"/>
      <c r="O374" s="208" t="s">
        <v>1540</v>
      </c>
      <c r="P374" s="209">
        <v>3</v>
      </c>
      <c r="Q374" s="208">
        <v>14.25</v>
      </c>
      <c r="R374" s="199"/>
      <c r="S374" s="224" t="s">
        <v>1540</v>
      </c>
      <c r="T374" s="224" t="s">
        <v>435</v>
      </c>
      <c r="U374" s="224" t="s">
        <v>435</v>
      </c>
      <c r="V374" s="224" t="s">
        <v>435</v>
      </c>
      <c r="W374" s="223" t="s">
        <v>1540</v>
      </c>
      <c r="X374" s="224">
        <v>3</v>
      </c>
      <c r="Y374" s="199"/>
      <c r="Z374" s="230">
        <v>4.21</v>
      </c>
      <c r="AA374" s="212" t="s">
        <v>1540</v>
      </c>
      <c r="AB374" s="212" t="s">
        <v>1915</v>
      </c>
      <c r="AC374" s="378">
        <v>6.75</v>
      </c>
      <c r="AD374" s="199"/>
      <c r="AE374" s="437">
        <v>-0.46103750000000066</v>
      </c>
      <c r="AF374" s="201">
        <v>-9.8641806388944583E-2</v>
      </c>
      <c r="AG374" s="202" t="s">
        <v>435</v>
      </c>
      <c r="AH374" s="382">
        <v>0</v>
      </c>
      <c r="AI374" s="199"/>
      <c r="AJ374" s="245">
        <v>0.29780000000000001</v>
      </c>
      <c r="AK374" s="246" t="s">
        <v>1540</v>
      </c>
      <c r="AL374" s="385">
        <v>4.5</v>
      </c>
      <c r="AM374" s="199"/>
      <c r="AN374" s="203">
        <v>6.59E-2</v>
      </c>
      <c r="AO374" s="204" t="s">
        <v>435</v>
      </c>
      <c r="AP374" s="388">
        <v>0</v>
      </c>
      <c r="AQ374" s="199"/>
      <c r="AR374" s="252">
        <v>0.12619999999999998</v>
      </c>
      <c r="AS374" s="202" t="s">
        <v>435</v>
      </c>
      <c r="AT374" s="382">
        <v>0</v>
      </c>
      <c r="AU374" s="199"/>
      <c r="AV374" s="205">
        <v>2.3199999999999998E-2</v>
      </c>
      <c r="AW374" s="206" t="s">
        <v>435</v>
      </c>
      <c r="AX374" s="393">
        <v>0</v>
      </c>
      <c r="AY374" s="199"/>
      <c r="AZ374" s="255">
        <v>0.85</v>
      </c>
      <c r="BA374" s="256" t="s">
        <v>1540</v>
      </c>
      <c r="BB374" s="392">
        <v>3</v>
      </c>
      <c r="BC374" s="503"/>
      <c r="BD374" s="429"/>
    </row>
    <row r="375" spans="1:56" ht="18" customHeight="1" thickBot="1" x14ac:dyDescent="0.3">
      <c r="A375" s="504" t="s">
        <v>346</v>
      </c>
      <c r="B375" s="397">
        <v>4485408</v>
      </c>
      <c r="C375" s="397" t="s">
        <v>350</v>
      </c>
      <c r="D375" s="219">
        <v>240.44</v>
      </c>
      <c r="E375" s="219">
        <v>14.27</v>
      </c>
      <c r="F375" s="338">
        <v>0</v>
      </c>
      <c r="G375" s="336">
        <v>7.2</v>
      </c>
      <c r="H375" s="335">
        <f t="shared" si="26"/>
        <v>261.91000000000003</v>
      </c>
      <c r="I375" s="158">
        <f t="shared" si="20"/>
        <v>254.71</v>
      </c>
      <c r="J375" s="158">
        <v>8.4499999999999993</v>
      </c>
      <c r="K375" s="320">
        <v>0</v>
      </c>
      <c r="L375" s="319">
        <v>6.75</v>
      </c>
      <c r="M375" s="112">
        <f t="shared" si="27"/>
        <v>269.91000000000003</v>
      </c>
      <c r="N375" s="199"/>
      <c r="O375" s="208" t="s">
        <v>1540</v>
      </c>
      <c r="P375" s="209">
        <v>1</v>
      </c>
      <c r="Q375" s="208">
        <v>6.75</v>
      </c>
      <c r="R375" s="199"/>
      <c r="S375" s="224" t="s">
        <v>1540</v>
      </c>
      <c r="T375" s="224" t="s">
        <v>435</v>
      </c>
      <c r="U375" s="224" t="s">
        <v>435</v>
      </c>
      <c r="V375" s="224" t="s">
        <v>435</v>
      </c>
      <c r="W375" s="223" t="s">
        <v>1540</v>
      </c>
      <c r="X375" s="224">
        <v>1</v>
      </c>
      <c r="Y375" s="199"/>
      <c r="Z375" s="230">
        <v>4.3899999999999997</v>
      </c>
      <c r="AA375" s="212" t="s">
        <v>1540</v>
      </c>
      <c r="AB375" s="212" t="s">
        <v>1915</v>
      </c>
      <c r="AC375" s="378">
        <v>6.75</v>
      </c>
      <c r="AD375" s="199"/>
      <c r="AE375" s="437">
        <v>9.5832500000000209E-2</v>
      </c>
      <c r="AF375" s="201">
        <v>2.2335831666386061E-2</v>
      </c>
      <c r="AG375" s="202" t="s">
        <v>435</v>
      </c>
      <c r="AH375" s="382">
        <v>0</v>
      </c>
      <c r="AI375" s="199"/>
      <c r="AJ375" s="245" t="s">
        <v>405</v>
      </c>
      <c r="AK375" s="246" t="s">
        <v>435</v>
      </c>
      <c r="AL375" s="384">
        <v>0</v>
      </c>
      <c r="AM375" s="199"/>
      <c r="AN375" s="203">
        <v>7.0000000000000007E-2</v>
      </c>
      <c r="AO375" s="204" t="s">
        <v>435</v>
      </c>
      <c r="AP375" s="388">
        <v>0</v>
      </c>
      <c r="AQ375" s="199"/>
      <c r="AR375" s="252">
        <v>0.12</v>
      </c>
      <c r="AS375" s="202" t="s">
        <v>435</v>
      </c>
      <c r="AT375" s="382">
        <v>0</v>
      </c>
      <c r="AU375" s="199"/>
      <c r="AV375" s="205">
        <v>2.3799999999999998E-2</v>
      </c>
      <c r="AW375" s="206" t="s">
        <v>435</v>
      </c>
      <c r="AX375" s="393">
        <v>0</v>
      </c>
      <c r="AY375" s="199"/>
      <c r="AZ375" s="255" t="s">
        <v>1909</v>
      </c>
      <c r="BA375" s="256" t="s">
        <v>435</v>
      </c>
      <c r="BB375" s="392">
        <v>0</v>
      </c>
      <c r="BC375" s="503"/>
    </row>
    <row r="376" spans="1:56" ht="18" customHeight="1" thickBot="1" x14ac:dyDescent="0.3">
      <c r="A376" s="504" t="s">
        <v>347</v>
      </c>
      <c r="B376" s="397">
        <v>286176</v>
      </c>
      <c r="C376" s="397" t="s">
        <v>350</v>
      </c>
      <c r="D376" s="219">
        <v>250.01</v>
      </c>
      <c r="E376" s="219">
        <v>14.27</v>
      </c>
      <c r="F376" s="338">
        <v>0</v>
      </c>
      <c r="G376" s="336">
        <v>12.6</v>
      </c>
      <c r="H376" s="335">
        <f t="shared" si="26"/>
        <v>276.88</v>
      </c>
      <c r="I376" s="158">
        <f t="shared" si="20"/>
        <v>264.27999999999997</v>
      </c>
      <c r="J376" s="158">
        <v>8.4499999999999993</v>
      </c>
      <c r="K376" s="320">
        <v>0</v>
      </c>
      <c r="L376" s="319">
        <v>12.75</v>
      </c>
      <c r="M376" s="112">
        <f t="shared" si="27"/>
        <v>285.47999999999996</v>
      </c>
      <c r="N376" s="199"/>
      <c r="O376" s="208" t="s">
        <v>1540</v>
      </c>
      <c r="P376" s="209">
        <v>3</v>
      </c>
      <c r="Q376" s="208">
        <v>12.75</v>
      </c>
      <c r="R376" s="199"/>
      <c r="S376" s="224" t="s">
        <v>1540</v>
      </c>
      <c r="T376" s="224" t="s">
        <v>435</v>
      </c>
      <c r="U376" s="224" t="s">
        <v>435</v>
      </c>
      <c r="V376" s="224" t="s">
        <v>435</v>
      </c>
      <c r="W376" s="223" t="s">
        <v>1540</v>
      </c>
      <c r="X376" s="224">
        <v>3</v>
      </c>
      <c r="Y376" s="199"/>
      <c r="Z376" s="230">
        <v>4.3499999999999996</v>
      </c>
      <c r="AA376" s="212" t="s">
        <v>1540</v>
      </c>
      <c r="AB376" s="212" t="s">
        <v>1915</v>
      </c>
      <c r="AC376" s="378">
        <v>6.75</v>
      </c>
      <c r="AD376" s="199"/>
      <c r="AE376" s="437">
        <v>0.27090999999999976</v>
      </c>
      <c r="AF376" s="201">
        <v>6.6353444575548898E-2</v>
      </c>
      <c r="AG376" s="202" t="s">
        <v>435</v>
      </c>
      <c r="AH376" s="382">
        <v>0</v>
      </c>
      <c r="AI376" s="199"/>
      <c r="AJ376" s="245">
        <v>0.496</v>
      </c>
      <c r="AK376" s="246" t="s">
        <v>435</v>
      </c>
      <c r="AL376" s="384">
        <v>0</v>
      </c>
      <c r="AM376" s="199"/>
      <c r="AN376" s="203">
        <v>4.9599999999999998E-2</v>
      </c>
      <c r="AO376" s="204" t="s">
        <v>1540</v>
      </c>
      <c r="AP376" s="388">
        <v>3</v>
      </c>
      <c r="AQ376" s="199"/>
      <c r="AR376" s="252">
        <v>9.5399999999999985E-2</v>
      </c>
      <c r="AS376" s="202" t="s">
        <v>435</v>
      </c>
      <c r="AT376" s="382">
        <v>0</v>
      </c>
      <c r="AU376" s="199"/>
      <c r="AV376" s="205">
        <v>1.8600000000000002E-2</v>
      </c>
      <c r="AW376" s="206" t="s">
        <v>1540</v>
      </c>
      <c r="AX376" s="393">
        <v>3</v>
      </c>
      <c r="AY376" s="199"/>
      <c r="AZ376" s="255">
        <v>0.84</v>
      </c>
      <c r="BA376" s="256" t="s">
        <v>435</v>
      </c>
      <c r="BB376" s="392">
        <v>0</v>
      </c>
      <c r="BC376" s="503"/>
    </row>
    <row r="377" spans="1:56" s="509" customFormat="1" ht="18" customHeight="1" thickBot="1" x14ac:dyDescent="0.3">
      <c r="A377" s="538" t="s">
        <v>348</v>
      </c>
      <c r="B377" s="508">
        <v>4478703</v>
      </c>
      <c r="C377" s="397" t="s">
        <v>350</v>
      </c>
      <c r="D377" s="219">
        <v>248.05</v>
      </c>
      <c r="E377" s="340">
        <v>14.27</v>
      </c>
      <c r="F377" s="338">
        <v>0</v>
      </c>
      <c r="G377" s="338">
        <v>10.8</v>
      </c>
      <c r="H377" s="343">
        <f t="shared" si="26"/>
        <v>273.12</v>
      </c>
      <c r="I377" s="158">
        <f t="shared" si="20"/>
        <v>262.32</v>
      </c>
      <c r="J377" s="158">
        <v>8.4499999999999993</v>
      </c>
      <c r="K377" s="320">
        <v>0</v>
      </c>
      <c r="L377" s="319">
        <v>15.75</v>
      </c>
      <c r="M377" s="141">
        <f t="shared" si="27"/>
        <v>286.52</v>
      </c>
      <c r="N377" s="199"/>
      <c r="O377" s="208" t="s">
        <v>1540</v>
      </c>
      <c r="P377" s="209">
        <v>4</v>
      </c>
      <c r="Q377" s="208">
        <v>15.75</v>
      </c>
      <c r="R377" s="199"/>
      <c r="S377" s="224" t="s">
        <v>1540</v>
      </c>
      <c r="T377" s="224" t="s">
        <v>435</v>
      </c>
      <c r="U377" s="224" t="s">
        <v>435</v>
      </c>
      <c r="V377" s="224" t="s">
        <v>435</v>
      </c>
      <c r="W377" s="223" t="s">
        <v>1540</v>
      </c>
      <c r="X377" s="224">
        <v>4</v>
      </c>
      <c r="Y377" s="199"/>
      <c r="Z377" s="230">
        <v>5.84</v>
      </c>
      <c r="AA377" s="212" t="s">
        <v>1540</v>
      </c>
      <c r="AB377" s="212" t="s">
        <v>1915</v>
      </c>
      <c r="AC377" s="378">
        <v>6.75</v>
      </c>
      <c r="AD377" s="199"/>
      <c r="AE377" s="437">
        <v>1.5259925000000001</v>
      </c>
      <c r="AF377" s="201">
        <v>0.3540187473103375</v>
      </c>
      <c r="AG377" s="202" t="s">
        <v>435</v>
      </c>
      <c r="AH377" s="382">
        <v>0</v>
      </c>
      <c r="AI377" s="199"/>
      <c r="AJ377" s="245">
        <v>0.34499999999999997</v>
      </c>
      <c r="AK377" s="246" t="s">
        <v>435</v>
      </c>
      <c r="AL377" s="384">
        <v>0</v>
      </c>
      <c r="AM377" s="199"/>
      <c r="AN377" s="203">
        <v>1.9E-2</v>
      </c>
      <c r="AO377" s="204" t="s">
        <v>1540</v>
      </c>
      <c r="AP377" s="388">
        <v>3</v>
      </c>
      <c r="AQ377" s="199"/>
      <c r="AR377" s="252">
        <v>0.05</v>
      </c>
      <c r="AS377" s="202" t="s">
        <v>1540</v>
      </c>
      <c r="AT377" s="382">
        <v>3</v>
      </c>
      <c r="AU377" s="199"/>
      <c r="AV377" s="205">
        <v>8.3999999999999995E-3</v>
      </c>
      <c r="AW377" s="206" t="s">
        <v>1540</v>
      </c>
      <c r="AX377" s="393">
        <v>3</v>
      </c>
      <c r="AY377" s="199"/>
      <c r="AZ377" s="255" t="s">
        <v>406</v>
      </c>
      <c r="BA377" s="256" t="s">
        <v>435</v>
      </c>
      <c r="BB377" s="392">
        <v>0</v>
      </c>
      <c r="BC377" s="503"/>
      <c r="BD377" s="429"/>
    </row>
    <row r="378" spans="1:56" ht="18" customHeight="1" thickBot="1" x14ac:dyDescent="0.3">
      <c r="A378" s="176" t="s">
        <v>351</v>
      </c>
      <c r="B378" s="218"/>
      <c r="C378" s="164"/>
      <c r="D378" s="177"/>
      <c r="E378" s="164"/>
      <c r="F378" s="164"/>
      <c r="G378" s="164"/>
      <c r="H378" s="164"/>
      <c r="I378" s="162"/>
      <c r="J378" s="162"/>
      <c r="K378" s="216"/>
      <c r="L378" s="330"/>
      <c r="M378" s="161"/>
      <c r="N378" s="199"/>
      <c r="O378" s="164"/>
      <c r="P378" s="164"/>
      <c r="Q378" s="164"/>
      <c r="R378" s="199"/>
      <c r="S378" s="178"/>
      <c r="T378" s="164"/>
      <c r="U378" s="177"/>
      <c r="V378" s="164"/>
      <c r="W378" s="164"/>
      <c r="X378" s="164"/>
      <c r="Y378" s="199"/>
      <c r="Z378" s="218"/>
      <c r="AA378" s="164"/>
      <c r="AB378" s="164"/>
      <c r="AC378" s="164"/>
      <c r="AD378" s="503"/>
      <c r="AE378" s="178"/>
      <c r="AF378" s="164"/>
      <c r="AG378" s="164"/>
      <c r="AH378" s="214"/>
      <c r="AI378" s="199"/>
      <c r="AJ378" s="164"/>
      <c r="AK378" s="164"/>
      <c r="AL378" s="214"/>
      <c r="AM378" s="199"/>
      <c r="AN378" s="164"/>
      <c r="AO378" s="164"/>
      <c r="AP378" s="214"/>
      <c r="AQ378" s="199"/>
      <c r="AR378" s="164"/>
      <c r="AS378" s="178"/>
      <c r="AT378" s="214"/>
      <c r="AU378" s="199"/>
      <c r="AV378" s="164"/>
      <c r="AW378" s="164"/>
      <c r="AX378" s="214"/>
      <c r="AY378" s="199"/>
      <c r="AZ378" s="178"/>
      <c r="BA378" s="164"/>
      <c r="BB378" s="214"/>
      <c r="BC378" s="503"/>
      <c r="BD378" s="565"/>
    </row>
    <row r="379" spans="1:56" ht="18" customHeight="1" thickBot="1" x14ac:dyDescent="0.3">
      <c r="A379" s="501" t="s">
        <v>352</v>
      </c>
      <c r="B379" s="397">
        <v>874167</v>
      </c>
      <c r="C379" s="561" t="s">
        <v>351</v>
      </c>
      <c r="D379" s="219">
        <v>451.38</v>
      </c>
      <c r="E379" s="336">
        <v>0</v>
      </c>
      <c r="F379" s="219">
        <v>13.67</v>
      </c>
      <c r="G379" s="336">
        <v>0</v>
      </c>
      <c r="H379" s="336">
        <f>SUM(D379:G379)</f>
        <v>465.05</v>
      </c>
      <c r="I379" s="158">
        <f t="shared" si="20"/>
        <v>451.38</v>
      </c>
      <c r="J379" s="111">
        <v>0</v>
      </c>
      <c r="K379" s="319">
        <v>13.67</v>
      </c>
      <c r="L379" s="319">
        <v>0</v>
      </c>
      <c r="M379" s="316">
        <f>SUM(I379:L379)</f>
        <v>465.05</v>
      </c>
      <c r="N379" s="199"/>
      <c r="O379" s="208" t="s">
        <v>435</v>
      </c>
      <c r="P379" s="209" t="s">
        <v>1900</v>
      </c>
      <c r="Q379" s="208">
        <v>0</v>
      </c>
      <c r="R379" s="199"/>
      <c r="S379" s="224" t="s">
        <v>1540</v>
      </c>
      <c r="T379" s="224" t="s">
        <v>1540</v>
      </c>
      <c r="U379" s="224" t="s">
        <v>435</v>
      </c>
      <c r="V379" s="224" t="s">
        <v>1540</v>
      </c>
      <c r="W379" s="223" t="s">
        <v>435</v>
      </c>
      <c r="X379" s="224" t="s">
        <v>1900</v>
      </c>
      <c r="Y379" s="199"/>
      <c r="Z379" s="230">
        <v>4.91</v>
      </c>
      <c r="AA379" s="212" t="s">
        <v>1540</v>
      </c>
      <c r="AB379" s="212" t="s">
        <v>1915</v>
      </c>
      <c r="AC379" s="378">
        <v>6.75</v>
      </c>
      <c r="AD379" s="199"/>
      <c r="AE379" s="437">
        <v>0.92524249999999952</v>
      </c>
      <c r="AF379" s="201">
        <v>0.23234003657454796</v>
      </c>
      <c r="AG379" s="237" t="s">
        <v>435</v>
      </c>
      <c r="AH379" s="382">
        <v>0</v>
      </c>
      <c r="AI379" s="199"/>
      <c r="AJ379" s="245">
        <v>0.42649999999999999</v>
      </c>
      <c r="AK379" s="246" t="s">
        <v>435</v>
      </c>
      <c r="AL379" s="384">
        <v>0</v>
      </c>
      <c r="AM379" s="199"/>
      <c r="AN379" s="260">
        <v>5.8099999999999999E-2</v>
      </c>
      <c r="AO379" s="204" t="s">
        <v>1540</v>
      </c>
      <c r="AP379" s="388">
        <v>3</v>
      </c>
      <c r="AQ379" s="199"/>
      <c r="AR379" s="252">
        <v>0.1066</v>
      </c>
      <c r="AS379" s="202" t="s">
        <v>435</v>
      </c>
      <c r="AT379" s="382">
        <v>0</v>
      </c>
      <c r="AU379" s="199"/>
      <c r="AV379" s="205">
        <v>2.0400000000000001E-2</v>
      </c>
      <c r="AW379" s="206" t="s">
        <v>435</v>
      </c>
      <c r="AX379" s="393">
        <v>0</v>
      </c>
      <c r="AY379" s="199"/>
      <c r="AZ379" s="255">
        <v>0.94</v>
      </c>
      <c r="BA379" s="256" t="s">
        <v>1540</v>
      </c>
      <c r="BB379" s="392">
        <v>3</v>
      </c>
      <c r="BC379" s="503"/>
    </row>
    <row r="380" spans="1:56" ht="18" customHeight="1" thickBot="1" x14ac:dyDescent="0.3">
      <c r="A380" s="518" t="s">
        <v>353</v>
      </c>
      <c r="B380" s="397">
        <v>889717</v>
      </c>
      <c r="C380" s="561" t="s">
        <v>351</v>
      </c>
      <c r="D380" s="219">
        <v>451.38</v>
      </c>
      <c r="E380" s="336">
        <v>0</v>
      </c>
      <c r="F380" s="219">
        <v>13.67</v>
      </c>
      <c r="G380" s="336">
        <v>0</v>
      </c>
      <c r="H380" s="336">
        <f>SUM(D380:G380)</f>
        <v>465.05</v>
      </c>
      <c r="I380" s="158">
        <f t="shared" si="20"/>
        <v>451.38</v>
      </c>
      <c r="J380" s="111">
        <v>0</v>
      </c>
      <c r="K380" s="319">
        <v>13.67</v>
      </c>
      <c r="L380" s="319">
        <v>0</v>
      </c>
      <c r="M380" s="316">
        <f>SUM(I380:L380)</f>
        <v>465.05</v>
      </c>
      <c r="N380" s="199"/>
      <c r="O380" s="208" t="s">
        <v>435</v>
      </c>
      <c r="P380" s="209" t="s">
        <v>1900</v>
      </c>
      <c r="Q380" s="208">
        <v>0</v>
      </c>
      <c r="R380" s="199"/>
      <c r="S380" s="224" t="s">
        <v>1540</v>
      </c>
      <c r="T380" s="224" t="s">
        <v>435</v>
      </c>
      <c r="U380" s="224" t="s">
        <v>1540</v>
      </c>
      <c r="V380" s="224" t="s">
        <v>435</v>
      </c>
      <c r="W380" s="223" t="s">
        <v>435</v>
      </c>
      <c r="X380" s="224" t="s">
        <v>1900</v>
      </c>
      <c r="Y380" s="199"/>
      <c r="Z380" s="230">
        <v>3.82</v>
      </c>
      <c r="AA380" s="212" t="s">
        <v>435</v>
      </c>
      <c r="AB380" s="212" t="s">
        <v>1916</v>
      </c>
      <c r="AC380" s="377">
        <v>0</v>
      </c>
      <c r="AD380" s="199"/>
      <c r="AE380" s="437">
        <v>0.2246699999999997</v>
      </c>
      <c r="AF380" s="201">
        <v>6.2456607085893387E-2</v>
      </c>
      <c r="AG380" s="202" t="s">
        <v>1540</v>
      </c>
      <c r="AH380" s="382">
        <v>1.25</v>
      </c>
      <c r="AI380" s="199"/>
      <c r="AJ380" s="245">
        <v>0.36829999999999996</v>
      </c>
      <c r="AK380" s="246" t="s">
        <v>435</v>
      </c>
      <c r="AL380" s="384">
        <v>0</v>
      </c>
      <c r="AM380" s="199"/>
      <c r="AN380" s="203">
        <v>4.4800000000000006E-2</v>
      </c>
      <c r="AO380" s="204" t="s">
        <v>1540</v>
      </c>
      <c r="AP380" s="388">
        <v>3</v>
      </c>
      <c r="AQ380" s="199"/>
      <c r="AR380" s="252">
        <v>6.88E-2</v>
      </c>
      <c r="AS380" s="202" t="s">
        <v>1540</v>
      </c>
      <c r="AT380" s="382">
        <v>3</v>
      </c>
      <c r="AU380" s="199"/>
      <c r="AV380" s="205">
        <v>1.61E-2</v>
      </c>
      <c r="AW380" s="206" t="s">
        <v>1540</v>
      </c>
      <c r="AX380" s="393">
        <v>3</v>
      </c>
      <c r="AY380" s="199"/>
      <c r="AZ380" s="255">
        <v>0.86</v>
      </c>
      <c r="BA380" s="256" t="s">
        <v>1540</v>
      </c>
      <c r="BB380" s="392">
        <v>3</v>
      </c>
      <c r="BC380" s="503"/>
    </row>
    <row r="381" spans="1:56" x14ac:dyDescent="0.25">
      <c r="AH381" s="591"/>
      <c r="AL381" s="591"/>
      <c r="AP381" s="591"/>
      <c r="AT381" s="591"/>
      <c r="AX381" s="591"/>
    </row>
    <row r="382" spans="1:56" ht="63" customHeight="1" x14ac:dyDescent="0.25"/>
    <row r="384" spans="1:56" x14ac:dyDescent="0.25">
      <c r="B384" s="396"/>
    </row>
  </sheetData>
  <sheetProtection algorithmName="SHA-512" hashValue="e1v0LdPayG91S9158J5wA5miPeJ9v+DdTxDgdL4hfQsX7v9WKIPrc6pvFVawPs3Tyk+KKAe81FUcb3VIEc7C1A==" saltValue="GXoSS5iflg5jqbQTkxup5g==" spinCount="100000" sheet="1" autoFilter="0"/>
  <autoFilter ref="A5:XDP380"/>
  <mergeCells count="16">
    <mergeCell ref="S2:X4"/>
    <mergeCell ref="A2:A4"/>
    <mergeCell ref="B2:C4"/>
    <mergeCell ref="D2:H4"/>
    <mergeCell ref="I2:M4"/>
    <mergeCell ref="O2:Q4"/>
    <mergeCell ref="AN4:AO4"/>
    <mergeCell ref="AR4:AS4"/>
    <mergeCell ref="AW4:AX4"/>
    <mergeCell ref="AZ4:BB4"/>
    <mergeCell ref="Z4:AA4"/>
    <mergeCell ref="AB4:AB5"/>
    <mergeCell ref="AE4:AE5"/>
    <mergeCell ref="AF4:AF5"/>
    <mergeCell ref="AG4:AG5"/>
    <mergeCell ref="AJ4:AK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DP384"/>
  <sheetViews>
    <sheetView tabSelected="1" workbookViewId="0">
      <selection activeCell="A5" sqref="A5"/>
    </sheetView>
  </sheetViews>
  <sheetFormatPr defaultColWidth="9.140625" defaultRowHeight="15" x14ac:dyDescent="0.25"/>
  <cols>
    <col min="1" max="1" width="102" style="589" customWidth="1"/>
    <col min="2" max="2" width="16.140625" style="588" customWidth="1"/>
    <col min="3" max="3" width="17.7109375" style="588" customWidth="1"/>
    <col min="4" max="4" width="16.7109375" style="429" customWidth="1"/>
    <col min="5" max="5" width="16.85546875" style="429" customWidth="1"/>
    <col min="6" max="6" width="13.7109375" style="429" customWidth="1"/>
    <col min="7" max="7" width="16.140625" style="429" customWidth="1"/>
    <col min="8" max="8" width="16.85546875" style="429" customWidth="1"/>
    <col min="9" max="9" width="20.85546875" style="429" customWidth="1"/>
    <col min="10" max="10" width="17" style="429" customWidth="1"/>
    <col min="11" max="11" width="16.5703125" style="590" customWidth="1"/>
    <col min="12" max="12" width="17.42578125" style="331" customWidth="1"/>
    <col min="13" max="13" width="16.85546875" style="429" customWidth="1"/>
    <col min="14" max="14" width="0.5703125" style="591" customWidth="1"/>
    <col min="15" max="15" width="14.85546875" style="592" customWidth="1"/>
    <col min="16" max="16" width="16.85546875" style="593" customWidth="1"/>
    <col min="17" max="17" width="16.85546875" style="594" customWidth="1"/>
    <col min="18" max="18" width="0.5703125" style="591" customWidth="1"/>
    <col min="19" max="19" width="16.5703125" style="593" customWidth="1"/>
    <col min="20" max="20" width="16.7109375" style="593" customWidth="1"/>
    <col min="21" max="21" width="15.42578125" style="593" customWidth="1"/>
    <col min="22" max="22" width="14.28515625" style="593" customWidth="1"/>
    <col min="23" max="23" width="13.28515625" style="593" customWidth="1"/>
    <col min="24" max="24" width="16" style="593" customWidth="1"/>
    <col min="25" max="25" width="0.5703125" style="591" customWidth="1"/>
    <col min="26" max="27" width="15.7109375" style="592" customWidth="1"/>
    <col min="28" max="28" width="27.28515625" style="592" customWidth="1"/>
    <col min="29" max="29" width="15.42578125" style="591" customWidth="1"/>
    <col min="30" max="30" width="0.42578125" style="591" customWidth="1"/>
    <col min="31" max="32" width="17.7109375" style="591" customWidth="1"/>
    <col min="33" max="33" width="17.7109375" style="486" customWidth="1"/>
    <col min="34" max="34" width="18" style="486" customWidth="1"/>
    <col min="35" max="35" width="0.5703125" style="591" customWidth="1"/>
    <col min="36" max="36" width="15.7109375" style="595" customWidth="1"/>
    <col min="37" max="38" width="15.5703125" style="486" customWidth="1"/>
    <col min="39" max="39" width="0.5703125" style="591" customWidth="1"/>
    <col min="40" max="40" width="15.7109375" style="486" customWidth="1"/>
    <col min="41" max="42" width="14.7109375" style="486" customWidth="1"/>
    <col min="43" max="43" width="0.5703125" style="591" customWidth="1"/>
    <col min="44" max="44" width="20.7109375" style="486" customWidth="1"/>
    <col min="45" max="46" width="16.28515625" style="486" customWidth="1"/>
    <col min="47" max="47" width="0.5703125" style="591" customWidth="1"/>
    <col min="48" max="48" width="20.7109375" style="429" customWidth="1"/>
    <col min="49" max="50" width="16" style="429" customWidth="1"/>
    <col min="51" max="51" width="0.5703125" style="591" customWidth="1"/>
    <col min="52" max="52" width="14.7109375" style="591" customWidth="1"/>
    <col min="53" max="54" width="13.5703125" style="591" customWidth="1"/>
    <col min="55" max="55" width="0.5703125" style="591" customWidth="1"/>
    <col min="56" max="16384" width="9.140625" style="429"/>
  </cols>
  <sheetData>
    <row r="1" spans="1:56" ht="21" customHeight="1" thickBot="1" x14ac:dyDescent="0.3">
      <c r="A1" s="376"/>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185"/>
    </row>
    <row r="2" spans="1:56" ht="24.95" customHeight="1" x14ac:dyDescent="0.25">
      <c r="A2" s="727" t="s">
        <v>357</v>
      </c>
      <c r="B2" s="730" t="s">
        <v>0</v>
      </c>
      <c r="C2" s="731"/>
      <c r="D2" s="736" t="s">
        <v>1918</v>
      </c>
      <c r="E2" s="737"/>
      <c r="F2" s="737"/>
      <c r="G2" s="737"/>
      <c r="H2" s="738"/>
      <c r="I2" s="745" t="s">
        <v>1919</v>
      </c>
      <c r="J2" s="746"/>
      <c r="K2" s="746"/>
      <c r="L2" s="746"/>
      <c r="M2" s="747"/>
      <c r="N2" s="269"/>
      <c r="O2" s="754" t="s">
        <v>1963</v>
      </c>
      <c r="P2" s="755"/>
      <c r="Q2" s="755"/>
      <c r="R2" s="487"/>
      <c r="S2" s="718" t="s">
        <v>1965</v>
      </c>
      <c r="T2" s="719"/>
      <c r="U2" s="719"/>
      <c r="V2" s="719"/>
      <c r="W2" s="719"/>
      <c r="X2" s="720"/>
      <c r="Y2" s="487"/>
      <c r="Z2" s="284"/>
      <c r="AA2" s="284"/>
      <c r="AB2" s="287"/>
      <c r="AC2" s="379"/>
      <c r="AD2" s="487"/>
      <c r="AE2" s="289"/>
      <c r="AF2" s="289"/>
      <c r="AG2" s="234"/>
      <c r="AH2" s="383"/>
      <c r="AI2" s="487"/>
      <c r="AJ2" s="294"/>
      <c r="AK2" s="295"/>
      <c r="AL2" s="295"/>
      <c r="AM2" s="487"/>
      <c r="AN2" s="292"/>
      <c r="AO2" s="292"/>
      <c r="AP2" s="292"/>
      <c r="AQ2" s="487"/>
      <c r="AR2" s="268"/>
      <c r="AS2" s="268"/>
      <c r="AT2" s="268"/>
      <c r="AU2" s="269"/>
      <c r="AV2" s="488"/>
      <c r="AW2" s="372"/>
      <c r="AX2" s="298"/>
      <c r="AY2" s="269"/>
      <c r="AZ2" s="300"/>
      <c r="BA2" s="300"/>
      <c r="BB2" s="300"/>
      <c r="BC2" s="269"/>
    </row>
    <row r="3" spans="1:56" ht="35.1" customHeight="1" x14ac:dyDescent="0.25">
      <c r="A3" s="728"/>
      <c r="B3" s="732"/>
      <c r="C3" s="733"/>
      <c r="D3" s="739"/>
      <c r="E3" s="740"/>
      <c r="F3" s="740"/>
      <c r="G3" s="740"/>
      <c r="H3" s="741"/>
      <c r="I3" s="748"/>
      <c r="J3" s="749"/>
      <c r="K3" s="749"/>
      <c r="L3" s="749"/>
      <c r="M3" s="750"/>
      <c r="N3" s="487"/>
      <c r="O3" s="756"/>
      <c r="P3" s="756"/>
      <c r="Q3" s="756"/>
      <c r="R3" s="487"/>
      <c r="S3" s="721"/>
      <c r="T3" s="722"/>
      <c r="U3" s="722"/>
      <c r="V3" s="722"/>
      <c r="W3" s="722"/>
      <c r="X3" s="723"/>
      <c r="Y3" s="487"/>
      <c r="Z3" s="489"/>
      <c r="AA3" s="489"/>
      <c r="AB3" s="288"/>
      <c r="AC3" s="380"/>
      <c r="AD3" s="487"/>
      <c r="AE3" s="290"/>
      <c r="AF3" s="290"/>
      <c r="AG3" s="291"/>
      <c r="AH3" s="490"/>
      <c r="AI3" s="487"/>
      <c r="AJ3" s="491"/>
      <c r="AK3" s="492"/>
      <c r="AL3" s="492"/>
      <c r="AM3" s="487"/>
      <c r="AN3" s="493"/>
      <c r="AO3" s="493"/>
      <c r="AP3" s="493"/>
      <c r="AQ3" s="487"/>
      <c r="AR3" s="490"/>
      <c r="AS3" s="490"/>
      <c r="AT3" s="490"/>
      <c r="AU3" s="487"/>
      <c r="AV3" s="373"/>
      <c r="AW3" s="374"/>
      <c r="AX3" s="299"/>
      <c r="AY3" s="487"/>
      <c r="AZ3" s="301"/>
      <c r="BA3" s="301"/>
      <c r="BB3" s="301"/>
      <c r="BC3" s="487"/>
    </row>
    <row r="4" spans="1:56" ht="113.25" customHeight="1" thickBot="1" x14ac:dyDescent="0.3">
      <c r="A4" s="729"/>
      <c r="B4" s="734"/>
      <c r="C4" s="735"/>
      <c r="D4" s="742"/>
      <c r="E4" s="743"/>
      <c r="F4" s="743"/>
      <c r="G4" s="743"/>
      <c r="H4" s="744"/>
      <c r="I4" s="751"/>
      <c r="J4" s="752"/>
      <c r="K4" s="752"/>
      <c r="L4" s="752"/>
      <c r="M4" s="753"/>
      <c r="N4" s="487"/>
      <c r="O4" s="757"/>
      <c r="P4" s="757"/>
      <c r="Q4" s="757"/>
      <c r="R4" s="487"/>
      <c r="S4" s="724"/>
      <c r="T4" s="725"/>
      <c r="U4" s="725"/>
      <c r="V4" s="725"/>
      <c r="W4" s="725"/>
      <c r="X4" s="726"/>
      <c r="Y4" s="487"/>
      <c r="Z4" s="709" t="s">
        <v>1960</v>
      </c>
      <c r="AA4" s="710"/>
      <c r="AB4" s="711" t="s">
        <v>1985</v>
      </c>
      <c r="AC4" s="380"/>
      <c r="AD4" s="487"/>
      <c r="AE4" s="713" t="s">
        <v>1988</v>
      </c>
      <c r="AF4" s="713" t="s">
        <v>1987</v>
      </c>
      <c r="AG4" s="715" t="s">
        <v>1986</v>
      </c>
      <c r="AH4" s="381"/>
      <c r="AI4" s="487"/>
      <c r="AJ4" s="716" t="s">
        <v>1981</v>
      </c>
      <c r="AK4" s="717"/>
      <c r="AL4" s="494"/>
      <c r="AM4" s="487"/>
      <c r="AN4" s="700" t="s">
        <v>1980</v>
      </c>
      <c r="AO4" s="701"/>
      <c r="AP4" s="495"/>
      <c r="AQ4" s="487"/>
      <c r="AR4" s="702" t="s">
        <v>1982</v>
      </c>
      <c r="AS4" s="703"/>
      <c r="AT4" s="496"/>
      <c r="AU4" s="487"/>
      <c r="AV4" s="497" t="s">
        <v>379</v>
      </c>
      <c r="AW4" s="704" t="s">
        <v>1983</v>
      </c>
      <c r="AX4" s="705"/>
      <c r="AY4" s="487"/>
      <c r="AZ4" s="706" t="s">
        <v>1979</v>
      </c>
      <c r="BA4" s="707"/>
      <c r="BB4" s="708"/>
      <c r="BC4" s="487"/>
    </row>
    <row r="5" spans="1:56" ht="99.75" thickBot="1" x14ac:dyDescent="0.3">
      <c r="A5" s="499" t="s">
        <v>1</v>
      </c>
      <c r="B5" s="498" t="s">
        <v>2</v>
      </c>
      <c r="C5" s="498" t="s">
        <v>3</v>
      </c>
      <c r="D5" s="333" t="s">
        <v>1920</v>
      </c>
      <c r="E5" s="333" t="s">
        <v>1976</v>
      </c>
      <c r="F5" s="333" t="s">
        <v>1921</v>
      </c>
      <c r="G5" s="333" t="s">
        <v>1922</v>
      </c>
      <c r="H5" s="333" t="s">
        <v>1923</v>
      </c>
      <c r="I5" s="272" t="s">
        <v>1984</v>
      </c>
      <c r="J5" s="272" t="s">
        <v>1977</v>
      </c>
      <c r="K5" s="272" t="s">
        <v>1921</v>
      </c>
      <c r="L5" s="272" t="s">
        <v>1924</v>
      </c>
      <c r="M5" s="272" t="s">
        <v>1925</v>
      </c>
      <c r="N5" s="273"/>
      <c r="O5" s="302" t="s">
        <v>1914</v>
      </c>
      <c r="P5" s="303" t="s">
        <v>1895</v>
      </c>
      <c r="Q5" s="304" t="s">
        <v>1962</v>
      </c>
      <c r="R5" s="275"/>
      <c r="S5" s="274" t="s">
        <v>1896</v>
      </c>
      <c r="T5" s="274" t="s">
        <v>1897</v>
      </c>
      <c r="U5" s="274" t="s">
        <v>1898</v>
      </c>
      <c r="V5" s="274" t="s">
        <v>1899</v>
      </c>
      <c r="W5" s="274" t="s">
        <v>1914</v>
      </c>
      <c r="X5" s="274" t="s">
        <v>1895</v>
      </c>
      <c r="Y5" s="275"/>
      <c r="Z5" s="233" t="s">
        <v>384</v>
      </c>
      <c r="AA5" s="286" t="s">
        <v>1978</v>
      </c>
      <c r="AB5" s="712"/>
      <c r="AC5" s="434" t="s">
        <v>1991</v>
      </c>
      <c r="AD5" s="275"/>
      <c r="AE5" s="714"/>
      <c r="AF5" s="714"/>
      <c r="AG5" s="714"/>
      <c r="AH5" s="389" t="s">
        <v>1992</v>
      </c>
      <c r="AI5" s="275"/>
      <c r="AJ5" s="276" t="s">
        <v>1961</v>
      </c>
      <c r="AK5" s="282" t="s">
        <v>1967</v>
      </c>
      <c r="AL5" s="386" t="s">
        <v>1993</v>
      </c>
      <c r="AM5" s="275"/>
      <c r="AN5" s="277" t="s">
        <v>384</v>
      </c>
      <c r="AO5" s="277" t="s">
        <v>385</v>
      </c>
      <c r="AP5" s="387" t="s">
        <v>1994</v>
      </c>
      <c r="AQ5" s="275"/>
      <c r="AR5" s="389" t="s">
        <v>384</v>
      </c>
      <c r="AS5" s="389" t="s">
        <v>386</v>
      </c>
      <c r="AT5" s="391" t="s">
        <v>1995</v>
      </c>
      <c r="AU5" s="275"/>
      <c r="AV5" s="279" t="s">
        <v>389</v>
      </c>
      <c r="AW5" s="283" t="s">
        <v>1968</v>
      </c>
      <c r="AX5" s="395" t="s">
        <v>1996</v>
      </c>
      <c r="AY5" s="275"/>
      <c r="AZ5" s="280" t="s">
        <v>387</v>
      </c>
      <c r="BA5" s="281" t="s">
        <v>388</v>
      </c>
      <c r="BB5" s="394" t="s">
        <v>1997</v>
      </c>
      <c r="BC5" s="275"/>
    </row>
    <row r="6" spans="1:56" ht="18" customHeight="1" thickBot="1" x14ac:dyDescent="0.3">
      <c r="A6" s="501" t="s">
        <v>4</v>
      </c>
      <c r="B6" s="500">
        <v>6874</v>
      </c>
      <c r="C6" s="500" t="s">
        <v>5</v>
      </c>
      <c r="D6" s="334">
        <v>228.45</v>
      </c>
      <c r="E6" s="334">
        <v>14.27</v>
      </c>
      <c r="F6" s="334">
        <v>13.67</v>
      </c>
      <c r="G6" s="335">
        <v>7.2</v>
      </c>
      <c r="H6" s="335">
        <f t="shared" ref="H6:H70" si="0">SUM(D6:G6)</f>
        <v>263.58999999999997</v>
      </c>
      <c r="I6" s="158">
        <f>D6+E6</f>
        <v>242.72</v>
      </c>
      <c r="J6" s="158">
        <v>8.4499999999999993</v>
      </c>
      <c r="K6" s="318">
        <v>13.67</v>
      </c>
      <c r="L6" s="318">
        <v>0</v>
      </c>
      <c r="M6" s="112">
        <f t="shared" ref="M6:M70" si="1">SUM(I6:L6)</f>
        <v>264.83999999999997</v>
      </c>
      <c r="N6" s="257"/>
      <c r="O6" s="305" t="s">
        <v>435</v>
      </c>
      <c r="P6" s="306" t="s">
        <v>1900</v>
      </c>
      <c r="Q6" s="305">
        <v>0</v>
      </c>
      <c r="R6" s="257"/>
      <c r="S6" s="308" t="s">
        <v>1540</v>
      </c>
      <c r="T6" s="308" t="s">
        <v>1540</v>
      </c>
      <c r="U6" s="308" t="s">
        <v>1540</v>
      </c>
      <c r="V6" s="308" t="s">
        <v>435</v>
      </c>
      <c r="W6" s="309" t="s">
        <v>435</v>
      </c>
      <c r="X6" s="308" t="s">
        <v>1900</v>
      </c>
      <c r="Y6" s="257"/>
      <c r="Z6" s="231">
        <v>3.38</v>
      </c>
      <c r="AA6" s="232" t="s">
        <v>435</v>
      </c>
      <c r="AB6" s="232" t="s">
        <v>406</v>
      </c>
      <c r="AC6" s="377">
        <v>0</v>
      </c>
      <c r="AD6" s="257"/>
      <c r="AE6" s="502">
        <v>3.4735000000000404E-2</v>
      </c>
      <c r="AF6" s="236">
        <v>1.0397303615633645E-2</v>
      </c>
      <c r="AG6" s="237" t="s">
        <v>435</v>
      </c>
      <c r="AH6" s="382">
        <v>0</v>
      </c>
      <c r="AI6" s="257"/>
      <c r="AJ6" s="258">
        <v>0.40049999999999997</v>
      </c>
      <c r="AK6" s="259" t="s">
        <v>435</v>
      </c>
      <c r="AL6" s="384">
        <v>0</v>
      </c>
      <c r="AM6" s="257"/>
      <c r="AN6" s="260">
        <v>4.1100000000000005E-2</v>
      </c>
      <c r="AO6" s="261" t="s">
        <v>1540</v>
      </c>
      <c r="AP6" s="388">
        <v>3</v>
      </c>
      <c r="AQ6" s="257"/>
      <c r="AR6" s="390">
        <v>9.9000000000000005E-2</v>
      </c>
      <c r="AS6" s="237" t="s">
        <v>435</v>
      </c>
      <c r="AT6" s="382">
        <v>0</v>
      </c>
      <c r="AU6" s="257"/>
      <c r="AV6" s="264">
        <v>1.6200000000000003E-2</v>
      </c>
      <c r="AW6" s="265" t="s">
        <v>1540</v>
      </c>
      <c r="AX6" s="393">
        <v>3</v>
      </c>
      <c r="AY6" s="257"/>
      <c r="AZ6" s="266">
        <v>0.93</v>
      </c>
      <c r="BA6" s="267" t="s">
        <v>1540</v>
      </c>
      <c r="BB6" s="392">
        <v>3</v>
      </c>
      <c r="BC6" s="503"/>
    </row>
    <row r="7" spans="1:56" ht="18" customHeight="1" thickBot="1" x14ac:dyDescent="0.3">
      <c r="A7" s="504" t="s">
        <v>6</v>
      </c>
      <c r="B7" s="397">
        <v>4499603</v>
      </c>
      <c r="C7" s="397" t="s">
        <v>5</v>
      </c>
      <c r="D7" s="219">
        <v>234.18</v>
      </c>
      <c r="E7" s="219">
        <v>14.27</v>
      </c>
      <c r="F7" s="219">
        <v>13.67</v>
      </c>
      <c r="G7" s="336">
        <v>0</v>
      </c>
      <c r="H7" s="335">
        <f t="shared" si="0"/>
        <v>262.12</v>
      </c>
      <c r="I7" s="158">
        <f t="shared" ref="I7:I71" si="2">D7+E7</f>
        <v>248.45000000000002</v>
      </c>
      <c r="J7" s="158">
        <v>8.4499999999999993</v>
      </c>
      <c r="K7" s="319">
        <v>13.67</v>
      </c>
      <c r="L7" s="319">
        <v>6</v>
      </c>
      <c r="M7" s="111">
        <f t="shared" si="1"/>
        <v>276.57000000000005</v>
      </c>
      <c r="N7" s="199"/>
      <c r="O7" s="208" t="s">
        <v>1540</v>
      </c>
      <c r="P7" s="209">
        <v>2</v>
      </c>
      <c r="Q7" s="208">
        <v>6</v>
      </c>
      <c r="R7" s="199"/>
      <c r="S7" s="224" t="s">
        <v>1540</v>
      </c>
      <c r="T7" s="224" t="s">
        <v>435</v>
      </c>
      <c r="U7" s="224" t="s">
        <v>435</v>
      </c>
      <c r="V7" s="224" t="s">
        <v>435</v>
      </c>
      <c r="W7" s="223" t="s">
        <v>1540</v>
      </c>
      <c r="X7" s="224">
        <v>2</v>
      </c>
      <c r="Y7" s="199"/>
      <c r="Z7" s="230">
        <v>3.19</v>
      </c>
      <c r="AA7" s="212" t="s">
        <v>435</v>
      </c>
      <c r="AB7" s="212" t="s">
        <v>406</v>
      </c>
      <c r="AC7" s="377">
        <v>0</v>
      </c>
      <c r="AD7" s="199"/>
      <c r="AE7" s="437">
        <v>-0.12066249999999989</v>
      </c>
      <c r="AF7" s="201">
        <v>-3.6433481814963323E-2</v>
      </c>
      <c r="AG7" s="202" t="s">
        <v>435</v>
      </c>
      <c r="AH7" s="382">
        <v>0</v>
      </c>
      <c r="AI7" s="199"/>
      <c r="AJ7" s="245">
        <v>0.31329999999999997</v>
      </c>
      <c r="AK7" s="246" t="s">
        <v>435</v>
      </c>
      <c r="AL7" s="384">
        <v>0</v>
      </c>
      <c r="AM7" s="199"/>
      <c r="AN7" s="203">
        <v>0.115</v>
      </c>
      <c r="AO7" s="204" t="s">
        <v>435</v>
      </c>
      <c r="AP7" s="388">
        <v>0</v>
      </c>
      <c r="AQ7" s="199"/>
      <c r="AR7" s="252">
        <v>6.9099999999999995E-2</v>
      </c>
      <c r="AS7" s="202" t="s">
        <v>1540</v>
      </c>
      <c r="AT7" s="382">
        <v>3</v>
      </c>
      <c r="AU7" s="199"/>
      <c r="AV7" s="205">
        <v>1.3500000000000002E-2</v>
      </c>
      <c r="AW7" s="206" t="s">
        <v>1540</v>
      </c>
      <c r="AX7" s="393">
        <v>3</v>
      </c>
      <c r="AY7" s="199"/>
      <c r="AZ7" s="255">
        <v>0.84</v>
      </c>
      <c r="BA7" s="256" t="s">
        <v>435</v>
      </c>
      <c r="BB7" s="392">
        <v>0</v>
      </c>
      <c r="BC7" s="503"/>
    </row>
    <row r="8" spans="1:56" ht="18" customHeight="1" thickBot="1" x14ac:dyDescent="0.3">
      <c r="A8" s="506" t="s">
        <v>7</v>
      </c>
      <c r="B8" s="505">
        <v>917532</v>
      </c>
      <c r="C8" s="397" t="s">
        <v>5</v>
      </c>
      <c r="D8" s="219">
        <v>226.08</v>
      </c>
      <c r="E8" s="219">
        <v>14.27</v>
      </c>
      <c r="F8" s="219">
        <v>13.67</v>
      </c>
      <c r="G8" s="336">
        <v>9</v>
      </c>
      <c r="H8" s="336">
        <f t="shared" si="0"/>
        <v>263.02</v>
      </c>
      <c r="I8" s="158">
        <f t="shared" si="2"/>
        <v>240.35000000000002</v>
      </c>
      <c r="J8" s="158">
        <v>8.4499999999999993</v>
      </c>
      <c r="K8" s="319">
        <v>13.67</v>
      </c>
      <c r="L8" s="319">
        <v>6</v>
      </c>
      <c r="M8" s="111">
        <f t="shared" si="1"/>
        <v>268.47000000000003</v>
      </c>
      <c r="N8" s="199"/>
      <c r="O8" s="208" t="s">
        <v>1540</v>
      </c>
      <c r="P8" s="209">
        <v>2</v>
      </c>
      <c r="Q8" s="208">
        <v>6</v>
      </c>
      <c r="R8" s="199"/>
      <c r="S8" s="224" t="s">
        <v>1540</v>
      </c>
      <c r="T8" s="224" t="s">
        <v>435</v>
      </c>
      <c r="U8" s="224" t="s">
        <v>435</v>
      </c>
      <c r="V8" s="224" t="s">
        <v>435</v>
      </c>
      <c r="W8" s="223" t="s">
        <v>1540</v>
      </c>
      <c r="X8" s="224">
        <v>2</v>
      </c>
      <c r="Y8" s="199"/>
      <c r="Z8" s="230">
        <v>3.56</v>
      </c>
      <c r="AA8" s="212" t="s">
        <v>435</v>
      </c>
      <c r="AB8" s="212" t="s">
        <v>406</v>
      </c>
      <c r="AC8" s="377">
        <v>0</v>
      </c>
      <c r="AD8" s="199"/>
      <c r="AE8" s="437">
        <v>-0.51258000000000026</v>
      </c>
      <c r="AF8" s="201">
        <v>-0.12595519029473221</v>
      </c>
      <c r="AG8" s="202" t="s">
        <v>435</v>
      </c>
      <c r="AH8" s="382">
        <v>0</v>
      </c>
      <c r="AI8" s="199"/>
      <c r="AJ8" s="245">
        <v>0.7903</v>
      </c>
      <c r="AK8" s="246" t="s">
        <v>435</v>
      </c>
      <c r="AL8" s="384">
        <v>0</v>
      </c>
      <c r="AM8" s="199"/>
      <c r="AN8" s="203">
        <v>8.199999999999999E-2</v>
      </c>
      <c r="AO8" s="204" t="s">
        <v>435</v>
      </c>
      <c r="AP8" s="388">
        <v>0</v>
      </c>
      <c r="AQ8" s="199"/>
      <c r="AR8" s="252">
        <v>4.0199999999999993E-2</v>
      </c>
      <c r="AS8" s="202" t="s">
        <v>1540</v>
      </c>
      <c r="AT8" s="382">
        <v>3</v>
      </c>
      <c r="AU8" s="199"/>
      <c r="AV8" s="205">
        <v>3.0099999999999998E-2</v>
      </c>
      <c r="AW8" s="206" t="s">
        <v>435</v>
      </c>
      <c r="AX8" s="393">
        <v>0</v>
      </c>
      <c r="AY8" s="199"/>
      <c r="AZ8" s="255">
        <v>0.88</v>
      </c>
      <c r="BA8" s="256" t="s">
        <v>1540</v>
      </c>
      <c r="BB8" s="392">
        <v>3</v>
      </c>
      <c r="BC8" s="503"/>
    </row>
    <row r="9" spans="1:56" s="509" customFormat="1" ht="18" customHeight="1" thickBot="1" x14ac:dyDescent="0.3">
      <c r="A9" s="507" t="s">
        <v>2000</v>
      </c>
      <c r="B9" s="397">
        <v>1006452</v>
      </c>
      <c r="C9" s="508" t="s">
        <v>5</v>
      </c>
      <c r="D9" s="219">
        <v>253.38</v>
      </c>
      <c r="E9" s="340">
        <v>14.27</v>
      </c>
      <c r="F9" s="340">
        <v>13.67</v>
      </c>
      <c r="G9" s="338">
        <v>0</v>
      </c>
      <c r="H9" s="336">
        <f>SUM(D9:G9)</f>
        <v>281.32</v>
      </c>
      <c r="I9" s="158">
        <f>D9+E9</f>
        <v>267.64999999999998</v>
      </c>
      <c r="J9" s="158">
        <v>8.4499999999999993</v>
      </c>
      <c r="K9" s="321">
        <v>13.67</v>
      </c>
      <c r="L9" s="319">
        <v>0</v>
      </c>
      <c r="M9" s="111">
        <f>SUM(I9:L9)</f>
        <v>289.77</v>
      </c>
      <c r="N9" s="199"/>
      <c r="O9" s="208" t="s">
        <v>435</v>
      </c>
      <c r="P9" s="209" t="s">
        <v>1900</v>
      </c>
      <c r="Q9" s="208">
        <v>0</v>
      </c>
      <c r="R9" s="199"/>
      <c r="S9" s="224" t="s">
        <v>1540</v>
      </c>
      <c r="T9" s="224" t="s">
        <v>1540</v>
      </c>
      <c r="U9" s="224" t="s">
        <v>1540</v>
      </c>
      <c r="V9" s="224" t="s">
        <v>1540</v>
      </c>
      <c r="W9" s="223" t="s">
        <v>435</v>
      </c>
      <c r="X9" s="224" t="s">
        <v>1900</v>
      </c>
      <c r="Y9" s="199"/>
      <c r="Z9" s="230">
        <v>4.43</v>
      </c>
      <c r="AA9" s="212" t="s">
        <v>1540</v>
      </c>
      <c r="AB9" s="212" t="s">
        <v>1915</v>
      </c>
      <c r="AC9" s="378">
        <v>6.75</v>
      </c>
      <c r="AD9" s="199"/>
      <c r="AE9" s="437">
        <v>-9.5060000000001033E-2</v>
      </c>
      <c r="AF9" s="201">
        <v>-2.1017895391418729E-2</v>
      </c>
      <c r="AG9" s="202" t="s">
        <v>435</v>
      </c>
      <c r="AH9" s="382">
        <v>0</v>
      </c>
      <c r="AI9" s="199"/>
      <c r="AJ9" s="245">
        <v>0.68400000000000005</v>
      </c>
      <c r="AK9" s="246" t="s">
        <v>435</v>
      </c>
      <c r="AL9" s="384">
        <v>0</v>
      </c>
      <c r="AM9" s="199"/>
      <c r="AN9" s="203">
        <v>4.4600000000000001E-2</v>
      </c>
      <c r="AO9" s="204" t="s">
        <v>1540</v>
      </c>
      <c r="AP9" s="388">
        <v>3</v>
      </c>
      <c r="AQ9" s="199"/>
      <c r="AR9" s="252" t="s">
        <v>1538</v>
      </c>
      <c r="AS9" s="202" t="s">
        <v>435</v>
      </c>
      <c r="AT9" s="382">
        <v>0</v>
      </c>
      <c r="AU9" s="199"/>
      <c r="AV9" s="205" t="s">
        <v>1538</v>
      </c>
      <c r="AW9" s="206" t="s">
        <v>435</v>
      </c>
      <c r="AX9" s="393">
        <v>0</v>
      </c>
      <c r="AY9" s="199"/>
      <c r="AZ9" s="255" t="s">
        <v>406</v>
      </c>
      <c r="BA9" s="256" t="s">
        <v>435</v>
      </c>
      <c r="BB9" s="392">
        <v>0</v>
      </c>
      <c r="BC9" s="503"/>
      <c r="BD9" s="429"/>
    </row>
    <row r="10" spans="1:56" ht="18" customHeight="1" thickBot="1" x14ac:dyDescent="0.3">
      <c r="A10" s="510" t="s">
        <v>8</v>
      </c>
      <c r="B10" s="397">
        <v>888222</v>
      </c>
      <c r="C10" s="397" t="s">
        <v>5</v>
      </c>
      <c r="D10" s="219">
        <v>220.18</v>
      </c>
      <c r="E10" s="219">
        <v>14.27</v>
      </c>
      <c r="F10" s="219">
        <v>13.67</v>
      </c>
      <c r="G10" s="336">
        <v>9</v>
      </c>
      <c r="H10" s="335">
        <f t="shared" si="0"/>
        <v>257.12</v>
      </c>
      <c r="I10" s="158">
        <f t="shared" si="2"/>
        <v>234.45000000000002</v>
      </c>
      <c r="J10" s="158">
        <v>8.4499999999999993</v>
      </c>
      <c r="K10" s="319">
        <v>13.67</v>
      </c>
      <c r="L10" s="319">
        <v>0</v>
      </c>
      <c r="M10" s="112">
        <f t="shared" si="1"/>
        <v>256.57</v>
      </c>
      <c r="N10" s="199"/>
      <c r="O10" s="208" t="s">
        <v>1540</v>
      </c>
      <c r="P10" s="209">
        <v>0</v>
      </c>
      <c r="Q10" s="208">
        <v>0</v>
      </c>
      <c r="R10" s="199"/>
      <c r="S10" s="224" t="s">
        <v>1540</v>
      </c>
      <c r="T10" s="224" t="s">
        <v>435</v>
      </c>
      <c r="U10" s="224" t="s">
        <v>435</v>
      </c>
      <c r="V10" s="224" t="s">
        <v>435</v>
      </c>
      <c r="W10" s="223" t="s">
        <v>1540</v>
      </c>
      <c r="X10" s="224">
        <v>0</v>
      </c>
      <c r="Y10" s="199"/>
      <c r="Z10" s="230">
        <v>3.41</v>
      </c>
      <c r="AA10" s="212" t="s">
        <v>435</v>
      </c>
      <c r="AB10" s="212" t="s">
        <v>406</v>
      </c>
      <c r="AC10" s="377">
        <v>0</v>
      </c>
      <c r="AD10" s="199"/>
      <c r="AE10" s="437">
        <v>-0.9055500000000003</v>
      </c>
      <c r="AF10" s="201">
        <v>-0.20993818699231764</v>
      </c>
      <c r="AG10" s="202" t="s">
        <v>435</v>
      </c>
      <c r="AH10" s="382">
        <v>0</v>
      </c>
      <c r="AI10" s="199"/>
      <c r="AJ10" s="245">
        <v>0.74430000000000007</v>
      </c>
      <c r="AK10" s="246" t="s">
        <v>435</v>
      </c>
      <c r="AL10" s="384">
        <v>0</v>
      </c>
      <c r="AM10" s="199"/>
      <c r="AN10" s="203">
        <v>5.9800000000000006E-2</v>
      </c>
      <c r="AO10" s="204" t="s">
        <v>435</v>
      </c>
      <c r="AP10" s="388">
        <v>0</v>
      </c>
      <c r="AQ10" s="199"/>
      <c r="AR10" s="252">
        <v>9.7599999999999992E-2</v>
      </c>
      <c r="AS10" s="202" t="s">
        <v>435</v>
      </c>
      <c r="AT10" s="382">
        <v>0</v>
      </c>
      <c r="AU10" s="199"/>
      <c r="AV10" s="205" t="s">
        <v>1538</v>
      </c>
      <c r="AW10" s="206" t="s">
        <v>435</v>
      </c>
      <c r="AX10" s="393">
        <v>0</v>
      </c>
      <c r="AY10" s="199"/>
      <c r="AZ10" s="255">
        <v>0.77</v>
      </c>
      <c r="BA10" s="256" t="s">
        <v>435</v>
      </c>
      <c r="BB10" s="392">
        <v>0</v>
      </c>
      <c r="BC10" s="503"/>
    </row>
    <row r="11" spans="1:56" ht="18" customHeight="1" thickBot="1" x14ac:dyDescent="0.3">
      <c r="A11" s="504" t="s">
        <v>9</v>
      </c>
      <c r="B11" s="397">
        <v>429899</v>
      </c>
      <c r="C11" s="397" t="s">
        <v>5</v>
      </c>
      <c r="D11" s="219">
        <v>244.8</v>
      </c>
      <c r="E11" s="219">
        <v>14.27</v>
      </c>
      <c r="F11" s="219">
        <v>13.67</v>
      </c>
      <c r="G11" s="336">
        <v>0</v>
      </c>
      <c r="H11" s="335">
        <f t="shared" si="0"/>
        <v>272.74</v>
      </c>
      <c r="I11" s="158">
        <f t="shared" si="2"/>
        <v>259.07</v>
      </c>
      <c r="J11" s="158">
        <v>8.4499999999999993</v>
      </c>
      <c r="K11" s="319">
        <v>13.67</v>
      </c>
      <c r="L11" s="319">
        <v>12.75</v>
      </c>
      <c r="M11" s="112">
        <f t="shared" si="1"/>
        <v>293.94</v>
      </c>
      <c r="N11" s="199"/>
      <c r="O11" s="208" t="s">
        <v>1540</v>
      </c>
      <c r="P11" s="209">
        <v>3</v>
      </c>
      <c r="Q11" s="208">
        <v>12.75</v>
      </c>
      <c r="R11" s="199"/>
      <c r="S11" s="224" t="s">
        <v>1540</v>
      </c>
      <c r="T11" s="224" t="s">
        <v>435</v>
      </c>
      <c r="U11" s="224" t="s">
        <v>435</v>
      </c>
      <c r="V11" s="224" t="s">
        <v>435</v>
      </c>
      <c r="W11" s="223" t="s">
        <v>1540</v>
      </c>
      <c r="X11" s="224">
        <v>3</v>
      </c>
      <c r="Y11" s="199"/>
      <c r="Z11" s="230">
        <v>4.4000000000000004</v>
      </c>
      <c r="AA11" s="212" t="s">
        <v>1540</v>
      </c>
      <c r="AB11" s="212" t="s">
        <v>1915</v>
      </c>
      <c r="AC11" s="378">
        <v>6.75</v>
      </c>
      <c r="AD11" s="199"/>
      <c r="AE11" s="437">
        <v>0.28245250000000066</v>
      </c>
      <c r="AF11" s="201">
        <v>6.852474765915291E-2</v>
      </c>
      <c r="AG11" s="202" t="s">
        <v>435</v>
      </c>
      <c r="AH11" s="382">
        <v>0</v>
      </c>
      <c r="AI11" s="199"/>
      <c r="AJ11" s="245">
        <v>0.53479999999999994</v>
      </c>
      <c r="AK11" s="246" t="s">
        <v>435</v>
      </c>
      <c r="AL11" s="384">
        <v>0</v>
      </c>
      <c r="AM11" s="199"/>
      <c r="AN11" s="203">
        <v>4.2000000000000003E-2</v>
      </c>
      <c r="AO11" s="204" t="s">
        <v>1540</v>
      </c>
      <c r="AP11" s="388">
        <v>3</v>
      </c>
      <c r="AQ11" s="199"/>
      <c r="AR11" s="252">
        <v>8.3199999999999996E-2</v>
      </c>
      <c r="AS11" s="202" t="s">
        <v>435</v>
      </c>
      <c r="AT11" s="382">
        <v>0</v>
      </c>
      <c r="AU11" s="199"/>
      <c r="AV11" s="205">
        <v>1.9699999999999999E-2</v>
      </c>
      <c r="AW11" s="206" t="s">
        <v>435</v>
      </c>
      <c r="AX11" s="393">
        <v>0</v>
      </c>
      <c r="AY11" s="199"/>
      <c r="AZ11" s="255">
        <v>0.91</v>
      </c>
      <c r="BA11" s="256" t="s">
        <v>1540</v>
      </c>
      <c r="BB11" s="392">
        <v>3</v>
      </c>
      <c r="BC11" s="503"/>
    </row>
    <row r="12" spans="1:56" ht="18" customHeight="1" thickBot="1" x14ac:dyDescent="0.3">
      <c r="A12" s="504" t="s">
        <v>10</v>
      </c>
      <c r="B12" s="397">
        <v>539139</v>
      </c>
      <c r="C12" s="397" t="s">
        <v>5</v>
      </c>
      <c r="D12" s="219">
        <v>233.77</v>
      </c>
      <c r="E12" s="219">
        <v>14.27</v>
      </c>
      <c r="F12" s="219">
        <v>13.67</v>
      </c>
      <c r="G12" s="336">
        <v>0</v>
      </c>
      <c r="H12" s="335">
        <f t="shared" si="0"/>
        <v>261.71000000000004</v>
      </c>
      <c r="I12" s="158">
        <f t="shared" si="2"/>
        <v>248.04000000000002</v>
      </c>
      <c r="J12" s="158">
        <v>8.4499999999999993</v>
      </c>
      <c r="K12" s="319">
        <v>13.67</v>
      </c>
      <c r="L12" s="319">
        <v>7.25</v>
      </c>
      <c r="M12" s="112">
        <f t="shared" si="1"/>
        <v>277.41000000000003</v>
      </c>
      <c r="N12" s="199"/>
      <c r="O12" s="208" t="s">
        <v>1540</v>
      </c>
      <c r="P12" s="209">
        <v>3</v>
      </c>
      <c r="Q12" s="208">
        <v>7.25</v>
      </c>
      <c r="R12" s="199"/>
      <c r="S12" s="224" t="s">
        <v>1540</v>
      </c>
      <c r="T12" s="224" t="s">
        <v>435</v>
      </c>
      <c r="U12" s="224" t="s">
        <v>435</v>
      </c>
      <c r="V12" s="224" t="s">
        <v>435</v>
      </c>
      <c r="W12" s="223" t="s">
        <v>1540</v>
      </c>
      <c r="X12" s="224">
        <v>3</v>
      </c>
      <c r="Y12" s="199"/>
      <c r="Z12" s="230">
        <v>3.68</v>
      </c>
      <c r="AA12" s="212" t="s">
        <v>435</v>
      </c>
      <c r="AB12" s="212" t="s">
        <v>1916</v>
      </c>
      <c r="AC12" s="377">
        <v>0</v>
      </c>
      <c r="AD12" s="199"/>
      <c r="AE12" s="437">
        <v>0.16953750000000012</v>
      </c>
      <c r="AF12" s="201">
        <v>4.8316768194934308E-2</v>
      </c>
      <c r="AG12" s="202" t="s">
        <v>1540</v>
      </c>
      <c r="AH12" s="382">
        <v>1.25</v>
      </c>
      <c r="AI12" s="199"/>
      <c r="AJ12" s="245">
        <v>0.36680000000000001</v>
      </c>
      <c r="AK12" s="246" t="s">
        <v>435</v>
      </c>
      <c r="AL12" s="384">
        <v>0</v>
      </c>
      <c r="AM12" s="199"/>
      <c r="AN12" s="203">
        <v>8.6999999999999994E-2</v>
      </c>
      <c r="AO12" s="204" t="s">
        <v>435</v>
      </c>
      <c r="AP12" s="388">
        <v>0</v>
      </c>
      <c r="AQ12" s="199"/>
      <c r="AR12" s="252">
        <v>5.4699999999999999E-2</v>
      </c>
      <c r="AS12" s="202" t="s">
        <v>1540</v>
      </c>
      <c r="AT12" s="382">
        <v>3</v>
      </c>
      <c r="AU12" s="199"/>
      <c r="AV12" s="205">
        <v>1.8799999999999997E-2</v>
      </c>
      <c r="AW12" s="206" t="s">
        <v>435</v>
      </c>
      <c r="AX12" s="393">
        <v>0</v>
      </c>
      <c r="AY12" s="199"/>
      <c r="AZ12" s="255">
        <v>0.88</v>
      </c>
      <c r="BA12" s="256" t="s">
        <v>1540</v>
      </c>
      <c r="BB12" s="392">
        <v>3</v>
      </c>
      <c r="BC12" s="503"/>
    </row>
    <row r="13" spans="1:56" ht="18" customHeight="1" thickBot="1" x14ac:dyDescent="0.3">
      <c r="A13" s="504" t="s">
        <v>11</v>
      </c>
      <c r="B13" s="397">
        <v>7702001</v>
      </c>
      <c r="C13" s="397" t="s">
        <v>5</v>
      </c>
      <c r="D13" s="219">
        <v>246.11</v>
      </c>
      <c r="E13" s="219">
        <v>14.27</v>
      </c>
      <c r="F13" s="219">
        <v>13.67</v>
      </c>
      <c r="G13" s="336">
        <v>12.6</v>
      </c>
      <c r="H13" s="335">
        <f t="shared" si="0"/>
        <v>286.65000000000003</v>
      </c>
      <c r="I13" s="158">
        <f t="shared" si="2"/>
        <v>260.38</v>
      </c>
      <c r="J13" s="158">
        <v>8.4499999999999993</v>
      </c>
      <c r="K13" s="319">
        <v>13.67</v>
      </c>
      <c r="L13" s="319">
        <v>12.75</v>
      </c>
      <c r="M13" s="112">
        <f t="shared" si="1"/>
        <v>295.25</v>
      </c>
      <c r="N13" s="199"/>
      <c r="O13" s="208" t="s">
        <v>1540</v>
      </c>
      <c r="P13" s="209">
        <v>3</v>
      </c>
      <c r="Q13" s="208">
        <v>12.75</v>
      </c>
      <c r="R13" s="199"/>
      <c r="S13" s="224" t="s">
        <v>1540</v>
      </c>
      <c r="T13" s="224" t="s">
        <v>435</v>
      </c>
      <c r="U13" s="224" t="s">
        <v>435</v>
      </c>
      <c r="V13" s="224" t="s">
        <v>435</v>
      </c>
      <c r="W13" s="223" t="s">
        <v>1540</v>
      </c>
      <c r="X13" s="224">
        <v>3</v>
      </c>
      <c r="Y13" s="199"/>
      <c r="Z13" s="230">
        <v>4.12</v>
      </c>
      <c r="AA13" s="212" t="s">
        <v>1540</v>
      </c>
      <c r="AB13" s="212" t="s">
        <v>1915</v>
      </c>
      <c r="AC13" s="378">
        <v>6.75</v>
      </c>
      <c r="AD13" s="199"/>
      <c r="AE13" s="437">
        <v>0.14601750000000013</v>
      </c>
      <c r="AF13" s="201">
        <v>3.677008482547009E-2</v>
      </c>
      <c r="AG13" s="202" t="s">
        <v>435</v>
      </c>
      <c r="AH13" s="382">
        <v>0</v>
      </c>
      <c r="AI13" s="199"/>
      <c r="AJ13" s="245">
        <v>0.39779999999999999</v>
      </c>
      <c r="AK13" s="246" t="s">
        <v>435</v>
      </c>
      <c r="AL13" s="384">
        <v>0</v>
      </c>
      <c r="AM13" s="199"/>
      <c r="AN13" s="203">
        <v>7.5499999999999998E-2</v>
      </c>
      <c r="AO13" s="204" t="s">
        <v>435</v>
      </c>
      <c r="AP13" s="388">
        <v>0</v>
      </c>
      <c r="AQ13" s="199"/>
      <c r="AR13" s="252">
        <v>5.8099999999999999E-2</v>
      </c>
      <c r="AS13" s="202" t="s">
        <v>1540</v>
      </c>
      <c r="AT13" s="382">
        <v>3</v>
      </c>
      <c r="AU13" s="199"/>
      <c r="AV13" s="205">
        <v>2.3799999999999998E-2</v>
      </c>
      <c r="AW13" s="206" t="s">
        <v>435</v>
      </c>
      <c r="AX13" s="393">
        <v>0</v>
      </c>
      <c r="AY13" s="199"/>
      <c r="AZ13" s="255">
        <v>0.9</v>
      </c>
      <c r="BA13" s="256" t="s">
        <v>1540</v>
      </c>
      <c r="BB13" s="392">
        <v>3</v>
      </c>
      <c r="BC13" s="503"/>
    </row>
    <row r="14" spans="1:56" ht="18" customHeight="1" thickBot="1" x14ac:dyDescent="0.3">
      <c r="A14" s="511" t="s">
        <v>12</v>
      </c>
      <c r="B14" s="397">
        <v>4477421</v>
      </c>
      <c r="C14" s="397" t="s">
        <v>5</v>
      </c>
      <c r="D14" s="219">
        <v>260.18</v>
      </c>
      <c r="E14" s="219">
        <v>14.27</v>
      </c>
      <c r="F14" s="219">
        <v>13.67</v>
      </c>
      <c r="G14" s="336">
        <v>7.2</v>
      </c>
      <c r="H14" s="335">
        <f t="shared" si="0"/>
        <v>295.32</v>
      </c>
      <c r="I14" s="158">
        <f t="shared" si="2"/>
        <v>274.45</v>
      </c>
      <c r="J14" s="158">
        <v>8.4499999999999993</v>
      </c>
      <c r="K14" s="319">
        <v>13.67</v>
      </c>
      <c r="L14" s="319">
        <v>3</v>
      </c>
      <c r="M14" s="112">
        <f t="shared" si="1"/>
        <v>299.57</v>
      </c>
      <c r="N14" s="199"/>
      <c r="O14" s="208" t="s">
        <v>1540</v>
      </c>
      <c r="P14" s="209">
        <v>1</v>
      </c>
      <c r="Q14" s="208">
        <v>3</v>
      </c>
      <c r="R14" s="199"/>
      <c r="S14" s="224" t="s">
        <v>1540</v>
      </c>
      <c r="T14" s="224" t="s">
        <v>435</v>
      </c>
      <c r="U14" s="224" t="s">
        <v>435</v>
      </c>
      <c r="V14" s="224" t="s">
        <v>435</v>
      </c>
      <c r="W14" s="223" t="s">
        <v>1540</v>
      </c>
      <c r="X14" s="224">
        <v>1</v>
      </c>
      <c r="Y14" s="199"/>
      <c r="Z14" s="230">
        <v>3.72</v>
      </c>
      <c r="AA14" s="212" t="s">
        <v>435</v>
      </c>
      <c r="AB14" s="212" t="s">
        <v>1916</v>
      </c>
      <c r="AC14" s="377">
        <v>0</v>
      </c>
      <c r="AD14" s="199"/>
      <c r="AE14" s="437">
        <v>-0.51845500000000033</v>
      </c>
      <c r="AF14" s="201">
        <v>-0.12246009072517554</v>
      </c>
      <c r="AG14" s="202" t="s">
        <v>435</v>
      </c>
      <c r="AH14" s="382">
        <v>0</v>
      </c>
      <c r="AI14" s="199"/>
      <c r="AJ14" s="245">
        <v>0.55279999999999996</v>
      </c>
      <c r="AK14" s="246" t="s">
        <v>435</v>
      </c>
      <c r="AL14" s="384">
        <v>0</v>
      </c>
      <c r="AM14" s="199"/>
      <c r="AN14" s="203">
        <v>2.1899999999999999E-2</v>
      </c>
      <c r="AO14" s="204" t="s">
        <v>1540</v>
      </c>
      <c r="AP14" s="388">
        <v>3</v>
      </c>
      <c r="AQ14" s="199"/>
      <c r="AR14" s="252">
        <v>0.11560000000000001</v>
      </c>
      <c r="AS14" s="202" t="s">
        <v>435</v>
      </c>
      <c r="AT14" s="382">
        <v>0</v>
      </c>
      <c r="AU14" s="199"/>
      <c r="AV14" s="205">
        <v>3.3599999999999998E-2</v>
      </c>
      <c r="AW14" s="206" t="s">
        <v>435</v>
      </c>
      <c r="AX14" s="393">
        <v>0</v>
      </c>
      <c r="AY14" s="199"/>
      <c r="AZ14" s="255" t="s">
        <v>406</v>
      </c>
      <c r="BA14" s="256" t="s">
        <v>435</v>
      </c>
      <c r="BB14" s="392">
        <v>0</v>
      </c>
      <c r="BC14" s="503"/>
    </row>
    <row r="15" spans="1:56" ht="18" customHeight="1" thickBot="1" x14ac:dyDescent="0.3">
      <c r="A15" s="513" t="s">
        <v>13</v>
      </c>
      <c r="B15" s="512">
        <v>954675</v>
      </c>
      <c r="C15" s="397" t="s">
        <v>5</v>
      </c>
      <c r="D15" s="219">
        <v>230.01</v>
      </c>
      <c r="E15" s="219">
        <v>14.27</v>
      </c>
      <c r="F15" s="219">
        <v>13.67</v>
      </c>
      <c r="G15" s="336">
        <v>7.2</v>
      </c>
      <c r="H15" s="337">
        <f t="shared" si="0"/>
        <v>265.14999999999998</v>
      </c>
      <c r="I15" s="158">
        <f t="shared" si="2"/>
        <v>244.28</v>
      </c>
      <c r="J15" s="158">
        <v>8.4499999999999993</v>
      </c>
      <c r="K15" s="319">
        <v>13.67</v>
      </c>
      <c r="L15" s="319">
        <v>0</v>
      </c>
      <c r="M15" s="112">
        <f t="shared" si="1"/>
        <v>266.39999999999998</v>
      </c>
      <c r="N15" s="199"/>
      <c r="O15" s="208" t="s">
        <v>435</v>
      </c>
      <c r="P15" s="209" t="s">
        <v>1900</v>
      </c>
      <c r="Q15" s="208">
        <v>0</v>
      </c>
      <c r="R15" s="199"/>
      <c r="S15" s="224" t="s">
        <v>1540</v>
      </c>
      <c r="T15" s="224" t="s">
        <v>1540</v>
      </c>
      <c r="U15" s="224" t="s">
        <v>435</v>
      </c>
      <c r="V15" s="224" t="s">
        <v>1540</v>
      </c>
      <c r="W15" s="223" t="s">
        <v>435</v>
      </c>
      <c r="X15" s="224" t="s">
        <v>1900</v>
      </c>
      <c r="Y15" s="199"/>
      <c r="Z15" s="230">
        <v>4.91</v>
      </c>
      <c r="AA15" s="212" t="s">
        <v>1540</v>
      </c>
      <c r="AB15" s="212" t="s">
        <v>1915</v>
      </c>
      <c r="AC15" s="378">
        <v>6.75</v>
      </c>
      <c r="AD15" s="199"/>
      <c r="AE15" s="437">
        <v>0.92524249999999952</v>
      </c>
      <c r="AF15" s="201">
        <v>0.23234003657454796</v>
      </c>
      <c r="AG15" s="202" t="s">
        <v>435</v>
      </c>
      <c r="AH15" s="382">
        <v>0</v>
      </c>
      <c r="AI15" s="199"/>
      <c r="AJ15" s="245">
        <v>0.42649999999999999</v>
      </c>
      <c r="AK15" s="246" t="s">
        <v>435</v>
      </c>
      <c r="AL15" s="384">
        <v>0</v>
      </c>
      <c r="AM15" s="199"/>
      <c r="AN15" s="203">
        <v>5.8099999999999999E-2</v>
      </c>
      <c r="AO15" s="204" t="s">
        <v>1540</v>
      </c>
      <c r="AP15" s="388">
        <v>3</v>
      </c>
      <c r="AQ15" s="199"/>
      <c r="AR15" s="252">
        <v>0.1066</v>
      </c>
      <c r="AS15" s="202" t="s">
        <v>435</v>
      </c>
      <c r="AT15" s="382">
        <v>0</v>
      </c>
      <c r="AU15" s="199"/>
      <c r="AV15" s="205">
        <v>2.0400000000000001E-2</v>
      </c>
      <c r="AW15" s="206" t="s">
        <v>435</v>
      </c>
      <c r="AX15" s="393">
        <v>0</v>
      </c>
      <c r="AY15" s="199"/>
      <c r="AZ15" s="255">
        <v>0.94</v>
      </c>
      <c r="BA15" s="256" t="s">
        <v>1540</v>
      </c>
      <c r="BB15" s="392">
        <v>3</v>
      </c>
      <c r="BC15" s="503"/>
    </row>
    <row r="16" spans="1:56" ht="18" customHeight="1" thickBot="1" x14ac:dyDescent="0.3">
      <c r="A16" s="514" t="s">
        <v>1926</v>
      </c>
      <c r="B16" s="508">
        <v>890430</v>
      </c>
      <c r="C16" s="397" t="s">
        <v>5</v>
      </c>
      <c r="D16" s="219">
        <v>240.74</v>
      </c>
      <c r="E16" s="219">
        <v>14.27</v>
      </c>
      <c r="F16" s="219">
        <v>13.67</v>
      </c>
      <c r="G16" s="336">
        <v>0</v>
      </c>
      <c r="H16" s="336">
        <f t="shared" si="0"/>
        <v>268.68</v>
      </c>
      <c r="I16" s="158">
        <f t="shared" si="2"/>
        <v>255.01000000000002</v>
      </c>
      <c r="J16" s="158">
        <v>8.4499999999999993</v>
      </c>
      <c r="K16" s="319">
        <v>13.67</v>
      </c>
      <c r="L16" s="319">
        <v>0</v>
      </c>
      <c r="M16" s="111">
        <f t="shared" si="1"/>
        <v>277.13000000000005</v>
      </c>
      <c r="N16" s="199"/>
      <c r="O16" s="208" t="s">
        <v>435</v>
      </c>
      <c r="P16" s="209" t="s">
        <v>1900</v>
      </c>
      <c r="Q16" s="208">
        <v>0</v>
      </c>
      <c r="R16" s="199"/>
      <c r="S16" s="224" t="s">
        <v>1540</v>
      </c>
      <c r="T16" s="224" t="s">
        <v>435</v>
      </c>
      <c r="U16" s="224" t="s">
        <v>1540</v>
      </c>
      <c r="V16" s="224" t="s">
        <v>435</v>
      </c>
      <c r="W16" s="223" t="s">
        <v>435</v>
      </c>
      <c r="X16" s="224" t="s">
        <v>1900</v>
      </c>
      <c r="Y16" s="199"/>
      <c r="Z16" s="230">
        <v>3.61</v>
      </c>
      <c r="AA16" s="212" t="s">
        <v>435</v>
      </c>
      <c r="AB16" s="212" t="s">
        <v>1916</v>
      </c>
      <c r="AC16" s="377">
        <v>0</v>
      </c>
      <c r="AD16" s="199"/>
      <c r="AE16" s="437">
        <v>-0.21433249999999937</v>
      </c>
      <c r="AF16" s="201">
        <v>-5.6113933545310274E-2</v>
      </c>
      <c r="AG16" s="202" t="s">
        <v>435</v>
      </c>
      <c r="AH16" s="382">
        <v>0</v>
      </c>
      <c r="AI16" s="199"/>
      <c r="AJ16" s="245">
        <v>0.79180000000000006</v>
      </c>
      <c r="AK16" s="246" t="s">
        <v>435</v>
      </c>
      <c r="AL16" s="384">
        <v>0</v>
      </c>
      <c r="AM16" s="199"/>
      <c r="AN16" s="203">
        <v>7.4999999999999997E-2</v>
      </c>
      <c r="AO16" s="204" t="s">
        <v>435</v>
      </c>
      <c r="AP16" s="388">
        <v>0</v>
      </c>
      <c r="AQ16" s="199"/>
      <c r="AR16" s="252">
        <v>0.1295</v>
      </c>
      <c r="AS16" s="202" t="s">
        <v>435</v>
      </c>
      <c r="AT16" s="382">
        <v>0</v>
      </c>
      <c r="AU16" s="199"/>
      <c r="AV16" s="205">
        <v>1.66E-2</v>
      </c>
      <c r="AW16" s="206" t="s">
        <v>1540</v>
      </c>
      <c r="AX16" s="393">
        <v>3</v>
      </c>
      <c r="AY16" s="199"/>
      <c r="AZ16" s="255">
        <v>0.93</v>
      </c>
      <c r="BA16" s="256" t="s">
        <v>1540</v>
      </c>
      <c r="BB16" s="392">
        <v>3</v>
      </c>
      <c r="BC16" s="503"/>
    </row>
    <row r="17" spans="1:55" ht="18" customHeight="1" thickBot="1" x14ac:dyDescent="0.3">
      <c r="A17" s="504" t="s">
        <v>14</v>
      </c>
      <c r="B17" s="397">
        <v>4479009</v>
      </c>
      <c r="C17" s="397" t="s">
        <v>5</v>
      </c>
      <c r="D17" s="219">
        <v>239.25</v>
      </c>
      <c r="E17" s="219">
        <v>14.27</v>
      </c>
      <c r="F17" s="219">
        <v>13.67</v>
      </c>
      <c r="G17" s="336">
        <v>9</v>
      </c>
      <c r="H17" s="336">
        <f t="shared" si="0"/>
        <v>276.19</v>
      </c>
      <c r="I17" s="158">
        <f t="shared" si="2"/>
        <v>253.52</v>
      </c>
      <c r="J17" s="158">
        <v>8.4499999999999993</v>
      </c>
      <c r="K17" s="319">
        <v>13.67</v>
      </c>
      <c r="L17" s="319">
        <v>10.5</v>
      </c>
      <c r="M17" s="111">
        <f t="shared" si="1"/>
        <v>286.14000000000004</v>
      </c>
      <c r="N17" s="199"/>
      <c r="O17" s="208" t="s">
        <v>1540</v>
      </c>
      <c r="P17" s="209">
        <v>3</v>
      </c>
      <c r="Q17" s="208">
        <v>10.5</v>
      </c>
      <c r="R17" s="199"/>
      <c r="S17" s="224" t="s">
        <v>1540</v>
      </c>
      <c r="T17" s="224" t="s">
        <v>435</v>
      </c>
      <c r="U17" s="224" t="s">
        <v>435</v>
      </c>
      <c r="V17" s="224" t="s">
        <v>435</v>
      </c>
      <c r="W17" s="223" t="s">
        <v>1540</v>
      </c>
      <c r="X17" s="224">
        <v>3</v>
      </c>
      <c r="Y17" s="199"/>
      <c r="Z17" s="230">
        <v>3.97</v>
      </c>
      <c r="AA17" s="212" t="s">
        <v>1540</v>
      </c>
      <c r="AB17" s="212" t="s">
        <v>1917</v>
      </c>
      <c r="AC17" s="378">
        <v>4.5</v>
      </c>
      <c r="AD17" s="199"/>
      <c r="AE17" s="437">
        <v>-9.9270000000000636E-2</v>
      </c>
      <c r="AF17" s="201">
        <v>-2.4400765427455996E-2</v>
      </c>
      <c r="AG17" s="202" t="s">
        <v>435</v>
      </c>
      <c r="AH17" s="382">
        <v>0</v>
      </c>
      <c r="AI17" s="199"/>
      <c r="AJ17" s="245">
        <v>0.35580000000000001</v>
      </c>
      <c r="AK17" s="246" t="s">
        <v>435</v>
      </c>
      <c r="AL17" s="384">
        <v>0</v>
      </c>
      <c r="AM17" s="199"/>
      <c r="AN17" s="203">
        <v>5.45E-2</v>
      </c>
      <c r="AO17" s="204" t="s">
        <v>1540</v>
      </c>
      <c r="AP17" s="388">
        <v>3</v>
      </c>
      <c r="AQ17" s="199"/>
      <c r="AR17" s="252">
        <v>0.2243</v>
      </c>
      <c r="AS17" s="202" t="s">
        <v>435</v>
      </c>
      <c r="AT17" s="382">
        <v>0</v>
      </c>
      <c r="AU17" s="199"/>
      <c r="AV17" s="205">
        <v>2.3399999999999997E-2</v>
      </c>
      <c r="AW17" s="206" t="s">
        <v>435</v>
      </c>
      <c r="AX17" s="393">
        <v>0</v>
      </c>
      <c r="AY17" s="199"/>
      <c r="AZ17" s="255">
        <v>0.92</v>
      </c>
      <c r="BA17" s="256" t="s">
        <v>1540</v>
      </c>
      <c r="BB17" s="392">
        <v>3</v>
      </c>
      <c r="BC17" s="503"/>
    </row>
    <row r="18" spans="1:55" ht="18" customHeight="1" thickBot="1" x14ac:dyDescent="0.3">
      <c r="A18" s="504" t="s">
        <v>15</v>
      </c>
      <c r="B18" s="397">
        <v>4480007</v>
      </c>
      <c r="C18" s="397" t="s">
        <v>5</v>
      </c>
      <c r="D18" s="219">
        <v>252.73</v>
      </c>
      <c r="E18" s="219">
        <v>14.27</v>
      </c>
      <c r="F18" s="219">
        <v>13.67</v>
      </c>
      <c r="G18" s="336">
        <v>9</v>
      </c>
      <c r="H18" s="335">
        <f t="shared" si="0"/>
        <v>289.67</v>
      </c>
      <c r="I18" s="158">
        <f t="shared" si="2"/>
        <v>267</v>
      </c>
      <c r="J18" s="158">
        <v>8.4499999999999993</v>
      </c>
      <c r="K18" s="319">
        <v>13.67</v>
      </c>
      <c r="L18" s="319">
        <v>12.75</v>
      </c>
      <c r="M18" s="112">
        <f t="shared" si="1"/>
        <v>301.87</v>
      </c>
      <c r="N18" s="199"/>
      <c r="O18" s="208" t="s">
        <v>1540</v>
      </c>
      <c r="P18" s="209">
        <v>3</v>
      </c>
      <c r="Q18" s="208">
        <v>12.75</v>
      </c>
      <c r="R18" s="199"/>
      <c r="S18" s="224" t="s">
        <v>1540</v>
      </c>
      <c r="T18" s="224" t="s">
        <v>435</v>
      </c>
      <c r="U18" s="224" t="s">
        <v>435</v>
      </c>
      <c r="V18" s="224" t="s">
        <v>435</v>
      </c>
      <c r="W18" s="223" t="s">
        <v>1540</v>
      </c>
      <c r="X18" s="224">
        <v>3</v>
      </c>
      <c r="Y18" s="199"/>
      <c r="Z18" s="230">
        <v>4.6100000000000003</v>
      </c>
      <c r="AA18" s="212" t="s">
        <v>1540</v>
      </c>
      <c r="AB18" s="212" t="s">
        <v>1915</v>
      </c>
      <c r="AC18" s="378">
        <v>6.75</v>
      </c>
      <c r="AD18" s="199"/>
      <c r="AE18" s="437">
        <v>0.1756650000000004</v>
      </c>
      <c r="AF18" s="201">
        <v>3.9617257576449627E-2</v>
      </c>
      <c r="AG18" s="202" t="s">
        <v>435</v>
      </c>
      <c r="AH18" s="382">
        <v>0</v>
      </c>
      <c r="AI18" s="199"/>
      <c r="AJ18" s="245">
        <v>0.38750000000000001</v>
      </c>
      <c r="AK18" s="246" t="s">
        <v>435</v>
      </c>
      <c r="AL18" s="384">
        <v>0</v>
      </c>
      <c r="AM18" s="199"/>
      <c r="AN18" s="203">
        <v>1.38E-2</v>
      </c>
      <c r="AO18" s="204" t="s">
        <v>1540</v>
      </c>
      <c r="AP18" s="388">
        <v>3</v>
      </c>
      <c r="AQ18" s="199"/>
      <c r="AR18" s="252">
        <v>4.7599999999999996E-2</v>
      </c>
      <c r="AS18" s="202" t="s">
        <v>1540</v>
      </c>
      <c r="AT18" s="382">
        <v>3</v>
      </c>
      <c r="AU18" s="199"/>
      <c r="AV18" s="205" t="s">
        <v>1538</v>
      </c>
      <c r="AW18" s="206" t="s">
        <v>435</v>
      </c>
      <c r="AX18" s="393">
        <v>0</v>
      </c>
      <c r="AY18" s="199"/>
      <c r="AZ18" s="255">
        <v>0.84</v>
      </c>
      <c r="BA18" s="256" t="s">
        <v>435</v>
      </c>
      <c r="BB18" s="392">
        <v>0</v>
      </c>
      <c r="BC18" s="503"/>
    </row>
    <row r="19" spans="1:55" ht="18" customHeight="1" thickBot="1" x14ac:dyDescent="0.3">
      <c r="A19" s="504" t="s">
        <v>16</v>
      </c>
      <c r="B19" s="397">
        <v>6799302</v>
      </c>
      <c r="C19" s="397" t="s">
        <v>5</v>
      </c>
      <c r="D19" s="219">
        <v>247.56</v>
      </c>
      <c r="E19" s="219">
        <v>14.27</v>
      </c>
      <c r="F19" s="219">
        <v>13.67</v>
      </c>
      <c r="G19" s="336">
        <v>9</v>
      </c>
      <c r="H19" s="335">
        <f t="shared" si="0"/>
        <v>284.5</v>
      </c>
      <c r="I19" s="158">
        <f t="shared" si="2"/>
        <v>261.83</v>
      </c>
      <c r="J19" s="158">
        <v>8.4499999999999993</v>
      </c>
      <c r="K19" s="319">
        <v>13.67</v>
      </c>
      <c r="L19" s="319">
        <v>15</v>
      </c>
      <c r="M19" s="112">
        <f t="shared" si="1"/>
        <v>298.95</v>
      </c>
      <c r="N19" s="199"/>
      <c r="O19" s="208" t="s">
        <v>1540</v>
      </c>
      <c r="P19" s="209">
        <v>4</v>
      </c>
      <c r="Q19" s="208">
        <v>15</v>
      </c>
      <c r="R19" s="199"/>
      <c r="S19" s="224" t="s">
        <v>1540</v>
      </c>
      <c r="T19" s="224" t="s">
        <v>435</v>
      </c>
      <c r="U19" s="224" t="s">
        <v>435</v>
      </c>
      <c r="V19" s="224" t="s">
        <v>435</v>
      </c>
      <c r="W19" s="223" t="s">
        <v>1540</v>
      </c>
      <c r="X19" s="224">
        <v>4</v>
      </c>
      <c r="Y19" s="199"/>
      <c r="Z19" s="230">
        <v>4.04</v>
      </c>
      <c r="AA19" s="212" t="s">
        <v>1540</v>
      </c>
      <c r="AB19" s="212" t="s">
        <v>1917</v>
      </c>
      <c r="AC19" s="378">
        <v>4.5</v>
      </c>
      <c r="AD19" s="199"/>
      <c r="AE19" s="437">
        <v>-7.2325000000006412E-3</v>
      </c>
      <c r="AF19" s="201">
        <v>-1.785807980888988E-3</v>
      </c>
      <c r="AG19" s="202" t="s">
        <v>435</v>
      </c>
      <c r="AH19" s="382">
        <v>0</v>
      </c>
      <c r="AI19" s="199"/>
      <c r="AJ19" s="245">
        <v>0.28899999999999998</v>
      </c>
      <c r="AK19" s="246" t="s">
        <v>1540</v>
      </c>
      <c r="AL19" s="385">
        <v>4.5</v>
      </c>
      <c r="AM19" s="199"/>
      <c r="AN19" s="203">
        <v>3.2400000000000005E-2</v>
      </c>
      <c r="AO19" s="204" t="s">
        <v>1540</v>
      </c>
      <c r="AP19" s="388">
        <v>3</v>
      </c>
      <c r="AQ19" s="199"/>
      <c r="AR19" s="252">
        <v>0.14300000000000002</v>
      </c>
      <c r="AS19" s="202" t="s">
        <v>435</v>
      </c>
      <c r="AT19" s="382">
        <v>0</v>
      </c>
      <c r="AU19" s="199"/>
      <c r="AV19" s="205">
        <v>1.32E-2</v>
      </c>
      <c r="AW19" s="206" t="s">
        <v>1540</v>
      </c>
      <c r="AX19" s="393">
        <v>3</v>
      </c>
      <c r="AY19" s="199"/>
      <c r="AZ19" s="255">
        <v>0.8</v>
      </c>
      <c r="BA19" s="256" t="s">
        <v>435</v>
      </c>
      <c r="BB19" s="392">
        <v>0</v>
      </c>
      <c r="BC19" s="503"/>
    </row>
    <row r="20" spans="1:55" ht="18" customHeight="1" thickBot="1" x14ac:dyDescent="0.3">
      <c r="A20" s="504" t="s">
        <v>17</v>
      </c>
      <c r="B20" s="397">
        <v>110710</v>
      </c>
      <c r="C20" s="397" t="s">
        <v>5</v>
      </c>
      <c r="D20" s="219">
        <v>319.56</v>
      </c>
      <c r="E20" s="219">
        <v>14.27</v>
      </c>
      <c r="F20" s="219">
        <v>13.67</v>
      </c>
      <c r="G20" s="336">
        <v>10.8</v>
      </c>
      <c r="H20" s="335">
        <f t="shared" si="0"/>
        <v>358.3</v>
      </c>
      <c r="I20" s="158">
        <f t="shared" si="2"/>
        <v>333.83</v>
      </c>
      <c r="J20" s="158">
        <v>8.4499999999999993</v>
      </c>
      <c r="K20" s="319">
        <v>13.67</v>
      </c>
      <c r="L20" s="319">
        <v>12.75</v>
      </c>
      <c r="M20" s="112">
        <f t="shared" si="1"/>
        <v>368.7</v>
      </c>
      <c r="N20" s="199"/>
      <c r="O20" s="208" t="s">
        <v>1540</v>
      </c>
      <c r="P20" s="209">
        <v>3</v>
      </c>
      <c r="Q20" s="208">
        <v>12.75</v>
      </c>
      <c r="R20" s="199"/>
      <c r="S20" s="224" t="s">
        <v>1540</v>
      </c>
      <c r="T20" s="224" t="s">
        <v>435</v>
      </c>
      <c r="U20" s="224" t="s">
        <v>435</v>
      </c>
      <c r="V20" s="224" t="s">
        <v>435</v>
      </c>
      <c r="W20" s="223" t="s">
        <v>1540</v>
      </c>
      <c r="X20" s="224">
        <v>3</v>
      </c>
      <c r="Y20" s="199"/>
      <c r="Z20" s="230">
        <v>4.3</v>
      </c>
      <c r="AA20" s="212" t="s">
        <v>1540</v>
      </c>
      <c r="AB20" s="212" t="s">
        <v>1915</v>
      </c>
      <c r="AC20" s="378">
        <v>6.75</v>
      </c>
      <c r="AD20" s="199"/>
      <c r="AE20" s="437">
        <v>4.3041349999999996</v>
      </c>
      <c r="AF20" s="201" t="s">
        <v>1559</v>
      </c>
      <c r="AG20" s="202" t="s">
        <v>435</v>
      </c>
      <c r="AH20" s="382">
        <v>0</v>
      </c>
      <c r="AI20" s="199"/>
      <c r="AJ20" s="245" t="s">
        <v>405</v>
      </c>
      <c r="AK20" s="246" t="s">
        <v>435</v>
      </c>
      <c r="AL20" s="384">
        <v>0</v>
      </c>
      <c r="AM20" s="199"/>
      <c r="AN20" s="203">
        <v>4.1200000000000001E-2</v>
      </c>
      <c r="AO20" s="204" t="s">
        <v>1540</v>
      </c>
      <c r="AP20" s="388">
        <v>3</v>
      </c>
      <c r="AQ20" s="199"/>
      <c r="AR20" s="252">
        <v>0.1255</v>
      </c>
      <c r="AS20" s="202" t="s">
        <v>435</v>
      </c>
      <c r="AT20" s="382">
        <v>0</v>
      </c>
      <c r="AU20" s="199"/>
      <c r="AV20" s="205">
        <v>1.9299999999999998E-2</v>
      </c>
      <c r="AW20" s="206" t="s">
        <v>435</v>
      </c>
      <c r="AX20" s="393">
        <v>0</v>
      </c>
      <c r="AY20" s="199"/>
      <c r="AZ20" s="255">
        <v>0.9</v>
      </c>
      <c r="BA20" s="256" t="s">
        <v>1540</v>
      </c>
      <c r="BB20" s="392">
        <v>3</v>
      </c>
      <c r="BC20" s="503"/>
    </row>
    <row r="21" spans="1:55" ht="18" customHeight="1" thickBot="1" x14ac:dyDescent="0.3">
      <c r="A21" s="504" t="s">
        <v>18</v>
      </c>
      <c r="B21" s="397">
        <v>8974306</v>
      </c>
      <c r="C21" s="397" t="s">
        <v>5</v>
      </c>
      <c r="D21" s="219">
        <v>229.17</v>
      </c>
      <c r="E21" s="219">
        <v>14.27</v>
      </c>
      <c r="F21" s="219">
        <v>13.67</v>
      </c>
      <c r="G21" s="336">
        <v>9</v>
      </c>
      <c r="H21" s="335">
        <f t="shared" si="0"/>
        <v>266.11</v>
      </c>
      <c r="I21" s="158">
        <f t="shared" si="2"/>
        <v>243.44</v>
      </c>
      <c r="J21" s="158">
        <v>8.4499999999999993</v>
      </c>
      <c r="K21" s="319">
        <v>13.67</v>
      </c>
      <c r="L21" s="319">
        <v>6</v>
      </c>
      <c r="M21" s="112">
        <f t="shared" si="1"/>
        <v>271.56</v>
      </c>
      <c r="N21" s="199"/>
      <c r="O21" s="208" t="s">
        <v>1540</v>
      </c>
      <c r="P21" s="209">
        <v>2</v>
      </c>
      <c r="Q21" s="208">
        <v>6</v>
      </c>
      <c r="R21" s="199"/>
      <c r="S21" s="224" t="s">
        <v>1540</v>
      </c>
      <c r="T21" s="224" t="s">
        <v>435</v>
      </c>
      <c r="U21" s="224" t="s">
        <v>435</v>
      </c>
      <c r="V21" s="224" t="s">
        <v>435</v>
      </c>
      <c r="W21" s="223" t="s">
        <v>1540</v>
      </c>
      <c r="X21" s="224">
        <v>2</v>
      </c>
      <c r="Y21" s="199"/>
      <c r="Z21" s="230" t="s">
        <v>405</v>
      </c>
      <c r="AA21" s="212" t="s">
        <v>435</v>
      </c>
      <c r="AB21" s="212" t="s">
        <v>406</v>
      </c>
      <c r="AC21" s="377">
        <v>0</v>
      </c>
      <c r="AD21" s="199"/>
      <c r="AE21" s="437">
        <v>3.8190174999999997</v>
      </c>
      <c r="AF21" s="201" t="s">
        <v>1559</v>
      </c>
      <c r="AG21" s="202" t="s">
        <v>435</v>
      </c>
      <c r="AH21" s="382">
        <v>0</v>
      </c>
      <c r="AI21" s="199"/>
      <c r="AJ21" s="245" t="s">
        <v>405</v>
      </c>
      <c r="AK21" s="246" t="s">
        <v>435</v>
      </c>
      <c r="AL21" s="384">
        <v>0</v>
      </c>
      <c r="AM21" s="199"/>
      <c r="AN21" s="203">
        <v>2.9100000000000001E-2</v>
      </c>
      <c r="AO21" s="204" t="s">
        <v>1540</v>
      </c>
      <c r="AP21" s="388">
        <v>3</v>
      </c>
      <c r="AQ21" s="199"/>
      <c r="AR21" s="252">
        <v>0.1038</v>
      </c>
      <c r="AS21" s="202" t="s">
        <v>435</v>
      </c>
      <c r="AT21" s="382">
        <v>0</v>
      </c>
      <c r="AU21" s="199"/>
      <c r="AV21" s="205">
        <v>2.1899999999999999E-2</v>
      </c>
      <c r="AW21" s="206" t="s">
        <v>435</v>
      </c>
      <c r="AX21" s="393">
        <v>0</v>
      </c>
      <c r="AY21" s="199"/>
      <c r="AZ21" s="255">
        <v>0.88</v>
      </c>
      <c r="BA21" s="256" t="s">
        <v>1540</v>
      </c>
      <c r="BB21" s="392">
        <v>3</v>
      </c>
      <c r="BC21" s="503"/>
    </row>
    <row r="22" spans="1:55" ht="18" customHeight="1" thickBot="1" x14ac:dyDescent="0.3">
      <c r="A22" s="504" t="s">
        <v>19</v>
      </c>
      <c r="B22" s="397">
        <v>501425</v>
      </c>
      <c r="C22" s="397" t="s">
        <v>5</v>
      </c>
      <c r="D22" s="365">
        <v>255.89</v>
      </c>
      <c r="E22" s="365">
        <v>14.27</v>
      </c>
      <c r="F22" s="365">
        <v>13.67</v>
      </c>
      <c r="G22" s="366">
        <v>0</v>
      </c>
      <c r="H22" s="367">
        <f t="shared" si="0"/>
        <v>283.83</v>
      </c>
      <c r="I22" s="368">
        <f t="shared" si="2"/>
        <v>270.15999999999997</v>
      </c>
      <c r="J22" s="368">
        <v>8.4499999999999993</v>
      </c>
      <c r="K22" s="369">
        <v>13.67</v>
      </c>
      <c r="L22" s="369">
        <v>9.75</v>
      </c>
      <c r="M22" s="370">
        <f t="shared" si="1"/>
        <v>302.02999999999997</v>
      </c>
      <c r="N22" s="199"/>
      <c r="O22" s="208" t="s">
        <v>1540</v>
      </c>
      <c r="P22" s="209">
        <v>2</v>
      </c>
      <c r="Q22" s="208">
        <v>9.75</v>
      </c>
      <c r="R22" s="199"/>
      <c r="S22" s="224" t="s">
        <v>1540</v>
      </c>
      <c r="T22" s="224" t="s">
        <v>435</v>
      </c>
      <c r="U22" s="224" t="s">
        <v>435</v>
      </c>
      <c r="V22" s="224" t="s">
        <v>435</v>
      </c>
      <c r="W22" s="223" t="s">
        <v>1540</v>
      </c>
      <c r="X22" s="224">
        <v>2</v>
      </c>
      <c r="Y22" s="275"/>
      <c r="Z22" s="230">
        <v>4.43</v>
      </c>
      <c r="AA22" s="212" t="s">
        <v>1540</v>
      </c>
      <c r="AB22" s="212" t="s">
        <v>1915</v>
      </c>
      <c r="AC22" s="378">
        <v>6.75</v>
      </c>
      <c r="AD22" s="196"/>
      <c r="AE22" s="437">
        <v>0.56359000000000048</v>
      </c>
      <c r="AF22" s="201">
        <v>0.14594425224254742</v>
      </c>
      <c r="AG22" s="202" t="s">
        <v>435</v>
      </c>
      <c r="AH22" s="382">
        <v>0</v>
      </c>
      <c r="AI22" s="275"/>
      <c r="AJ22" s="245">
        <v>0.5423</v>
      </c>
      <c r="AK22" s="246" t="s">
        <v>435</v>
      </c>
      <c r="AL22" s="384">
        <v>0</v>
      </c>
      <c r="AM22" s="275"/>
      <c r="AN22" s="228">
        <v>6.88E-2</v>
      </c>
      <c r="AO22" s="223" t="s">
        <v>435</v>
      </c>
      <c r="AP22" s="388">
        <v>0</v>
      </c>
      <c r="AQ22" s="275"/>
      <c r="AR22" s="252">
        <v>0.14050000000000001</v>
      </c>
      <c r="AS22" s="202" t="s">
        <v>435</v>
      </c>
      <c r="AT22" s="382">
        <v>0</v>
      </c>
      <c r="AU22" s="275"/>
      <c r="AV22" s="205">
        <v>3.7999999999999999E-2</v>
      </c>
      <c r="AW22" s="206" t="s">
        <v>435</v>
      </c>
      <c r="AX22" s="393">
        <v>0</v>
      </c>
      <c r="AY22" s="275"/>
      <c r="AZ22" s="255">
        <v>0.88</v>
      </c>
      <c r="BA22" s="256" t="s">
        <v>1540</v>
      </c>
      <c r="BB22" s="392">
        <v>3</v>
      </c>
      <c r="BC22" s="275"/>
    </row>
    <row r="23" spans="1:55" ht="18" customHeight="1" thickBot="1" x14ac:dyDescent="0.3">
      <c r="A23" s="504" t="s">
        <v>20</v>
      </c>
      <c r="B23" s="397">
        <v>727377</v>
      </c>
      <c r="C23" s="397" t="s">
        <v>5</v>
      </c>
      <c r="D23" s="219">
        <v>218.82</v>
      </c>
      <c r="E23" s="219">
        <v>14.27</v>
      </c>
      <c r="F23" s="338">
        <v>0</v>
      </c>
      <c r="G23" s="336">
        <v>0</v>
      </c>
      <c r="H23" s="335">
        <f t="shared" si="0"/>
        <v>233.09</v>
      </c>
      <c r="I23" s="158">
        <f t="shared" si="2"/>
        <v>233.09</v>
      </c>
      <c r="J23" s="158">
        <v>8.4499999999999993</v>
      </c>
      <c r="K23" s="320">
        <v>0</v>
      </c>
      <c r="L23" s="319">
        <v>0</v>
      </c>
      <c r="M23" s="112">
        <f t="shared" si="1"/>
        <v>241.54</v>
      </c>
      <c r="N23" s="199"/>
      <c r="O23" s="208" t="s">
        <v>435</v>
      </c>
      <c r="P23" s="209" t="s">
        <v>1900</v>
      </c>
      <c r="Q23" s="208">
        <v>0</v>
      </c>
      <c r="R23" s="199"/>
      <c r="S23" s="224" t="s">
        <v>435</v>
      </c>
      <c r="T23" s="224" t="s">
        <v>435</v>
      </c>
      <c r="U23" s="224" t="s">
        <v>1540</v>
      </c>
      <c r="V23" s="224" t="s">
        <v>435</v>
      </c>
      <c r="W23" s="223" t="s">
        <v>435</v>
      </c>
      <c r="X23" s="224" t="s">
        <v>1900</v>
      </c>
      <c r="Y23" s="199"/>
      <c r="Z23" s="230">
        <v>3.86</v>
      </c>
      <c r="AA23" s="212" t="s">
        <v>1540</v>
      </c>
      <c r="AB23" s="212" t="s">
        <v>1917</v>
      </c>
      <c r="AC23" s="378">
        <v>4.5</v>
      </c>
      <c r="AD23" s="199"/>
      <c r="AE23" s="437">
        <v>0.36440499999999965</v>
      </c>
      <c r="AF23" s="201">
        <v>0.10434885945168909</v>
      </c>
      <c r="AG23" s="202" t="s">
        <v>1540</v>
      </c>
      <c r="AH23" s="382">
        <v>1.25</v>
      </c>
      <c r="AI23" s="199"/>
      <c r="AJ23" s="245">
        <v>0.75099999999999989</v>
      </c>
      <c r="AK23" s="246" t="s">
        <v>435</v>
      </c>
      <c r="AL23" s="384">
        <v>0</v>
      </c>
      <c r="AM23" s="199"/>
      <c r="AN23" s="203">
        <v>4.4400000000000002E-2</v>
      </c>
      <c r="AO23" s="204" t="s">
        <v>1540</v>
      </c>
      <c r="AP23" s="388">
        <v>3</v>
      </c>
      <c r="AQ23" s="199"/>
      <c r="AR23" s="252">
        <v>5.4800000000000001E-2</v>
      </c>
      <c r="AS23" s="202" t="s">
        <v>1540</v>
      </c>
      <c r="AT23" s="382">
        <v>3</v>
      </c>
      <c r="AU23" s="199"/>
      <c r="AV23" s="205">
        <v>2.4900000000000002E-2</v>
      </c>
      <c r="AW23" s="206" t="s">
        <v>435</v>
      </c>
      <c r="AX23" s="393">
        <v>0</v>
      </c>
      <c r="AY23" s="199"/>
      <c r="AZ23" s="255" t="s">
        <v>1900</v>
      </c>
      <c r="BA23" s="256" t="s">
        <v>435</v>
      </c>
      <c r="BB23" s="392">
        <v>0</v>
      </c>
      <c r="BC23" s="503"/>
    </row>
    <row r="24" spans="1:55" ht="18" customHeight="1" thickBot="1" x14ac:dyDescent="0.3">
      <c r="A24" s="504" t="s">
        <v>21</v>
      </c>
      <c r="B24" s="397">
        <v>794597</v>
      </c>
      <c r="C24" s="397" t="s">
        <v>5</v>
      </c>
      <c r="D24" s="219">
        <v>220.06</v>
      </c>
      <c r="E24" s="219">
        <v>14.27</v>
      </c>
      <c r="F24" s="219">
        <v>13.67</v>
      </c>
      <c r="G24" s="336">
        <v>0</v>
      </c>
      <c r="H24" s="335">
        <f t="shared" si="0"/>
        <v>248</v>
      </c>
      <c r="I24" s="158">
        <f t="shared" si="2"/>
        <v>234.33</v>
      </c>
      <c r="J24" s="158">
        <v>8.4499999999999993</v>
      </c>
      <c r="K24" s="319">
        <v>13.67</v>
      </c>
      <c r="L24" s="319">
        <v>9</v>
      </c>
      <c r="M24" s="112">
        <f t="shared" si="1"/>
        <v>265.45</v>
      </c>
      <c r="N24" s="199"/>
      <c r="O24" s="208" t="s">
        <v>1540</v>
      </c>
      <c r="P24" s="209">
        <v>3</v>
      </c>
      <c r="Q24" s="208">
        <v>9</v>
      </c>
      <c r="R24" s="199"/>
      <c r="S24" s="224" t="s">
        <v>1540</v>
      </c>
      <c r="T24" s="224" t="s">
        <v>435</v>
      </c>
      <c r="U24" s="224" t="s">
        <v>435</v>
      </c>
      <c r="V24" s="224" t="s">
        <v>435</v>
      </c>
      <c r="W24" s="223" t="s">
        <v>1540</v>
      </c>
      <c r="X24" s="224">
        <v>3</v>
      </c>
      <c r="Y24" s="199"/>
      <c r="Z24" s="230">
        <v>3.51</v>
      </c>
      <c r="AA24" s="212" t="s">
        <v>435</v>
      </c>
      <c r="AB24" s="212" t="s">
        <v>406</v>
      </c>
      <c r="AC24" s="377">
        <v>0</v>
      </c>
      <c r="AD24" s="199"/>
      <c r="AE24" s="437">
        <v>-0.51853499999999952</v>
      </c>
      <c r="AF24" s="201">
        <v>-0.12880105120396626</v>
      </c>
      <c r="AG24" s="202" t="s">
        <v>435</v>
      </c>
      <c r="AH24" s="382">
        <v>0</v>
      </c>
      <c r="AI24" s="199"/>
      <c r="AJ24" s="245" t="s">
        <v>405</v>
      </c>
      <c r="AK24" s="246" t="s">
        <v>435</v>
      </c>
      <c r="AL24" s="384">
        <v>0</v>
      </c>
      <c r="AM24" s="199"/>
      <c r="AN24" s="203">
        <v>0.1018</v>
      </c>
      <c r="AO24" s="204" t="s">
        <v>435</v>
      </c>
      <c r="AP24" s="388">
        <v>0</v>
      </c>
      <c r="AQ24" s="199"/>
      <c r="AR24" s="252">
        <v>5.7999999999999996E-2</v>
      </c>
      <c r="AS24" s="202" t="s">
        <v>1540</v>
      </c>
      <c r="AT24" s="382">
        <v>3</v>
      </c>
      <c r="AU24" s="199"/>
      <c r="AV24" s="205">
        <v>1.3600000000000001E-2</v>
      </c>
      <c r="AW24" s="206" t="s">
        <v>1540</v>
      </c>
      <c r="AX24" s="393">
        <v>3</v>
      </c>
      <c r="AY24" s="199"/>
      <c r="AZ24" s="255">
        <v>0.85</v>
      </c>
      <c r="BA24" s="256" t="s">
        <v>1540</v>
      </c>
      <c r="BB24" s="392">
        <v>3</v>
      </c>
      <c r="BC24" s="503"/>
    </row>
    <row r="25" spans="1:55" ht="18" customHeight="1" thickBot="1" x14ac:dyDescent="0.3">
      <c r="A25" s="511" t="s">
        <v>22</v>
      </c>
      <c r="B25" s="515">
        <v>643882</v>
      </c>
      <c r="C25" s="397" t="s">
        <v>5</v>
      </c>
      <c r="D25" s="219">
        <v>220.24</v>
      </c>
      <c r="E25" s="219">
        <v>14.27</v>
      </c>
      <c r="F25" s="219">
        <v>13.67</v>
      </c>
      <c r="G25" s="336">
        <v>9</v>
      </c>
      <c r="H25" s="335">
        <f t="shared" si="0"/>
        <v>257.18</v>
      </c>
      <c r="I25" s="158">
        <f t="shared" si="2"/>
        <v>234.51000000000002</v>
      </c>
      <c r="J25" s="158">
        <v>8.4499999999999993</v>
      </c>
      <c r="K25" s="319">
        <v>13.67</v>
      </c>
      <c r="L25" s="319">
        <v>9</v>
      </c>
      <c r="M25" s="112">
        <f t="shared" si="1"/>
        <v>265.63</v>
      </c>
      <c r="N25" s="199"/>
      <c r="O25" s="208" t="s">
        <v>1540</v>
      </c>
      <c r="P25" s="209">
        <v>3</v>
      </c>
      <c r="Q25" s="208">
        <v>9</v>
      </c>
      <c r="R25" s="199"/>
      <c r="S25" s="224" t="s">
        <v>1540</v>
      </c>
      <c r="T25" s="224" t="s">
        <v>435</v>
      </c>
      <c r="U25" s="224" t="s">
        <v>435</v>
      </c>
      <c r="V25" s="224" t="s">
        <v>435</v>
      </c>
      <c r="W25" s="223" t="s">
        <v>1540</v>
      </c>
      <c r="X25" s="224">
        <v>3</v>
      </c>
      <c r="Y25" s="199"/>
      <c r="Z25" s="230">
        <v>3.52</v>
      </c>
      <c r="AA25" s="212" t="s">
        <v>435</v>
      </c>
      <c r="AB25" s="212" t="s">
        <v>406</v>
      </c>
      <c r="AC25" s="377">
        <v>0</v>
      </c>
      <c r="AD25" s="199"/>
      <c r="AE25" s="437">
        <v>0.46756750000000036</v>
      </c>
      <c r="AF25" s="201">
        <v>0.15295829339544573</v>
      </c>
      <c r="AG25" s="202" t="s">
        <v>435</v>
      </c>
      <c r="AH25" s="382">
        <v>0</v>
      </c>
      <c r="AI25" s="199"/>
      <c r="AJ25" s="245">
        <v>0.40250000000000002</v>
      </c>
      <c r="AK25" s="246" t="s">
        <v>435</v>
      </c>
      <c r="AL25" s="384">
        <v>0</v>
      </c>
      <c r="AM25" s="199"/>
      <c r="AN25" s="203">
        <v>7.4299999999999991E-2</v>
      </c>
      <c r="AO25" s="204" t="s">
        <v>435</v>
      </c>
      <c r="AP25" s="388">
        <v>0</v>
      </c>
      <c r="AQ25" s="199"/>
      <c r="AR25" s="252">
        <v>7.4099999999999999E-2</v>
      </c>
      <c r="AS25" s="202" t="s">
        <v>1540</v>
      </c>
      <c r="AT25" s="382">
        <v>3</v>
      </c>
      <c r="AU25" s="199"/>
      <c r="AV25" s="205">
        <v>1.7899999999999999E-2</v>
      </c>
      <c r="AW25" s="206" t="s">
        <v>1540</v>
      </c>
      <c r="AX25" s="393">
        <v>3</v>
      </c>
      <c r="AY25" s="199"/>
      <c r="AZ25" s="255">
        <v>0.88</v>
      </c>
      <c r="BA25" s="256" t="s">
        <v>1540</v>
      </c>
      <c r="BB25" s="392">
        <v>3</v>
      </c>
      <c r="BC25" s="503"/>
    </row>
    <row r="26" spans="1:55" ht="18" customHeight="1" thickBot="1" x14ac:dyDescent="0.3">
      <c r="A26" s="501" t="s">
        <v>24</v>
      </c>
      <c r="B26" s="500">
        <v>572195</v>
      </c>
      <c r="C26" s="397" t="s">
        <v>5</v>
      </c>
      <c r="D26" s="219">
        <v>218.7</v>
      </c>
      <c r="E26" s="219">
        <v>14.27</v>
      </c>
      <c r="F26" s="338">
        <v>0</v>
      </c>
      <c r="G26" s="336">
        <v>0</v>
      </c>
      <c r="H26" s="335">
        <f t="shared" si="0"/>
        <v>232.97</v>
      </c>
      <c r="I26" s="158">
        <f t="shared" si="2"/>
        <v>232.97</v>
      </c>
      <c r="J26" s="158">
        <v>8.4499999999999993</v>
      </c>
      <c r="K26" s="320">
        <v>0</v>
      </c>
      <c r="L26" s="319">
        <v>0</v>
      </c>
      <c r="M26" s="112">
        <f t="shared" si="1"/>
        <v>241.42</v>
      </c>
      <c r="N26" s="199"/>
      <c r="O26" s="208" t="s">
        <v>435</v>
      </c>
      <c r="P26" s="209" t="s">
        <v>1900</v>
      </c>
      <c r="Q26" s="208">
        <v>0</v>
      </c>
      <c r="R26" s="199"/>
      <c r="S26" s="224" t="s">
        <v>435</v>
      </c>
      <c r="T26" s="224" t="s">
        <v>435</v>
      </c>
      <c r="U26" s="224" t="s">
        <v>435</v>
      </c>
      <c r="V26" s="224" t="s">
        <v>435</v>
      </c>
      <c r="W26" s="223" t="s">
        <v>435</v>
      </c>
      <c r="X26" s="224" t="s">
        <v>1900</v>
      </c>
      <c r="Y26" s="199"/>
      <c r="Z26" s="230" t="s">
        <v>406</v>
      </c>
      <c r="AA26" s="212" t="s">
        <v>435</v>
      </c>
      <c r="AB26" s="212" t="s">
        <v>435</v>
      </c>
      <c r="AC26" s="377">
        <v>0</v>
      </c>
      <c r="AD26" s="199"/>
      <c r="AE26" s="437">
        <v>3.5286674999999996</v>
      </c>
      <c r="AF26" s="201" t="s">
        <v>435</v>
      </c>
      <c r="AG26" s="202" t="s">
        <v>435</v>
      </c>
      <c r="AH26" s="382">
        <v>0</v>
      </c>
      <c r="AI26" s="199"/>
      <c r="AJ26" s="245" t="s">
        <v>406</v>
      </c>
      <c r="AK26" s="246" t="s">
        <v>435</v>
      </c>
      <c r="AL26" s="384">
        <v>0</v>
      </c>
      <c r="AM26" s="199"/>
      <c r="AN26" s="203" t="s">
        <v>406</v>
      </c>
      <c r="AO26" s="204" t="s">
        <v>435</v>
      </c>
      <c r="AP26" s="388">
        <v>0</v>
      </c>
      <c r="AQ26" s="199"/>
      <c r="AR26" s="252" t="s">
        <v>406</v>
      </c>
      <c r="AS26" s="202" t="s">
        <v>435</v>
      </c>
      <c r="AT26" s="382">
        <v>0</v>
      </c>
      <c r="AU26" s="199"/>
      <c r="AV26" s="205" t="s">
        <v>406</v>
      </c>
      <c r="AW26" s="206" t="s">
        <v>435</v>
      </c>
      <c r="AX26" s="393">
        <v>0</v>
      </c>
      <c r="AY26" s="199"/>
      <c r="AZ26" s="255" t="s">
        <v>1900</v>
      </c>
      <c r="BA26" s="256" t="s">
        <v>435</v>
      </c>
      <c r="BB26" s="392">
        <v>0</v>
      </c>
      <c r="BC26" s="503"/>
    </row>
    <row r="27" spans="1:55" ht="18" customHeight="1" thickBot="1" x14ac:dyDescent="0.3">
      <c r="A27" s="504" t="s">
        <v>25</v>
      </c>
      <c r="B27" s="397">
        <v>4487907</v>
      </c>
      <c r="C27" s="397" t="s">
        <v>5</v>
      </c>
      <c r="D27" s="219">
        <v>244.55</v>
      </c>
      <c r="E27" s="219">
        <v>14.27</v>
      </c>
      <c r="F27" s="338">
        <v>0</v>
      </c>
      <c r="G27" s="336">
        <v>7.2</v>
      </c>
      <c r="H27" s="335">
        <f t="shared" si="0"/>
        <v>266.02</v>
      </c>
      <c r="I27" s="158">
        <f t="shared" si="2"/>
        <v>258.82</v>
      </c>
      <c r="J27" s="158">
        <v>8.4499999999999993</v>
      </c>
      <c r="K27" s="320">
        <v>0</v>
      </c>
      <c r="L27" s="319">
        <v>9.75</v>
      </c>
      <c r="M27" s="112">
        <f t="shared" si="1"/>
        <v>277.02</v>
      </c>
      <c r="N27" s="199"/>
      <c r="O27" s="208" t="s">
        <v>1540</v>
      </c>
      <c r="P27" s="209">
        <v>2</v>
      </c>
      <c r="Q27" s="208">
        <v>9.75</v>
      </c>
      <c r="R27" s="199"/>
      <c r="S27" s="224" t="s">
        <v>1540</v>
      </c>
      <c r="T27" s="224" t="s">
        <v>435</v>
      </c>
      <c r="U27" s="224" t="s">
        <v>435</v>
      </c>
      <c r="V27" s="224" t="s">
        <v>435</v>
      </c>
      <c r="W27" s="223" t="s">
        <v>1540</v>
      </c>
      <c r="X27" s="224">
        <v>2</v>
      </c>
      <c r="Y27" s="199"/>
      <c r="Z27" s="230">
        <v>5.42</v>
      </c>
      <c r="AA27" s="212" t="s">
        <v>1540</v>
      </c>
      <c r="AB27" s="212" t="s">
        <v>1915</v>
      </c>
      <c r="AC27" s="378">
        <v>6.75</v>
      </c>
      <c r="AD27" s="199"/>
      <c r="AE27" s="437">
        <v>9.080499999999958E-2</v>
      </c>
      <c r="AF27" s="201">
        <v>1.7042740577037595E-2</v>
      </c>
      <c r="AG27" s="202" t="s">
        <v>435</v>
      </c>
      <c r="AH27" s="382">
        <v>0</v>
      </c>
      <c r="AI27" s="199"/>
      <c r="AJ27" s="245">
        <v>0.496</v>
      </c>
      <c r="AK27" s="246" t="s">
        <v>435</v>
      </c>
      <c r="AL27" s="384">
        <v>0</v>
      </c>
      <c r="AM27" s="199"/>
      <c r="AN27" s="203">
        <v>0.11070000000000001</v>
      </c>
      <c r="AO27" s="204" t="s">
        <v>435</v>
      </c>
      <c r="AP27" s="388">
        <v>0</v>
      </c>
      <c r="AQ27" s="199"/>
      <c r="AR27" s="252">
        <v>1.52E-2</v>
      </c>
      <c r="AS27" s="202" t="s">
        <v>1540</v>
      </c>
      <c r="AT27" s="382">
        <v>3</v>
      </c>
      <c r="AU27" s="199"/>
      <c r="AV27" s="205">
        <v>4.1900000000000007E-2</v>
      </c>
      <c r="AW27" s="206" t="s">
        <v>435</v>
      </c>
      <c r="AX27" s="393">
        <v>0</v>
      </c>
      <c r="AY27" s="199"/>
      <c r="AZ27" s="255" t="s">
        <v>406</v>
      </c>
      <c r="BA27" s="256" t="s">
        <v>435</v>
      </c>
      <c r="BB27" s="392">
        <v>0</v>
      </c>
      <c r="BC27" s="503"/>
    </row>
    <row r="28" spans="1:55" ht="18" customHeight="1" thickBot="1" x14ac:dyDescent="0.3">
      <c r="A28" s="511" t="s">
        <v>26</v>
      </c>
      <c r="B28" s="515">
        <v>4476603</v>
      </c>
      <c r="C28" s="397" t="s">
        <v>5</v>
      </c>
      <c r="D28" s="219">
        <v>242.87</v>
      </c>
      <c r="E28" s="219">
        <v>14.27</v>
      </c>
      <c r="F28" s="219">
        <v>13.67</v>
      </c>
      <c r="G28" s="336">
        <v>9</v>
      </c>
      <c r="H28" s="335">
        <f t="shared" si="0"/>
        <v>279.81</v>
      </c>
      <c r="I28" s="158">
        <f t="shared" si="2"/>
        <v>257.14</v>
      </c>
      <c r="J28" s="158">
        <v>8.4499999999999993</v>
      </c>
      <c r="K28" s="319">
        <v>13.67</v>
      </c>
      <c r="L28" s="319">
        <v>10.5</v>
      </c>
      <c r="M28" s="112">
        <f t="shared" si="1"/>
        <v>289.76</v>
      </c>
      <c r="N28" s="199"/>
      <c r="O28" s="208" t="s">
        <v>1540</v>
      </c>
      <c r="P28" s="209">
        <v>3</v>
      </c>
      <c r="Q28" s="208">
        <v>10.5</v>
      </c>
      <c r="R28" s="199"/>
      <c r="S28" s="224" t="s">
        <v>1540</v>
      </c>
      <c r="T28" s="224" t="s">
        <v>435</v>
      </c>
      <c r="U28" s="224" t="s">
        <v>435</v>
      </c>
      <c r="V28" s="224" t="s">
        <v>435</v>
      </c>
      <c r="W28" s="223" t="s">
        <v>1540</v>
      </c>
      <c r="X28" s="224">
        <v>3</v>
      </c>
      <c r="Y28" s="199"/>
      <c r="Z28" s="230">
        <v>3.7</v>
      </c>
      <c r="AA28" s="212" t="s">
        <v>435</v>
      </c>
      <c r="AB28" s="212" t="s">
        <v>1916</v>
      </c>
      <c r="AC28" s="377">
        <v>0</v>
      </c>
      <c r="AD28" s="199"/>
      <c r="AE28" s="437">
        <v>-6.0257500000000519E-2</v>
      </c>
      <c r="AF28" s="201">
        <v>-1.6041855379043297E-2</v>
      </c>
      <c r="AG28" s="202" t="s">
        <v>435</v>
      </c>
      <c r="AH28" s="382">
        <v>0</v>
      </c>
      <c r="AI28" s="199"/>
      <c r="AJ28" s="245">
        <v>0.23350000000000001</v>
      </c>
      <c r="AK28" s="246" t="s">
        <v>1540</v>
      </c>
      <c r="AL28" s="385">
        <v>4.5</v>
      </c>
      <c r="AM28" s="199"/>
      <c r="AN28" s="203">
        <v>3.8300000000000001E-2</v>
      </c>
      <c r="AO28" s="204" t="s">
        <v>1540</v>
      </c>
      <c r="AP28" s="388">
        <v>3</v>
      </c>
      <c r="AQ28" s="199"/>
      <c r="AR28" s="252">
        <v>0.1002</v>
      </c>
      <c r="AS28" s="202" t="s">
        <v>435</v>
      </c>
      <c r="AT28" s="382">
        <v>0</v>
      </c>
      <c r="AU28" s="199"/>
      <c r="AV28" s="205">
        <v>1.9099999999999999E-2</v>
      </c>
      <c r="AW28" s="206" t="s">
        <v>435</v>
      </c>
      <c r="AX28" s="393">
        <v>0</v>
      </c>
      <c r="AY28" s="199"/>
      <c r="AZ28" s="255">
        <v>0.98</v>
      </c>
      <c r="BA28" s="256" t="s">
        <v>1540</v>
      </c>
      <c r="BB28" s="392">
        <v>3</v>
      </c>
      <c r="BC28" s="503"/>
    </row>
    <row r="29" spans="1:55" ht="18" customHeight="1" thickBot="1" x14ac:dyDescent="0.3">
      <c r="A29" s="507" t="s">
        <v>1998</v>
      </c>
      <c r="B29" s="397">
        <v>1006835</v>
      </c>
      <c r="C29" s="508" t="s">
        <v>5</v>
      </c>
      <c r="D29" s="219">
        <v>244.4</v>
      </c>
      <c r="E29" s="219">
        <v>14.27</v>
      </c>
      <c r="F29" s="219">
        <v>13.67</v>
      </c>
      <c r="G29" s="336">
        <v>10.8</v>
      </c>
      <c r="H29" s="335">
        <f t="shared" si="0"/>
        <v>283.14000000000004</v>
      </c>
      <c r="I29" s="158">
        <f t="shared" si="2"/>
        <v>258.67</v>
      </c>
      <c r="J29" s="158">
        <v>8.4499999999999993</v>
      </c>
      <c r="K29" s="319">
        <v>13.67</v>
      </c>
      <c r="L29" s="319">
        <v>9</v>
      </c>
      <c r="M29" s="112">
        <f t="shared" si="1"/>
        <v>289.79000000000002</v>
      </c>
      <c r="N29" s="199"/>
      <c r="O29" s="208" t="s">
        <v>1540</v>
      </c>
      <c r="P29" s="209">
        <v>3</v>
      </c>
      <c r="Q29" s="208">
        <v>9</v>
      </c>
      <c r="R29" s="199"/>
      <c r="S29" s="224" t="s">
        <v>1540</v>
      </c>
      <c r="T29" s="224" t="s">
        <v>435</v>
      </c>
      <c r="U29" s="224" t="s">
        <v>435</v>
      </c>
      <c r="V29" s="224" t="s">
        <v>435</v>
      </c>
      <c r="W29" s="223" t="s">
        <v>1540</v>
      </c>
      <c r="X29" s="224">
        <v>3</v>
      </c>
      <c r="Y29" s="199"/>
      <c r="Z29" s="230">
        <v>3.2</v>
      </c>
      <c r="AA29" s="212" t="s">
        <v>435</v>
      </c>
      <c r="AB29" s="212" t="s">
        <v>406</v>
      </c>
      <c r="AC29" s="377">
        <v>0</v>
      </c>
      <c r="AD29" s="199"/>
      <c r="AE29" s="437">
        <v>-1.0722500000000412E-2</v>
      </c>
      <c r="AF29" s="201">
        <v>-3.340634074000353E-3</v>
      </c>
      <c r="AG29" s="202" t="s">
        <v>435</v>
      </c>
      <c r="AH29" s="382">
        <v>0</v>
      </c>
      <c r="AI29" s="199"/>
      <c r="AJ29" s="245">
        <v>0.42280000000000001</v>
      </c>
      <c r="AK29" s="246" t="s">
        <v>435</v>
      </c>
      <c r="AL29" s="384">
        <v>0</v>
      </c>
      <c r="AM29" s="199"/>
      <c r="AN29" s="203">
        <v>9.1499999999999998E-2</v>
      </c>
      <c r="AO29" s="204" t="s">
        <v>435</v>
      </c>
      <c r="AP29" s="388">
        <v>0</v>
      </c>
      <c r="AQ29" s="199"/>
      <c r="AR29" s="252">
        <v>1.7500000000000002E-2</v>
      </c>
      <c r="AS29" s="202" t="s">
        <v>1540</v>
      </c>
      <c r="AT29" s="382">
        <v>3</v>
      </c>
      <c r="AU29" s="199"/>
      <c r="AV29" s="205">
        <v>1.3100000000000001E-2</v>
      </c>
      <c r="AW29" s="206" t="s">
        <v>1540</v>
      </c>
      <c r="AX29" s="393">
        <v>3</v>
      </c>
      <c r="AY29" s="199"/>
      <c r="AZ29" s="255">
        <v>0.91</v>
      </c>
      <c r="BA29" s="256" t="s">
        <v>1540</v>
      </c>
      <c r="BB29" s="392">
        <v>3</v>
      </c>
      <c r="BC29" s="503"/>
    </row>
    <row r="30" spans="1:55" ht="18" customHeight="1" thickBot="1" x14ac:dyDescent="0.3">
      <c r="A30" s="501" t="s">
        <v>1927</v>
      </c>
      <c r="B30" s="500">
        <v>164160</v>
      </c>
      <c r="C30" s="397" t="s">
        <v>5</v>
      </c>
      <c r="D30" s="219">
        <v>248.84</v>
      </c>
      <c r="E30" s="219">
        <v>14.27</v>
      </c>
      <c r="F30" s="219">
        <v>13.67</v>
      </c>
      <c r="G30" s="336">
        <v>5.4</v>
      </c>
      <c r="H30" s="335">
        <f t="shared" si="0"/>
        <v>282.18</v>
      </c>
      <c r="I30" s="158">
        <f t="shared" si="2"/>
        <v>263.11</v>
      </c>
      <c r="J30" s="158">
        <v>8.4499999999999993</v>
      </c>
      <c r="K30" s="319">
        <v>13.67</v>
      </c>
      <c r="L30" s="319">
        <v>9</v>
      </c>
      <c r="M30" s="112">
        <f t="shared" si="1"/>
        <v>294.23</v>
      </c>
      <c r="N30" s="199"/>
      <c r="O30" s="208" t="s">
        <v>1540</v>
      </c>
      <c r="P30" s="209">
        <v>3</v>
      </c>
      <c r="Q30" s="208">
        <v>9</v>
      </c>
      <c r="R30" s="199"/>
      <c r="S30" s="224" t="s">
        <v>1540</v>
      </c>
      <c r="T30" s="224" t="s">
        <v>435</v>
      </c>
      <c r="U30" s="224" t="s">
        <v>435</v>
      </c>
      <c r="V30" s="224" t="s">
        <v>435</v>
      </c>
      <c r="W30" s="223" t="s">
        <v>1540</v>
      </c>
      <c r="X30" s="224">
        <v>3</v>
      </c>
      <c r="Y30" s="199"/>
      <c r="Z30" s="230">
        <v>3.48</v>
      </c>
      <c r="AA30" s="212" t="s">
        <v>435</v>
      </c>
      <c r="AB30" s="212" t="s">
        <v>406</v>
      </c>
      <c r="AC30" s="377">
        <v>0</v>
      </c>
      <c r="AD30" s="199"/>
      <c r="AE30" s="437">
        <v>-1.8449999999999633E-2</v>
      </c>
      <c r="AF30" s="201">
        <v>-5.2801181372772428E-3</v>
      </c>
      <c r="AG30" s="202" t="s">
        <v>435</v>
      </c>
      <c r="AH30" s="382">
        <v>0</v>
      </c>
      <c r="AI30" s="199"/>
      <c r="AJ30" s="245">
        <v>0.55200000000000005</v>
      </c>
      <c r="AK30" s="246" t="s">
        <v>435</v>
      </c>
      <c r="AL30" s="384">
        <v>0</v>
      </c>
      <c r="AM30" s="199"/>
      <c r="AN30" s="203">
        <v>5.2300000000000006E-2</v>
      </c>
      <c r="AO30" s="204" t="s">
        <v>1540</v>
      </c>
      <c r="AP30" s="388">
        <v>3</v>
      </c>
      <c r="AQ30" s="199"/>
      <c r="AR30" s="252">
        <v>0.13589999999999999</v>
      </c>
      <c r="AS30" s="202" t="s">
        <v>435</v>
      </c>
      <c r="AT30" s="382">
        <v>0</v>
      </c>
      <c r="AU30" s="199"/>
      <c r="AV30" s="205">
        <v>1.5600000000000001E-2</v>
      </c>
      <c r="AW30" s="206" t="s">
        <v>1540</v>
      </c>
      <c r="AX30" s="393">
        <v>3</v>
      </c>
      <c r="AY30" s="199"/>
      <c r="AZ30" s="255">
        <v>0.92</v>
      </c>
      <c r="BA30" s="256" t="s">
        <v>1540</v>
      </c>
      <c r="BB30" s="392">
        <v>3</v>
      </c>
      <c r="BC30" s="503"/>
    </row>
    <row r="31" spans="1:55" ht="18" customHeight="1" thickBot="1" x14ac:dyDescent="0.3">
      <c r="A31" s="504" t="s">
        <v>1928</v>
      </c>
      <c r="B31" s="397">
        <v>4506006</v>
      </c>
      <c r="C31" s="397" t="s">
        <v>5</v>
      </c>
      <c r="D31" s="219">
        <v>252.21</v>
      </c>
      <c r="E31" s="219">
        <v>14.27</v>
      </c>
      <c r="F31" s="219">
        <v>13.67</v>
      </c>
      <c r="G31" s="336">
        <v>5.4</v>
      </c>
      <c r="H31" s="335">
        <f t="shared" si="0"/>
        <v>285.55</v>
      </c>
      <c r="I31" s="158">
        <f t="shared" si="2"/>
        <v>266.48</v>
      </c>
      <c r="J31" s="158">
        <v>8.4499999999999993</v>
      </c>
      <c r="K31" s="319">
        <v>13.67</v>
      </c>
      <c r="L31" s="319">
        <v>9</v>
      </c>
      <c r="M31" s="112">
        <f t="shared" si="1"/>
        <v>297.60000000000002</v>
      </c>
      <c r="N31" s="199"/>
      <c r="O31" s="208" t="s">
        <v>1540</v>
      </c>
      <c r="P31" s="209">
        <v>3</v>
      </c>
      <c r="Q31" s="208">
        <v>9</v>
      </c>
      <c r="R31" s="199"/>
      <c r="S31" s="224" t="s">
        <v>1540</v>
      </c>
      <c r="T31" s="224" t="s">
        <v>435</v>
      </c>
      <c r="U31" s="224" t="s">
        <v>435</v>
      </c>
      <c r="V31" s="224" t="s">
        <v>435</v>
      </c>
      <c r="W31" s="223" t="s">
        <v>1540</v>
      </c>
      <c r="X31" s="224">
        <v>3</v>
      </c>
      <c r="Y31" s="199"/>
      <c r="Z31" s="230">
        <v>3.12</v>
      </c>
      <c r="AA31" s="212" t="s">
        <v>435</v>
      </c>
      <c r="AB31" s="212" t="s">
        <v>406</v>
      </c>
      <c r="AC31" s="377">
        <v>0</v>
      </c>
      <c r="AD31" s="199"/>
      <c r="AE31" s="437">
        <v>-0.56163249999999998</v>
      </c>
      <c r="AF31" s="201">
        <v>-0.15267872312951522</v>
      </c>
      <c r="AG31" s="202" t="s">
        <v>435</v>
      </c>
      <c r="AH31" s="382">
        <v>0</v>
      </c>
      <c r="AI31" s="199"/>
      <c r="AJ31" s="245">
        <v>0.42280000000000001</v>
      </c>
      <c r="AK31" s="246" t="s">
        <v>435</v>
      </c>
      <c r="AL31" s="384">
        <v>0</v>
      </c>
      <c r="AM31" s="199"/>
      <c r="AN31" s="203">
        <v>0.05</v>
      </c>
      <c r="AO31" s="204" t="s">
        <v>1540</v>
      </c>
      <c r="AP31" s="388">
        <v>3</v>
      </c>
      <c r="AQ31" s="199"/>
      <c r="AR31" s="252">
        <v>0.12990000000000002</v>
      </c>
      <c r="AS31" s="202" t="s">
        <v>435</v>
      </c>
      <c r="AT31" s="382">
        <v>0</v>
      </c>
      <c r="AU31" s="199"/>
      <c r="AV31" s="205">
        <v>1.41E-2</v>
      </c>
      <c r="AW31" s="206" t="s">
        <v>1540</v>
      </c>
      <c r="AX31" s="393">
        <v>3</v>
      </c>
      <c r="AY31" s="199"/>
      <c r="AZ31" s="255">
        <v>0.94</v>
      </c>
      <c r="BA31" s="256" t="s">
        <v>1540</v>
      </c>
      <c r="BB31" s="392">
        <v>3</v>
      </c>
      <c r="BC31" s="503"/>
    </row>
    <row r="32" spans="1:55" ht="18" customHeight="1" thickBot="1" x14ac:dyDescent="0.3">
      <c r="A32" s="504" t="s">
        <v>28</v>
      </c>
      <c r="B32" s="397">
        <v>4485106</v>
      </c>
      <c r="C32" s="397" t="s">
        <v>5</v>
      </c>
      <c r="D32" s="219">
        <v>234.82</v>
      </c>
      <c r="E32" s="219">
        <v>14.27</v>
      </c>
      <c r="F32" s="219">
        <v>13.67</v>
      </c>
      <c r="G32" s="336">
        <v>10.8</v>
      </c>
      <c r="H32" s="335">
        <f t="shared" si="0"/>
        <v>273.56</v>
      </c>
      <c r="I32" s="158">
        <f t="shared" si="2"/>
        <v>249.09</v>
      </c>
      <c r="J32" s="158">
        <v>8.4499999999999993</v>
      </c>
      <c r="K32" s="319">
        <v>13.67</v>
      </c>
      <c r="L32" s="319">
        <v>0</v>
      </c>
      <c r="M32" s="112">
        <f t="shared" si="1"/>
        <v>271.21000000000004</v>
      </c>
      <c r="N32" s="199"/>
      <c r="O32" s="208" t="s">
        <v>435</v>
      </c>
      <c r="P32" s="209" t="s">
        <v>1900</v>
      </c>
      <c r="Q32" s="208">
        <v>0</v>
      </c>
      <c r="R32" s="199"/>
      <c r="S32" s="224" t="s">
        <v>1540</v>
      </c>
      <c r="T32" s="224" t="s">
        <v>435</v>
      </c>
      <c r="U32" s="224" t="s">
        <v>435</v>
      </c>
      <c r="V32" s="224" t="s">
        <v>1540</v>
      </c>
      <c r="W32" s="223" t="s">
        <v>435</v>
      </c>
      <c r="X32" s="224" t="s">
        <v>1900</v>
      </c>
      <c r="Y32" s="199"/>
      <c r="Z32" s="230">
        <v>3.4</v>
      </c>
      <c r="AA32" s="212" t="s">
        <v>435</v>
      </c>
      <c r="AB32" s="212" t="s">
        <v>406</v>
      </c>
      <c r="AC32" s="377">
        <v>0</v>
      </c>
      <c r="AD32" s="199"/>
      <c r="AE32" s="437">
        <v>-0.12681499999999968</v>
      </c>
      <c r="AF32" s="201">
        <v>-3.5992606494506217E-2</v>
      </c>
      <c r="AG32" s="202" t="s">
        <v>435</v>
      </c>
      <c r="AH32" s="382">
        <v>0</v>
      </c>
      <c r="AI32" s="199"/>
      <c r="AJ32" s="245">
        <v>0.38549999999999995</v>
      </c>
      <c r="AK32" s="246" t="s">
        <v>435</v>
      </c>
      <c r="AL32" s="384">
        <v>0</v>
      </c>
      <c r="AM32" s="199"/>
      <c r="AN32" s="203">
        <v>3.6799999999999999E-2</v>
      </c>
      <c r="AO32" s="204" t="s">
        <v>1540</v>
      </c>
      <c r="AP32" s="388">
        <v>3</v>
      </c>
      <c r="AQ32" s="199"/>
      <c r="AR32" s="252">
        <v>9.3699999999999992E-2</v>
      </c>
      <c r="AS32" s="202" t="s">
        <v>435</v>
      </c>
      <c r="AT32" s="382">
        <v>0</v>
      </c>
      <c r="AU32" s="199"/>
      <c r="AV32" s="205">
        <v>1.34E-2</v>
      </c>
      <c r="AW32" s="206" t="s">
        <v>1540</v>
      </c>
      <c r="AX32" s="393">
        <v>3</v>
      </c>
      <c r="AY32" s="199"/>
      <c r="AZ32" s="255">
        <v>0.88</v>
      </c>
      <c r="BA32" s="256" t="s">
        <v>1540</v>
      </c>
      <c r="BB32" s="392">
        <v>3</v>
      </c>
      <c r="BC32" s="503"/>
    </row>
    <row r="33" spans="1:56" ht="18" customHeight="1" thickBot="1" x14ac:dyDescent="0.3">
      <c r="A33" s="504" t="s">
        <v>29</v>
      </c>
      <c r="B33" s="397">
        <v>251836</v>
      </c>
      <c r="C33" s="397" t="s">
        <v>5</v>
      </c>
      <c r="D33" s="219">
        <v>243.98</v>
      </c>
      <c r="E33" s="219">
        <v>14.27</v>
      </c>
      <c r="F33" s="219">
        <v>13.67</v>
      </c>
      <c r="G33" s="336">
        <v>9</v>
      </c>
      <c r="H33" s="335">
        <f t="shared" si="0"/>
        <v>280.92</v>
      </c>
      <c r="I33" s="158">
        <f t="shared" si="2"/>
        <v>258.25</v>
      </c>
      <c r="J33" s="158">
        <v>8.4499999999999993</v>
      </c>
      <c r="K33" s="319">
        <v>13.67</v>
      </c>
      <c r="L33" s="319">
        <v>3</v>
      </c>
      <c r="M33" s="112">
        <f t="shared" si="1"/>
        <v>283.37</v>
      </c>
      <c r="N33" s="199"/>
      <c r="O33" s="208" t="s">
        <v>1540</v>
      </c>
      <c r="P33" s="209">
        <v>1</v>
      </c>
      <c r="Q33" s="208">
        <v>3</v>
      </c>
      <c r="R33" s="199"/>
      <c r="S33" s="224" t="s">
        <v>1540</v>
      </c>
      <c r="T33" s="224" t="s">
        <v>435</v>
      </c>
      <c r="U33" s="224" t="s">
        <v>435</v>
      </c>
      <c r="V33" s="224" t="s">
        <v>435</v>
      </c>
      <c r="W33" s="223" t="s">
        <v>1540</v>
      </c>
      <c r="X33" s="224">
        <v>1</v>
      </c>
      <c r="Y33" s="199"/>
      <c r="Z33" s="230">
        <v>3.51</v>
      </c>
      <c r="AA33" s="212" t="s">
        <v>435</v>
      </c>
      <c r="AB33" s="212" t="s">
        <v>406</v>
      </c>
      <c r="AC33" s="377">
        <v>0</v>
      </c>
      <c r="AD33" s="199"/>
      <c r="AE33" s="437">
        <v>7.360749999999916E-2</v>
      </c>
      <c r="AF33" s="201">
        <v>2.1431529818017728E-2</v>
      </c>
      <c r="AG33" s="202" t="s">
        <v>435</v>
      </c>
      <c r="AH33" s="382">
        <v>0</v>
      </c>
      <c r="AI33" s="199"/>
      <c r="AJ33" s="245">
        <v>0.63350000000000006</v>
      </c>
      <c r="AK33" s="246" t="s">
        <v>435</v>
      </c>
      <c r="AL33" s="384">
        <v>0</v>
      </c>
      <c r="AM33" s="199"/>
      <c r="AN33" s="203">
        <v>6.2100000000000002E-2</v>
      </c>
      <c r="AO33" s="204" t="s">
        <v>435</v>
      </c>
      <c r="AP33" s="388">
        <v>0</v>
      </c>
      <c r="AQ33" s="199"/>
      <c r="AR33" s="252">
        <v>8.6300000000000002E-2</v>
      </c>
      <c r="AS33" s="202" t="s">
        <v>435</v>
      </c>
      <c r="AT33" s="382">
        <v>0</v>
      </c>
      <c r="AU33" s="199"/>
      <c r="AV33" s="205">
        <v>1.8700000000000001E-2</v>
      </c>
      <c r="AW33" s="206" t="s">
        <v>1540</v>
      </c>
      <c r="AX33" s="393">
        <v>3</v>
      </c>
      <c r="AY33" s="199"/>
      <c r="AZ33" s="255">
        <v>0.8</v>
      </c>
      <c r="BA33" s="256" t="s">
        <v>435</v>
      </c>
      <c r="BB33" s="392">
        <v>0</v>
      </c>
      <c r="BC33" s="503"/>
    </row>
    <row r="34" spans="1:56" ht="18" customHeight="1" thickBot="1" x14ac:dyDescent="0.3">
      <c r="A34" s="504" t="s">
        <v>30</v>
      </c>
      <c r="B34" s="397">
        <v>585467</v>
      </c>
      <c r="C34" s="397" t="s">
        <v>5</v>
      </c>
      <c r="D34" s="219">
        <v>249.54</v>
      </c>
      <c r="E34" s="219">
        <v>14.27</v>
      </c>
      <c r="F34" s="219">
        <v>13.67</v>
      </c>
      <c r="G34" s="336">
        <v>10.8</v>
      </c>
      <c r="H34" s="335">
        <f t="shared" si="0"/>
        <v>288.28000000000003</v>
      </c>
      <c r="I34" s="158">
        <f t="shared" si="2"/>
        <v>263.81</v>
      </c>
      <c r="J34" s="158">
        <v>8.4499999999999993</v>
      </c>
      <c r="K34" s="319">
        <v>13.67</v>
      </c>
      <c r="L34" s="319">
        <v>0</v>
      </c>
      <c r="M34" s="112">
        <f t="shared" si="1"/>
        <v>285.93</v>
      </c>
      <c r="N34" s="199"/>
      <c r="O34" s="208" t="s">
        <v>435</v>
      </c>
      <c r="P34" s="209" t="s">
        <v>1900</v>
      </c>
      <c r="Q34" s="208">
        <v>0</v>
      </c>
      <c r="R34" s="199"/>
      <c r="S34" s="224" t="s">
        <v>1540</v>
      </c>
      <c r="T34" s="224" t="s">
        <v>435</v>
      </c>
      <c r="U34" s="224" t="s">
        <v>1540</v>
      </c>
      <c r="V34" s="224" t="s">
        <v>435</v>
      </c>
      <c r="W34" s="223" t="s">
        <v>435</v>
      </c>
      <c r="X34" s="224" t="s">
        <v>1900</v>
      </c>
      <c r="Y34" s="199"/>
      <c r="Z34" s="230">
        <v>4.0599999999999996</v>
      </c>
      <c r="AA34" s="212" t="s">
        <v>1540</v>
      </c>
      <c r="AB34" s="212" t="s">
        <v>1917</v>
      </c>
      <c r="AC34" s="378">
        <v>4.5</v>
      </c>
      <c r="AD34" s="199"/>
      <c r="AE34" s="437">
        <v>-7.5915000000001065E-2</v>
      </c>
      <c r="AF34" s="201">
        <v>-1.8343791134740675E-2</v>
      </c>
      <c r="AG34" s="202" t="s">
        <v>435</v>
      </c>
      <c r="AH34" s="382">
        <v>0</v>
      </c>
      <c r="AI34" s="199"/>
      <c r="AJ34" s="245">
        <v>0.30430000000000001</v>
      </c>
      <c r="AK34" s="246" t="s">
        <v>435</v>
      </c>
      <c r="AL34" s="384">
        <v>0</v>
      </c>
      <c r="AM34" s="199"/>
      <c r="AN34" s="203">
        <v>8.09E-2</v>
      </c>
      <c r="AO34" s="204" t="s">
        <v>435</v>
      </c>
      <c r="AP34" s="388">
        <v>0</v>
      </c>
      <c r="AQ34" s="199"/>
      <c r="AR34" s="252">
        <v>7.4700000000000003E-2</v>
      </c>
      <c r="AS34" s="202" t="s">
        <v>1540</v>
      </c>
      <c r="AT34" s="382">
        <v>3</v>
      </c>
      <c r="AU34" s="199"/>
      <c r="AV34" s="205">
        <v>3.9699999999999999E-2</v>
      </c>
      <c r="AW34" s="206" t="s">
        <v>435</v>
      </c>
      <c r="AX34" s="393">
        <v>0</v>
      </c>
      <c r="AY34" s="199"/>
      <c r="AZ34" s="255">
        <v>0.85</v>
      </c>
      <c r="BA34" s="256" t="s">
        <v>1540</v>
      </c>
      <c r="BB34" s="392">
        <v>3</v>
      </c>
      <c r="BC34" s="503"/>
    </row>
    <row r="35" spans="1:56" ht="25.15" customHeight="1" thickBot="1" x14ac:dyDescent="0.3">
      <c r="A35" s="121" t="s">
        <v>31</v>
      </c>
      <c r="B35" s="110">
        <v>409910</v>
      </c>
      <c r="C35" s="397" t="s">
        <v>5</v>
      </c>
      <c r="D35" s="219">
        <v>247.15</v>
      </c>
      <c r="E35" s="219">
        <v>14.27</v>
      </c>
      <c r="F35" s="219">
        <v>13.67</v>
      </c>
      <c r="G35" s="336">
        <v>10.8</v>
      </c>
      <c r="H35" s="336">
        <f t="shared" si="0"/>
        <v>285.89000000000004</v>
      </c>
      <c r="I35" s="436">
        <f t="shared" si="2"/>
        <v>261.42</v>
      </c>
      <c r="J35" s="436">
        <v>8.4499999999999993</v>
      </c>
      <c r="K35" s="319">
        <v>13.67</v>
      </c>
      <c r="L35" s="601">
        <v>13.25</v>
      </c>
      <c r="M35" s="111">
        <f t="shared" si="1"/>
        <v>296.79000000000002</v>
      </c>
      <c r="N35" s="596"/>
      <c r="O35" s="623" t="s">
        <v>1540</v>
      </c>
      <c r="P35" s="624">
        <v>5</v>
      </c>
      <c r="Q35" s="623">
        <v>13.25</v>
      </c>
      <c r="R35" s="596"/>
      <c r="S35" s="625" t="s">
        <v>1540</v>
      </c>
      <c r="T35" s="625" t="s">
        <v>435</v>
      </c>
      <c r="U35" s="625" t="s">
        <v>435</v>
      </c>
      <c r="V35" s="625" t="s">
        <v>435</v>
      </c>
      <c r="W35" s="626" t="s">
        <v>1540</v>
      </c>
      <c r="X35" s="625">
        <v>5</v>
      </c>
      <c r="Y35" s="596"/>
      <c r="Z35" s="597">
        <v>3.67</v>
      </c>
      <c r="AA35" s="598" t="s">
        <v>435</v>
      </c>
      <c r="AB35" s="598" t="s">
        <v>1916</v>
      </c>
      <c r="AC35" s="476">
        <v>0</v>
      </c>
      <c r="AD35" s="596"/>
      <c r="AE35" s="599">
        <v>6.5425000000000288E-2</v>
      </c>
      <c r="AF35" s="600">
        <v>1.8138492973326724E-2</v>
      </c>
      <c r="AG35" s="601" t="s">
        <v>1540</v>
      </c>
      <c r="AH35" s="479">
        <v>1.25</v>
      </c>
      <c r="AI35" s="596"/>
      <c r="AJ35" s="602">
        <v>0.61250000000000004</v>
      </c>
      <c r="AK35" s="603" t="s">
        <v>435</v>
      </c>
      <c r="AL35" s="482">
        <v>0</v>
      </c>
      <c r="AM35" s="596"/>
      <c r="AN35" s="604">
        <v>3.7000000000000005E-2</v>
      </c>
      <c r="AO35" s="605" t="s">
        <v>1540</v>
      </c>
      <c r="AP35" s="606">
        <v>3</v>
      </c>
      <c r="AQ35" s="596"/>
      <c r="AR35" s="607">
        <v>6.6500000000000004E-2</v>
      </c>
      <c r="AS35" s="601" t="s">
        <v>1540</v>
      </c>
      <c r="AT35" s="479">
        <v>3</v>
      </c>
      <c r="AU35" s="596"/>
      <c r="AV35" s="608">
        <v>1.1000000000000001E-2</v>
      </c>
      <c r="AW35" s="609" t="s">
        <v>1540</v>
      </c>
      <c r="AX35" s="610">
        <v>3</v>
      </c>
      <c r="AY35" s="596"/>
      <c r="AZ35" s="611">
        <v>0.98</v>
      </c>
      <c r="BA35" s="612" t="s">
        <v>1540</v>
      </c>
      <c r="BB35" s="485">
        <v>3</v>
      </c>
      <c r="BC35" s="596"/>
      <c r="BD35" s="613">
        <f>AC35+AH35+AL35+AP35+AT35+AX35+BB35</f>
        <v>13.25</v>
      </c>
    </row>
    <row r="36" spans="1:56" ht="18" customHeight="1" thickBot="1" x14ac:dyDescent="0.3">
      <c r="A36" s="504" t="s">
        <v>32</v>
      </c>
      <c r="B36" s="517">
        <v>884642</v>
      </c>
      <c r="C36" s="397" t="s">
        <v>5</v>
      </c>
      <c r="D36" s="219">
        <v>235.69</v>
      </c>
      <c r="E36" s="219">
        <v>14.27</v>
      </c>
      <c r="F36" s="219">
        <v>13.67</v>
      </c>
      <c r="G36" s="336">
        <v>9</v>
      </c>
      <c r="H36" s="335">
        <f t="shared" si="0"/>
        <v>272.63</v>
      </c>
      <c r="I36" s="158">
        <f t="shared" si="2"/>
        <v>249.96</v>
      </c>
      <c r="J36" s="158">
        <v>8.4499999999999993</v>
      </c>
      <c r="K36" s="319">
        <v>13.67</v>
      </c>
      <c r="L36" s="319">
        <v>3</v>
      </c>
      <c r="M36" s="112">
        <f t="shared" si="1"/>
        <v>275.08000000000004</v>
      </c>
      <c r="N36" s="199"/>
      <c r="O36" s="208" t="s">
        <v>1540</v>
      </c>
      <c r="P36" s="209">
        <v>1</v>
      </c>
      <c r="Q36" s="208">
        <v>3</v>
      </c>
      <c r="R36" s="199"/>
      <c r="S36" s="224" t="s">
        <v>1540</v>
      </c>
      <c r="T36" s="224" t="s">
        <v>435</v>
      </c>
      <c r="U36" s="224" t="s">
        <v>435</v>
      </c>
      <c r="V36" s="224" t="s">
        <v>435</v>
      </c>
      <c r="W36" s="223" t="s">
        <v>1540</v>
      </c>
      <c r="X36" s="224">
        <v>1</v>
      </c>
      <c r="Y36" s="199"/>
      <c r="Z36" s="230">
        <v>3.33</v>
      </c>
      <c r="AA36" s="212" t="s">
        <v>435</v>
      </c>
      <c r="AB36" s="212" t="s">
        <v>406</v>
      </c>
      <c r="AC36" s="377">
        <v>0</v>
      </c>
      <c r="AD36" s="199"/>
      <c r="AE36" s="437">
        <v>8.9942500000000258E-2</v>
      </c>
      <c r="AF36" s="201">
        <v>2.7718880304239777E-2</v>
      </c>
      <c r="AG36" s="202" t="s">
        <v>435</v>
      </c>
      <c r="AH36" s="382">
        <v>0</v>
      </c>
      <c r="AI36" s="199"/>
      <c r="AJ36" s="245" t="s">
        <v>405</v>
      </c>
      <c r="AK36" s="246" t="s">
        <v>435</v>
      </c>
      <c r="AL36" s="384">
        <v>0</v>
      </c>
      <c r="AM36" s="199"/>
      <c r="AN36" s="203">
        <v>8.8699999999999987E-2</v>
      </c>
      <c r="AO36" s="204" t="s">
        <v>435</v>
      </c>
      <c r="AP36" s="388">
        <v>0</v>
      </c>
      <c r="AQ36" s="199"/>
      <c r="AR36" s="252">
        <v>8.199999999999999E-2</v>
      </c>
      <c r="AS36" s="202" t="s">
        <v>435</v>
      </c>
      <c r="AT36" s="382">
        <v>0</v>
      </c>
      <c r="AU36" s="199"/>
      <c r="AV36" s="205">
        <v>1.9E-2</v>
      </c>
      <c r="AW36" s="206" t="s">
        <v>435</v>
      </c>
      <c r="AX36" s="393">
        <v>0</v>
      </c>
      <c r="AY36" s="199"/>
      <c r="AZ36" s="255">
        <v>0.86</v>
      </c>
      <c r="BA36" s="256" t="s">
        <v>1540</v>
      </c>
      <c r="BB36" s="392">
        <v>3</v>
      </c>
      <c r="BC36" s="503"/>
    </row>
    <row r="37" spans="1:56" ht="18" customHeight="1" thickBot="1" x14ac:dyDescent="0.3">
      <c r="A37" s="504" t="s">
        <v>33</v>
      </c>
      <c r="B37" s="397">
        <v>4505701</v>
      </c>
      <c r="C37" s="397" t="s">
        <v>5</v>
      </c>
      <c r="D37" s="219">
        <v>238.17</v>
      </c>
      <c r="E37" s="219">
        <v>14.27</v>
      </c>
      <c r="F37" s="219">
        <v>13.67</v>
      </c>
      <c r="G37" s="336">
        <v>10.8</v>
      </c>
      <c r="H37" s="335">
        <f t="shared" si="0"/>
        <v>276.91000000000003</v>
      </c>
      <c r="I37" s="158">
        <f t="shared" si="2"/>
        <v>252.44</v>
      </c>
      <c r="J37" s="158">
        <v>8.4499999999999993</v>
      </c>
      <c r="K37" s="319">
        <v>13.67</v>
      </c>
      <c r="L37" s="319">
        <v>13.5</v>
      </c>
      <c r="M37" s="112">
        <f t="shared" si="1"/>
        <v>288.06</v>
      </c>
      <c r="N37" s="199"/>
      <c r="O37" s="208" t="s">
        <v>1540</v>
      </c>
      <c r="P37" s="209">
        <v>4</v>
      </c>
      <c r="Q37" s="208">
        <v>13.5</v>
      </c>
      <c r="R37" s="199"/>
      <c r="S37" s="224" t="s">
        <v>1540</v>
      </c>
      <c r="T37" s="224" t="s">
        <v>435</v>
      </c>
      <c r="U37" s="224" t="s">
        <v>435</v>
      </c>
      <c r="V37" s="224" t="s">
        <v>435</v>
      </c>
      <c r="W37" s="223" t="s">
        <v>1540</v>
      </c>
      <c r="X37" s="224">
        <v>4</v>
      </c>
      <c r="Y37" s="199"/>
      <c r="Z37" s="230">
        <v>3.25</v>
      </c>
      <c r="AA37" s="212" t="s">
        <v>435</v>
      </c>
      <c r="AB37" s="212" t="s">
        <v>406</v>
      </c>
      <c r="AC37" s="377">
        <v>0</v>
      </c>
      <c r="AD37" s="199"/>
      <c r="AE37" s="437">
        <v>-0.16005999999999965</v>
      </c>
      <c r="AF37" s="201">
        <v>-4.6903170271606648E-2</v>
      </c>
      <c r="AG37" s="202" t="s">
        <v>435</v>
      </c>
      <c r="AH37" s="382">
        <v>0</v>
      </c>
      <c r="AI37" s="199"/>
      <c r="AJ37" s="245">
        <v>0.2858</v>
      </c>
      <c r="AK37" s="246" t="s">
        <v>1540</v>
      </c>
      <c r="AL37" s="385">
        <v>4.5</v>
      </c>
      <c r="AM37" s="199"/>
      <c r="AN37" s="203">
        <v>4.2800000000000005E-2</v>
      </c>
      <c r="AO37" s="204" t="s">
        <v>1540</v>
      </c>
      <c r="AP37" s="388">
        <v>3</v>
      </c>
      <c r="AQ37" s="199"/>
      <c r="AR37" s="252">
        <v>8.2799999999999999E-2</v>
      </c>
      <c r="AS37" s="202" t="s">
        <v>435</v>
      </c>
      <c r="AT37" s="382">
        <v>0</v>
      </c>
      <c r="AU37" s="199"/>
      <c r="AV37" s="205">
        <v>1.32E-2</v>
      </c>
      <c r="AW37" s="206" t="s">
        <v>1540</v>
      </c>
      <c r="AX37" s="393">
        <v>3</v>
      </c>
      <c r="AY37" s="199"/>
      <c r="AZ37" s="255">
        <v>0.89</v>
      </c>
      <c r="BA37" s="256" t="s">
        <v>1540</v>
      </c>
      <c r="BB37" s="392">
        <v>3</v>
      </c>
      <c r="BC37" s="503"/>
    </row>
    <row r="38" spans="1:56" ht="18" customHeight="1" thickBot="1" x14ac:dyDescent="0.3">
      <c r="A38" s="513" t="s">
        <v>34</v>
      </c>
      <c r="B38" s="508">
        <v>313190</v>
      </c>
      <c r="C38" s="397" t="s">
        <v>5</v>
      </c>
      <c r="D38" s="219">
        <v>251.37</v>
      </c>
      <c r="E38" s="219">
        <v>14.27</v>
      </c>
      <c r="F38" s="219">
        <v>13.67</v>
      </c>
      <c r="G38" s="336">
        <v>5.4</v>
      </c>
      <c r="H38" s="336">
        <f t="shared" si="0"/>
        <v>284.70999999999998</v>
      </c>
      <c r="I38" s="158">
        <f t="shared" si="2"/>
        <v>265.64</v>
      </c>
      <c r="J38" s="158">
        <v>8.4499999999999993</v>
      </c>
      <c r="K38" s="319">
        <v>13.67</v>
      </c>
      <c r="L38" s="319">
        <v>10.25</v>
      </c>
      <c r="M38" s="111">
        <f t="shared" si="1"/>
        <v>298.01</v>
      </c>
      <c r="N38" s="199"/>
      <c r="O38" s="208" t="s">
        <v>1540</v>
      </c>
      <c r="P38" s="209">
        <v>4</v>
      </c>
      <c r="Q38" s="208">
        <v>10.25</v>
      </c>
      <c r="R38" s="199"/>
      <c r="S38" s="224" t="s">
        <v>1540</v>
      </c>
      <c r="T38" s="224" t="s">
        <v>435</v>
      </c>
      <c r="U38" s="224" t="s">
        <v>435</v>
      </c>
      <c r="V38" s="224" t="s">
        <v>435</v>
      </c>
      <c r="W38" s="223" t="s">
        <v>1540</v>
      </c>
      <c r="X38" s="224">
        <v>4</v>
      </c>
      <c r="Y38" s="199"/>
      <c r="Z38" s="230">
        <v>3.83</v>
      </c>
      <c r="AA38" s="212" t="s">
        <v>435</v>
      </c>
      <c r="AB38" s="212" t="s">
        <v>1916</v>
      </c>
      <c r="AC38" s="377">
        <v>0</v>
      </c>
      <c r="AD38" s="199"/>
      <c r="AE38" s="437">
        <v>0.21463500000000035</v>
      </c>
      <c r="AF38" s="201">
        <v>5.9298439249386596E-2</v>
      </c>
      <c r="AG38" s="202" t="s">
        <v>1540</v>
      </c>
      <c r="AH38" s="382">
        <v>1.25</v>
      </c>
      <c r="AI38" s="199"/>
      <c r="AJ38" s="245">
        <v>0.53849999999999998</v>
      </c>
      <c r="AK38" s="246" t="s">
        <v>435</v>
      </c>
      <c r="AL38" s="384">
        <v>0</v>
      </c>
      <c r="AM38" s="199"/>
      <c r="AN38" s="203">
        <v>2.7999999999999997E-2</v>
      </c>
      <c r="AO38" s="204" t="s">
        <v>1540</v>
      </c>
      <c r="AP38" s="388">
        <v>3</v>
      </c>
      <c r="AQ38" s="199"/>
      <c r="AR38" s="252">
        <v>0.13100000000000001</v>
      </c>
      <c r="AS38" s="202" t="s">
        <v>435</v>
      </c>
      <c r="AT38" s="382">
        <v>0</v>
      </c>
      <c r="AU38" s="199"/>
      <c r="AV38" s="205">
        <v>1.49E-2</v>
      </c>
      <c r="AW38" s="206" t="s">
        <v>1540</v>
      </c>
      <c r="AX38" s="393">
        <v>3</v>
      </c>
      <c r="AY38" s="199"/>
      <c r="AZ38" s="255">
        <v>0.87</v>
      </c>
      <c r="BA38" s="256" t="s">
        <v>1540</v>
      </c>
      <c r="BB38" s="392">
        <v>3</v>
      </c>
      <c r="BC38" s="503"/>
    </row>
    <row r="39" spans="1:56" ht="18" customHeight="1" thickBot="1" x14ac:dyDescent="0.3">
      <c r="A39" s="507" t="s">
        <v>35</v>
      </c>
      <c r="B39" s="397">
        <v>928364</v>
      </c>
      <c r="C39" s="397" t="s">
        <v>5</v>
      </c>
      <c r="D39" s="219">
        <v>231.79</v>
      </c>
      <c r="E39" s="219">
        <v>14.27</v>
      </c>
      <c r="F39" s="219">
        <v>13.67</v>
      </c>
      <c r="G39" s="336">
        <v>0</v>
      </c>
      <c r="H39" s="335">
        <f t="shared" si="0"/>
        <v>259.73</v>
      </c>
      <c r="I39" s="158">
        <f t="shared" si="2"/>
        <v>246.06</v>
      </c>
      <c r="J39" s="158">
        <v>8.4499999999999993</v>
      </c>
      <c r="K39" s="319">
        <v>13.67</v>
      </c>
      <c r="L39" s="319">
        <v>0</v>
      </c>
      <c r="M39" s="112">
        <f t="shared" si="1"/>
        <v>268.18</v>
      </c>
      <c r="N39" s="199"/>
      <c r="O39" s="208" t="s">
        <v>435</v>
      </c>
      <c r="P39" s="209" t="s">
        <v>1900</v>
      </c>
      <c r="Q39" s="208">
        <v>0</v>
      </c>
      <c r="R39" s="199"/>
      <c r="S39" s="224" t="s">
        <v>1540</v>
      </c>
      <c r="T39" s="224" t="s">
        <v>435</v>
      </c>
      <c r="U39" s="224" t="s">
        <v>1540</v>
      </c>
      <c r="V39" s="224" t="s">
        <v>435</v>
      </c>
      <c r="W39" s="223" t="s">
        <v>435</v>
      </c>
      <c r="X39" s="224" t="s">
        <v>1900</v>
      </c>
      <c r="Y39" s="199"/>
      <c r="Z39" s="230">
        <v>4.32</v>
      </c>
      <c r="AA39" s="212" t="s">
        <v>1540</v>
      </c>
      <c r="AB39" s="212" t="s">
        <v>1915</v>
      </c>
      <c r="AC39" s="378">
        <v>6.75</v>
      </c>
      <c r="AD39" s="199"/>
      <c r="AE39" s="437">
        <v>-0.48478000000000065</v>
      </c>
      <c r="AF39" s="201">
        <v>-0.10098620808537533</v>
      </c>
      <c r="AG39" s="202" t="s">
        <v>435</v>
      </c>
      <c r="AH39" s="382">
        <v>0</v>
      </c>
      <c r="AI39" s="199"/>
      <c r="AJ39" s="245">
        <v>0.53549999999999998</v>
      </c>
      <c r="AK39" s="246" t="s">
        <v>435</v>
      </c>
      <c r="AL39" s="384">
        <v>0</v>
      </c>
      <c r="AM39" s="199"/>
      <c r="AN39" s="203">
        <v>8.3000000000000001E-3</v>
      </c>
      <c r="AO39" s="204" t="s">
        <v>1540</v>
      </c>
      <c r="AP39" s="388">
        <v>3</v>
      </c>
      <c r="AQ39" s="199"/>
      <c r="AR39" s="252">
        <v>1.72E-2</v>
      </c>
      <c r="AS39" s="202" t="s">
        <v>1540</v>
      </c>
      <c r="AT39" s="382">
        <v>3</v>
      </c>
      <c r="AU39" s="199"/>
      <c r="AV39" s="205">
        <v>2.4500000000000001E-2</v>
      </c>
      <c r="AW39" s="206" t="s">
        <v>435</v>
      </c>
      <c r="AX39" s="393">
        <v>0</v>
      </c>
      <c r="AY39" s="199"/>
      <c r="AZ39" s="255">
        <v>0.86</v>
      </c>
      <c r="BA39" s="256" t="s">
        <v>1540</v>
      </c>
      <c r="BB39" s="392">
        <v>3</v>
      </c>
      <c r="BC39" s="503"/>
    </row>
    <row r="40" spans="1:56" ht="18" customHeight="1" thickBot="1" x14ac:dyDescent="0.3">
      <c r="A40" s="504" t="s">
        <v>36</v>
      </c>
      <c r="B40" s="397">
        <v>4495306</v>
      </c>
      <c r="C40" s="397" t="s">
        <v>5</v>
      </c>
      <c r="D40" s="219">
        <v>234.22</v>
      </c>
      <c r="E40" s="219">
        <v>14.27</v>
      </c>
      <c r="F40" s="219">
        <v>13.67</v>
      </c>
      <c r="G40" s="336">
        <v>5.4</v>
      </c>
      <c r="H40" s="335">
        <f t="shared" si="0"/>
        <v>267.56</v>
      </c>
      <c r="I40" s="158">
        <f t="shared" si="2"/>
        <v>248.49</v>
      </c>
      <c r="J40" s="158">
        <v>8.4499999999999993</v>
      </c>
      <c r="K40" s="319">
        <v>13.67</v>
      </c>
      <c r="L40" s="319">
        <v>8.75</v>
      </c>
      <c r="M40" s="112">
        <f t="shared" si="1"/>
        <v>279.36</v>
      </c>
      <c r="N40" s="199"/>
      <c r="O40" s="208" t="s">
        <v>1540</v>
      </c>
      <c r="P40" s="209">
        <v>3</v>
      </c>
      <c r="Q40" s="208">
        <v>8.75</v>
      </c>
      <c r="R40" s="199"/>
      <c r="S40" s="224" t="s">
        <v>1540</v>
      </c>
      <c r="T40" s="224" t="s">
        <v>435</v>
      </c>
      <c r="U40" s="224" t="s">
        <v>435</v>
      </c>
      <c r="V40" s="224" t="s">
        <v>435</v>
      </c>
      <c r="W40" s="223" t="s">
        <v>1540</v>
      </c>
      <c r="X40" s="224">
        <v>3</v>
      </c>
      <c r="Y40" s="199"/>
      <c r="Z40" s="230">
        <v>4.03</v>
      </c>
      <c r="AA40" s="212" t="s">
        <v>1540</v>
      </c>
      <c r="AB40" s="212" t="s">
        <v>1917</v>
      </c>
      <c r="AC40" s="378">
        <v>4.5</v>
      </c>
      <c r="AD40" s="199"/>
      <c r="AE40" s="437">
        <v>0.25506999999999991</v>
      </c>
      <c r="AF40" s="201">
        <v>6.7521438791406721E-2</v>
      </c>
      <c r="AG40" s="202" t="s">
        <v>1540</v>
      </c>
      <c r="AH40" s="382">
        <v>1.25</v>
      </c>
      <c r="AI40" s="199"/>
      <c r="AJ40" s="245">
        <v>0.48729999999999996</v>
      </c>
      <c r="AK40" s="246" t="s">
        <v>435</v>
      </c>
      <c r="AL40" s="384">
        <v>0</v>
      </c>
      <c r="AM40" s="199"/>
      <c r="AN40" s="203">
        <v>5.3399999999999996E-2</v>
      </c>
      <c r="AO40" s="204" t="s">
        <v>1540</v>
      </c>
      <c r="AP40" s="388">
        <v>3</v>
      </c>
      <c r="AQ40" s="199"/>
      <c r="AR40" s="252">
        <v>0.1057</v>
      </c>
      <c r="AS40" s="202" t="s">
        <v>435</v>
      </c>
      <c r="AT40" s="382">
        <v>0</v>
      </c>
      <c r="AU40" s="199"/>
      <c r="AV40" s="205">
        <v>2.9300000000000003E-2</v>
      </c>
      <c r="AW40" s="206" t="s">
        <v>435</v>
      </c>
      <c r="AX40" s="393">
        <v>0</v>
      </c>
      <c r="AY40" s="199"/>
      <c r="AZ40" s="255">
        <v>0.84</v>
      </c>
      <c r="BA40" s="256" t="s">
        <v>435</v>
      </c>
      <c r="BB40" s="392">
        <v>0</v>
      </c>
      <c r="BC40" s="503"/>
    </row>
    <row r="41" spans="1:56" ht="18" customHeight="1" thickBot="1" x14ac:dyDescent="0.3">
      <c r="A41" s="518" t="s">
        <v>37</v>
      </c>
      <c r="B41" s="397">
        <v>890278</v>
      </c>
      <c r="C41" s="397" t="s">
        <v>5</v>
      </c>
      <c r="D41" s="219">
        <v>251.31</v>
      </c>
      <c r="E41" s="219">
        <v>14.27</v>
      </c>
      <c r="F41" s="219">
        <v>13.67</v>
      </c>
      <c r="G41" s="336">
        <v>7.2</v>
      </c>
      <c r="H41" s="335">
        <f t="shared" si="0"/>
        <v>286.45</v>
      </c>
      <c r="I41" s="158">
        <f t="shared" si="2"/>
        <v>265.58</v>
      </c>
      <c r="J41" s="158">
        <v>8.4499999999999993</v>
      </c>
      <c r="K41" s="319">
        <v>13.67</v>
      </c>
      <c r="L41" s="319">
        <v>6</v>
      </c>
      <c r="M41" s="112">
        <f t="shared" si="1"/>
        <v>293.7</v>
      </c>
      <c r="N41" s="199"/>
      <c r="O41" s="208" t="s">
        <v>1540</v>
      </c>
      <c r="P41" s="209">
        <v>2</v>
      </c>
      <c r="Q41" s="208">
        <v>6</v>
      </c>
      <c r="R41" s="199"/>
      <c r="S41" s="224" t="s">
        <v>1540</v>
      </c>
      <c r="T41" s="224" t="s">
        <v>435</v>
      </c>
      <c r="U41" s="224" t="s">
        <v>435</v>
      </c>
      <c r="V41" s="224" t="s">
        <v>435</v>
      </c>
      <c r="W41" s="223" t="s">
        <v>1540</v>
      </c>
      <c r="X41" s="224">
        <v>2</v>
      </c>
      <c r="Y41" s="199"/>
      <c r="Z41" s="230">
        <v>3.4</v>
      </c>
      <c r="AA41" s="212" t="s">
        <v>435</v>
      </c>
      <c r="AB41" s="212" t="s">
        <v>406</v>
      </c>
      <c r="AC41" s="377">
        <v>0</v>
      </c>
      <c r="AD41" s="199"/>
      <c r="AE41" s="437">
        <v>-0.1857574999999998</v>
      </c>
      <c r="AF41" s="201">
        <v>-5.1755037902243291E-2</v>
      </c>
      <c r="AG41" s="202" t="s">
        <v>435</v>
      </c>
      <c r="AH41" s="382">
        <v>0</v>
      </c>
      <c r="AI41" s="199"/>
      <c r="AJ41" s="245">
        <v>0.43700000000000006</v>
      </c>
      <c r="AK41" s="246" t="s">
        <v>435</v>
      </c>
      <c r="AL41" s="384">
        <v>0</v>
      </c>
      <c r="AM41" s="199"/>
      <c r="AN41" s="203">
        <v>0.1216</v>
      </c>
      <c r="AO41" s="204" t="s">
        <v>435</v>
      </c>
      <c r="AP41" s="388">
        <v>0</v>
      </c>
      <c r="AQ41" s="199"/>
      <c r="AR41" s="252">
        <v>9.2499999999999999E-2</v>
      </c>
      <c r="AS41" s="202" t="s">
        <v>435</v>
      </c>
      <c r="AT41" s="382">
        <v>0</v>
      </c>
      <c r="AU41" s="199"/>
      <c r="AV41" s="205">
        <v>1.6799999999999999E-2</v>
      </c>
      <c r="AW41" s="206" t="s">
        <v>1540</v>
      </c>
      <c r="AX41" s="393">
        <v>3</v>
      </c>
      <c r="AY41" s="199"/>
      <c r="AZ41" s="255">
        <v>0.9</v>
      </c>
      <c r="BA41" s="256" t="s">
        <v>1540</v>
      </c>
      <c r="BB41" s="392">
        <v>3</v>
      </c>
      <c r="BC41" s="503"/>
    </row>
    <row r="42" spans="1:56" ht="18" customHeight="1" thickBot="1" x14ac:dyDescent="0.3">
      <c r="A42" s="518" t="s">
        <v>38</v>
      </c>
      <c r="B42" s="397">
        <v>778711</v>
      </c>
      <c r="C42" s="397" t="s">
        <v>5</v>
      </c>
      <c r="D42" s="219">
        <v>255.68</v>
      </c>
      <c r="E42" s="219">
        <v>14.27</v>
      </c>
      <c r="F42" s="219">
        <v>13.67</v>
      </c>
      <c r="G42" s="336">
        <v>5.4</v>
      </c>
      <c r="H42" s="335">
        <f t="shared" si="0"/>
        <v>289.02</v>
      </c>
      <c r="I42" s="158">
        <f t="shared" si="2"/>
        <v>269.95</v>
      </c>
      <c r="J42" s="158">
        <v>8.4499999999999993</v>
      </c>
      <c r="K42" s="319">
        <v>13.67</v>
      </c>
      <c r="L42" s="319">
        <v>9</v>
      </c>
      <c r="M42" s="112">
        <f t="shared" si="1"/>
        <v>301.07</v>
      </c>
      <c r="N42" s="199"/>
      <c r="O42" s="208" t="s">
        <v>1540</v>
      </c>
      <c r="P42" s="209">
        <v>3</v>
      </c>
      <c r="Q42" s="208">
        <v>9</v>
      </c>
      <c r="R42" s="199"/>
      <c r="S42" s="224" t="s">
        <v>1540</v>
      </c>
      <c r="T42" s="224" t="s">
        <v>435</v>
      </c>
      <c r="U42" s="224" t="s">
        <v>435</v>
      </c>
      <c r="V42" s="224" t="s">
        <v>435</v>
      </c>
      <c r="W42" s="223" t="s">
        <v>1540</v>
      </c>
      <c r="X42" s="224">
        <v>3</v>
      </c>
      <c r="Y42" s="199"/>
      <c r="Z42" s="230">
        <v>2.89</v>
      </c>
      <c r="AA42" s="212" t="s">
        <v>435</v>
      </c>
      <c r="AB42" s="212" t="s">
        <v>406</v>
      </c>
      <c r="AC42" s="377">
        <v>0</v>
      </c>
      <c r="AD42" s="199"/>
      <c r="AE42" s="437">
        <v>-8.9717500000000339E-2</v>
      </c>
      <c r="AF42" s="201">
        <v>-3.0087436082957494E-2</v>
      </c>
      <c r="AG42" s="202" t="s">
        <v>435</v>
      </c>
      <c r="AH42" s="382">
        <v>0</v>
      </c>
      <c r="AI42" s="199"/>
      <c r="AJ42" s="245">
        <v>0.54479999999999995</v>
      </c>
      <c r="AK42" s="246" t="s">
        <v>435</v>
      </c>
      <c r="AL42" s="384">
        <v>0</v>
      </c>
      <c r="AM42" s="199"/>
      <c r="AN42" s="203">
        <v>2.4300000000000002E-2</v>
      </c>
      <c r="AO42" s="204" t="s">
        <v>1540</v>
      </c>
      <c r="AP42" s="388">
        <v>3</v>
      </c>
      <c r="AQ42" s="199"/>
      <c r="AR42" s="252">
        <v>3.1899999999999998E-2</v>
      </c>
      <c r="AS42" s="202" t="s">
        <v>1540</v>
      </c>
      <c r="AT42" s="382">
        <v>3</v>
      </c>
      <c r="AU42" s="199"/>
      <c r="AV42" s="205">
        <v>1.43E-2</v>
      </c>
      <c r="AW42" s="206" t="s">
        <v>1540</v>
      </c>
      <c r="AX42" s="393">
        <v>3</v>
      </c>
      <c r="AY42" s="199"/>
      <c r="AZ42" s="255">
        <v>0.81</v>
      </c>
      <c r="BA42" s="256" t="s">
        <v>435</v>
      </c>
      <c r="BB42" s="392">
        <v>0</v>
      </c>
      <c r="BC42" s="503"/>
    </row>
    <row r="43" spans="1:56" ht="18" customHeight="1" thickBot="1" x14ac:dyDescent="0.3">
      <c r="A43" s="619" t="s">
        <v>2028</v>
      </c>
      <c r="B43" s="118">
        <v>1013165</v>
      </c>
      <c r="C43" s="508" t="s">
        <v>5</v>
      </c>
      <c r="D43" s="219">
        <v>253.38</v>
      </c>
      <c r="E43" s="219">
        <v>14.27</v>
      </c>
      <c r="F43" s="219">
        <v>13.67</v>
      </c>
      <c r="G43" s="336">
        <v>0</v>
      </c>
      <c r="H43" s="335">
        <f>SUM(D43:G43)</f>
        <v>281.32</v>
      </c>
      <c r="I43" s="158">
        <f>D43+E43</f>
        <v>267.64999999999998</v>
      </c>
      <c r="J43" s="158">
        <v>8.4499999999999993</v>
      </c>
      <c r="K43" s="319">
        <v>13.67</v>
      </c>
      <c r="L43" s="319">
        <v>0</v>
      </c>
      <c r="M43" s="112">
        <f>SUM(I43:L43)</f>
        <v>289.77</v>
      </c>
      <c r="N43" s="199"/>
      <c r="O43" s="208" t="s">
        <v>435</v>
      </c>
      <c r="P43" s="209" t="s">
        <v>1900</v>
      </c>
      <c r="Q43" s="208">
        <v>0</v>
      </c>
      <c r="R43" s="199"/>
      <c r="S43" s="224" t="s">
        <v>435</v>
      </c>
      <c r="T43" s="224" t="s">
        <v>435</v>
      </c>
      <c r="U43" s="224" t="s">
        <v>435</v>
      </c>
      <c r="V43" s="224" t="s">
        <v>435</v>
      </c>
      <c r="W43" s="223" t="s">
        <v>435</v>
      </c>
      <c r="X43" s="224" t="s">
        <v>1900</v>
      </c>
      <c r="Y43" s="199"/>
      <c r="Z43" s="230">
        <v>3.58</v>
      </c>
      <c r="AA43" s="212" t="s">
        <v>435</v>
      </c>
      <c r="AB43" s="212" t="s">
        <v>406</v>
      </c>
      <c r="AC43" s="377">
        <v>0</v>
      </c>
      <c r="AD43" s="199"/>
      <c r="AE43" s="437">
        <v>-0.21576750000000011</v>
      </c>
      <c r="AF43" s="201">
        <v>-5.6848840456756256E-2</v>
      </c>
      <c r="AG43" s="202" t="s">
        <v>435</v>
      </c>
      <c r="AH43" s="382">
        <v>0</v>
      </c>
      <c r="AI43" s="199"/>
      <c r="AJ43" s="245">
        <v>0.46779999999999999</v>
      </c>
      <c r="AK43" s="246" t="s">
        <v>435</v>
      </c>
      <c r="AL43" s="384">
        <v>0</v>
      </c>
      <c r="AM43" s="199"/>
      <c r="AN43" s="203">
        <v>1.52E-2</v>
      </c>
      <c r="AO43" s="204" t="s">
        <v>1540</v>
      </c>
      <c r="AP43" s="388">
        <v>3</v>
      </c>
      <c r="AQ43" s="199"/>
      <c r="AR43" s="252">
        <v>4.5499999999999999E-2</v>
      </c>
      <c r="AS43" s="202" t="s">
        <v>1540</v>
      </c>
      <c r="AT43" s="382">
        <v>3</v>
      </c>
      <c r="AU43" s="199"/>
      <c r="AV43" s="205">
        <v>1.3999999999999999E-2</v>
      </c>
      <c r="AW43" s="206" t="s">
        <v>1540</v>
      </c>
      <c r="AX43" s="393">
        <v>3</v>
      </c>
      <c r="AY43" s="199"/>
      <c r="AZ43" s="255" t="s">
        <v>1900</v>
      </c>
      <c r="BA43" s="256" t="s">
        <v>435</v>
      </c>
      <c r="BB43" s="392">
        <v>0</v>
      </c>
      <c r="BC43" s="503"/>
    </row>
    <row r="44" spans="1:56" ht="18" customHeight="1" thickBot="1" x14ac:dyDescent="0.3">
      <c r="A44" s="504" t="s">
        <v>39</v>
      </c>
      <c r="B44" s="397">
        <v>397750</v>
      </c>
      <c r="C44" s="397" t="s">
        <v>5</v>
      </c>
      <c r="D44" s="219">
        <v>252.14</v>
      </c>
      <c r="E44" s="219">
        <v>14.27</v>
      </c>
      <c r="F44" s="338">
        <v>0</v>
      </c>
      <c r="G44" s="336">
        <v>5.4</v>
      </c>
      <c r="H44" s="335">
        <f t="shared" si="0"/>
        <v>271.80999999999995</v>
      </c>
      <c r="I44" s="158">
        <f t="shared" si="2"/>
        <v>266.40999999999997</v>
      </c>
      <c r="J44" s="158">
        <v>8.4499999999999993</v>
      </c>
      <c r="K44" s="320">
        <v>0</v>
      </c>
      <c r="L44" s="319">
        <v>0</v>
      </c>
      <c r="M44" s="112">
        <f t="shared" si="1"/>
        <v>274.85999999999996</v>
      </c>
      <c r="N44" s="199"/>
      <c r="O44" s="208" t="s">
        <v>435</v>
      </c>
      <c r="P44" s="209" t="s">
        <v>1900</v>
      </c>
      <c r="Q44" s="208">
        <v>0</v>
      </c>
      <c r="R44" s="199"/>
      <c r="S44" s="224" t="s">
        <v>435</v>
      </c>
      <c r="T44" s="224" t="s">
        <v>435</v>
      </c>
      <c r="U44" s="224" t="s">
        <v>435</v>
      </c>
      <c r="V44" s="224" t="s">
        <v>435</v>
      </c>
      <c r="W44" s="223" t="s">
        <v>435</v>
      </c>
      <c r="X44" s="224" t="s">
        <v>1900</v>
      </c>
      <c r="Y44" s="199"/>
      <c r="Z44" s="230">
        <v>4.6100000000000003</v>
      </c>
      <c r="AA44" s="212" t="s">
        <v>1540</v>
      </c>
      <c r="AB44" s="212" t="s">
        <v>1915</v>
      </c>
      <c r="AC44" s="378">
        <v>6.75</v>
      </c>
      <c r="AD44" s="199"/>
      <c r="AE44" s="437">
        <v>-0.18245500000000003</v>
      </c>
      <c r="AF44" s="201">
        <v>-3.8074082266561358E-2</v>
      </c>
      <c r="AG44" s="202" t="s">
        <v>435</v>
      </c>
      <c r="AH44" s="382">
        <v>0</v>
      </c>
      <c r="AI44" s="199"/>
      <c r="AJ44" s="245" t="s">
        <v>405</v>
      </c>
      <c r="AK44" s="246" t="s">
        <v>435</v>
      </c>
      <c r="AL44" s="384">
        <v>0</v>
      </c>
      <c r="AM44" s="199"/>
      <c r="AN44" s="203">
        <v>2.2700000000000001E-2</v>
      </c>
      <c r="AO44" s="204" t="s">
        <v>1540</v>
      </c>
      <c r="AP44" s="388">
        <v>3</v>
      </c>
      <c r="AQ44" s="199"/>
      <c r="AR44" s="252">
        <v>1.5900000000000001E-2</v>
      </c>
      <c r="AS44" s="202" t="s">
        <v>1540</v>
      </c>
      <c r="AT44" s="382">
        <v>3</v>
      </c>
      <c r="AU44" s="199"/>
      <c r="AV44" s="205">
        <v>3.4700000000000002E-2</v>
      </c>
      <c r="AW44" s="206" t="s">
        <v>435</v>
      </c>
      <c r="AX44" s="393">
        <v>0</v>
      </c>
      <c r="AY44" s="199"/>
      <c r="AZ44" s="255" t="s">
        <v>1900</v>
      </c>
      <c r="BA44" s="256" t="s">
        <v>435</v>
      </c>
      <c r="BB44" s="392">
        <v>0</v>
      </c>
      <c r="BC44" s="503"/>
    </row>
    <row r="45" spans="1:56" ht="18" customHeight="1" thickBot="1" x14ac:dyDescent="0.3">
      <c r="A45" s="504" t="s">
        <v>40</v>
      </c>
      <c r="B45" s="397">
        <v>512265</v>
      </c>
      <c r="C45" s="397" t="s">
        <v>5</v>
      </c>
      <c r="D45" s="219">
        <v>226.66</v>
      </c>
      <c r="E45" s="219">
        <v>14.27</v>
      </c>
      <c r="F45" s="219">
        <v>13.67</v>
      </c>
      <c r="G45" s="336">
        <v>9</v>
      </c>
      <c r="H45" s="335">
        <f t="shared" si="0"/>
        <v>263.60000000000002</v>
      </c>
      <c r="I45" s="158">
        <f t="shared" si="2"/>
        <v>240.93</v>
      </c>
      <c r="J45" s="158">
        <v>8.4499999999999993</v>
      </c>
      <c r="K45" s="319">
        <v>13.67</v>
      </c>
      <c r="L45" s="319">
        <v>3</v>
      </c>
      <c r="M45" s="112">
        <f t="shared" si="1"/>
        <v>266.05</v>
      </c>
      <c r="N45" s="199"/>
      <c r="O45" s="208" t="s">
        <v>1540</v>
      </c>
      <c r="P45" s="209">
        <v>1</v>
      </c>
      <c r="Q45" s="208">
        <v>3</v>
      </c>
      <c r="R45" s="199"/>
      <c r="S45" s="224" t="s">
        <v>1540</v>
      </c>
      <c r="T45" s="224" t="s">
        <v>435</v>
      </c>
      <c r="U45" s="224" t="s">
        <v>435</v>
      </c>
      <c r="V45" s="224" t="s">
        <v>435</v>
      </c>
      <c r="W45" s="223" t="s">
        <v>1540</v>
      </c>
      <c r="X45" s="224">
        <v>1</v>
      </c>
      <c r="Y45" s="199"/>
      <c r="Z45" s="230">
        <v>3.46</v>
      </c>
      <c r="AA45" s="212" t="s">
        <v>435</v>
      </c>
      <c r="AB45" s="212" t="s">
        <v>406</v>
      </c>
      <c r="AC45" s="377">
        <v>0</v>
      </c>
      <c r="AD45" s="199"/>
      <c r="AE45" s="437">
        <v>-0.51033750000000033</v>
      </c>
      <c r="AF45" s="201">
        <v>-0.12860104664941788</v>
      </c>
      <c r="AG45" s="202" t="s">
        <v>435</v>
      </c>
      <c r="AH45" s="382">
        <v>0</v>
      </c>
      <c r="AI45" s="199"/>
      <c r="AJ45" s="245" t="s">
        <v>405</v>
      </c>
      <c r="AK45" s="246" t="s">
        <v>435</v>
      </c>
      <c r="AL45" s="384">
        <v>0</v>
      </c>
      <c r="AM45" s="199"/>
      <c r="AN45" s="203">
        <v>6.6400000000000001E-2</v>
      </c>
      <c r="AO45" s="204" t="s">
        <v>435</v>
      </c>
      <c r="AP45" s="388">
        <v>0</v>
      </c>
      <c r="AQ45" s="199"/>
      <c r="AR45" s="252">
        <v>8.2299999999999998E-2</v>
      </c>
      <c r="AS45" s="202" t="s">
        <v>435</v>
      </c>
      <c r="AT45" s="382">
        <v>0</v>
      </c>
      <c r="AU45" s="199"/>
      <c r="AV45" s="205">
        <v>1.55E-2</v>
      </c>
      <c r="AW45" s="206" t="s">
        <v>1540</v>
      </c>
      <c r="AX45" s="393">
        <v>3</v>
      </c>
      <c r="AY45" s="199"/>
      <c r="AZ45" s="255">
        <v>0.75</v>
      </c>
      <c r="BA45" s="256" t="s">
        <v>435</v>
      </c>
      <c r="BB45" s="392">
        <v>0</v>
      </c>
      <c r="BC45" s="503"/>
    </row>
    <row r="46" spans="1:56" ht="18" customHeight="1" thickBot="1" x14ac:dyDescent="0.3">
      <c r="A46" s="504" t="s">
        <v>41</v>
      </c>
      <c r="B46" s="397">
        <v>521744</v>
      </c>
      <c r="C46" s="397" t="s">
        <v>5</v>
      </c>
      <c r="D46" s="219">
        <v>220.25</v>
      </c>
      <c r="E46" s="219">
        <v>14.27</v>
      </c>
      <c r="F46" s="219">
        <v>13.67</v>
      </c>
      <c r="G46" s="336">
        <v>7.2</v>
      </c>
      <c r="H46" s="335">
        <f t="shared" si="0"/>
        <v>255.39</v>
      </c>
      <c r="I46" s="158">
        <f t="shared" si="2"/>
        <v>234.52</v>
      </c>
      <c r="J46" s="158">
        <v>8.4499999999999993</v>
      </c>
      <c r="K46" s="319">
        <v>13.67</v>
      </c>
      <c r="L46" s="319">
        <v>0</v>
      </c>
      <c r="M46" s="112">
        <f t="shared" si="1"/>
        <v>256.64</v>
      </c>
      <c r="N46" s="199"/>
      <c r="O46" s="208" t="s">
        <v>435</v>
      </c>
      <c r="P46" s="209" t="s">
        <v>1900</v>
      </c>
      <c r="Q46" s="208">
        <v>0</v>
      </c>
      <c r="R46" s="199"/>
      <c r="S46" s="224" t="s">
        <v>1540</v>
      </c>
      <c r="T46" s="224" t="s">
        <v>435</v>
      </c>
      <c r="U46" s="224" t="s">
        <v>1540</v>
      </c>
      <c r="V46" s="224" t="s">
        <v>435</v>
      </c>
      <c r="W46" s="223" t="s">
        <v>435</v>
      </c>
      <c r="X46" s="224" t="s">
        <v>1900</v>
      </c>
      <c r="Y46" s="199"/>
      <c r="Z46" s="230" t="s">
        <v>405</v>
      </c>
      <c r="AA46" s="212" t="s">
        <v>435</v>
      </c>
      <c r="AB46" s="212" t="s">
        <v>406</v>
      </c>
      <c r="AC46" s="377">
        <v>0</v>
      </c>
      <c r="AD46" s="199"/>
      <c r="AE46" s="437">
        <v>3.8931900000000002</v>
      </c>
      <c r="AF46" s="201" t="s">
        <v>1559</v>
      </c>
      <c r="AG46" s="202" t="s">
        <v>435</v>
      </c>
      <c r="AH46" s="382">
        <v>0</v>
      </c>
      <c r="AI46" s="199"/>
      <c r="AJ46" s="245">
        <v>0.41299999999999998</v>
      </c>
      <c r="AK46" s="246" t="s">
        <v>435</v>
      </c>
      <c r="AL46" s="384">
        <v>0</v>
      </c>
      <c r="AM46" s="199"/>
      <c r="AN46" s="203">
        <v>4.1100000000000005E-2</v>
      </c>
      <c r="AO46" s="204" t="s">
        <v>1540</v>
      </c>
      <c r="AP46" s="388">
        <v>3</v>
      </c>
      <c r="AQ46" s="199"/>
      <c r="AR46" s="252">
        <v>0.1148</v>
      </c>
      <c r="AS46" s="202" t="s">
        <v>435</v>
      </c>
      <c r="AT46" s="382">
        <v>0</v>
      </c>
      <c r="AU46" s="199"/>
      <c r="AV46" s="205">
        <v>2.1499999999999998E-2</v>
      </c>
      <c r="AW46" s="206" t="s">
        <v>435</v>
      </c>
      <c r="AX46" s="393">
        <v>0</v>
      </c>
      <c r="AY46" s="199"/>
      <c r="AZ46" s="255">
        <v>0.91</v>
      </c>
      <c r="BA46" s="256" t="s">
        <v>1540</v>
      </c>
      <c r="BB46" s="392">
        <v>3</v>
      </c>
      <c r="BC46" s="503"/>
    </row>
    <row r="47" spans="1:56" ht="18" customHeight="1" thickBot="1" x14ac:dyDescent="0.3">
      <c r="A47" s="504" t="s">
        <v>42</v>
      </c>
      <c r="B47" s="397">
        <v>512346</v>
      </c>
      <c r="C47" s="397" t="s">
        <v>5</v>
      </c>
      <c r="D47" s="219">
        <v>220.94</v>
      </c>
      <c r="E47" s="219">
        <v>14.27</v>
      </c>
      <c r="F47" s="219">
        <v>13.67</v>
      </c>
      <c r="G47" s="336">
        <v>5.4</v>
      </c>
      <c r="H47" s="335">
        <f t="shared" si="0"/>
        <v>254.28</v>
      </c>
      <c r="I47" s="158">
        <f t="shared" si="2"/>
        <v>235.21</v>
      </c>
      <c r="J47" s="158">
        <v>8.4499999999999993</v>
      </c>
      <c r="K47" s="319">
        <v>13.67</v>
      </c>
      <c r="L47" s="319">
        <v>3</v>
      </c>
      <c r="M47" s="112">
        <f t="shared" si="1"/>
        <v>260.33</v>
      </c>
      <c r="N47" s="199"/>
      <c r="O47" s="208" t="s">
        <v>1540</v>
      </c>
      <c r="P47" s="209">
        <v>1</v>
      </c>
      <c r="Q47" s="208">
        <v>3</v>
      </c>
      <c r="R47" s="199"/>
      <c r="S47" s="224" t="s">
        <v>1540</v>
      </c>
      <c r="T47" s="224" t="s">
        <v>435</v>
      </c>
      <c r="U47" s="224" t="s">
        <v>435</v>
      </c>
      <c r="V47" s="224" t="s">
        <v>435</v>
      </c>
      <c r="W47" s="223" t="s">
        <v>1540</v>
      </c>
      <c r="X47" s="224">
        <v>1</v>
      </c>
      <c r="Y47" s="199"/>
      <c r="Z47" s="230">
        <v>3.31</v>
      </c>
      <c r="AA47" s="212" t="s">
        <v>435</v>
      </c>
      <c r="AB47" s="212" t="s">
        <v>406</v>
      </c>
      <c r="AC47" s="377">
        <v>0</v>
      </c>
      <c r="AD47" s="199"/>
      <c r="AE47" s="437">
        <v>-0.76027000000000022</v>
      </c>
      <c r="AF47" s="201">
        <v>-0.18683352839444742</v>
      </c>
      <c r="AG47" s="202" t="s">
        <v>435</v>
      </c>
      <c r="AH47" s="382">
        <v>0</v>
      </c>
      <c r="AI47" s="199"/>
      <c r="AJ47" s="245">
        <v>0.47600000000000003</v>
      </c>
      <c r="AK47" s="246" t="s">
        <v>435</v>
      </c>
      <c r="AL47" s="384">
        <v>0</v>
      </c>
      <c r="AM47" s="199"/>
      <c r="AN47" s="203">
        <v>1.24E-2</v>
      </c>
      <c r="AO47" s="204" t="s">
        <v>1540</v>
      </c>
      <c r="AP47" s="388">
        <v>3</v>
      </c>
      <c r="AQ47" s="199"/>
      <c r="AR47" s="252">
        <v>8.0199999999999994E-2</v>
      </c>
      <c r="AS47" s="202" t="s">
        <v>435</v>
      </c>
      <c r="AT47" s="382">
        <v>0</v>
      </c>
      <c r="AU47" s="199"/>
      <c r="AV47" s="205">
        <v>2.6200000000000001E-2</v>
      </c>
      <c r="AW47" s="206" t="s">
        <v>435</v>
      </c>
      <c r="AX47" s="393">
        <v>0</v>
      </c>
      <c r="AY47" s="199"/>
      <c r="AZ47" s="255">
        <v>0.81</v>
      </c>
      <c r="BA47" s="256" t="s">
        <v>435</v>
      </c>
      <c r="BB47" s="392">
        <v>0</v>
      </c>
      <c r="BC47" s="503"/>
    </row>
    <row r="48" spans="1:56" ht="18" customHeight="1" thickBot="1" x14ac:dyDescent="0.3">
      <c r="A48" s="504" t="s">
        <v>1929</v>
      </c>
      <c r="B48" s="397">
        <v>458643</v>
      </c>
      <c r="C48" s="397" t="s">
        <v>5</v>
      </c>
      <c r="D48" s="219">
        <v>232.38</v>
      </c>
      <c r="E48" s="219">
        <v>14.27</v>
      </c>
      <c r="F48" s="219">
        <v>13.67</v>
      </c>
      <c r="G48" s="336">
        <v>0</v>
      </c>
      <c r="H48" s="335">
        <f t="shared" si="0"/>
        <v>260.32</v>
      </c>
      <c r="I48" s="158">
        <f t="shared" si="2"/>
        <v>246.65</v>
      </c>
      <c r="J48" s="158">
        <v>8.4499999999999993</v>
      </c>
      <c r="K48" s="319">
        <v>13.67</v>
      </c>
      <c r="L48" s="319">
        <v>18.75</v>
      </c>
      <c r="M48" s="112">
        <f t="shared" si="1"/>
        <v>287.52</v>
      </c>
      <c r="N48" s="199"/>
      <c r="O48" s="208" t="s">
        <v>1540</v>
      </c>
      <c r="P48" s="209">
        <v>5</v>
      </c>
      <c r="Q48" s="208">
        <v>18.75</v>
      </c>
      <c r="R48" s="199"/>
      <c r="S48" s="224" t="s">
        <v>1540</v>
      </c>
      <c r="T48" s="224" t="s">
        <v>435</v>
      </c>
      <c r="U48" s="224" t="s">
        <v>435</v>
      </c>
      <c r="V48" s="224" t="s">
        <v>435</v>
      </c>
      <c r="W48" s="223" t="s">
        <v>1540</v>
      </c>
      <c r="X48" s="224">
        <v>5</v>
      </c>
      <c r="Y48" s="199"/>
      <c r="Z48" s="230">
        <v>4.45</v>
      </c>
      <c r="AA48" s="212" t="s">
        <v>1540</v>
      </c>
      <c r="AB48" s="212" t="s">
        <v>1915</v>
      </c>
      <c r="AC48" s="378">
        <v>6.75</v>
      </c>
      <c r="AD48" s="199"/>
      <c r="AE48" s="437">
        <v>4.4490700000000007</v>
      </c>
      <c r="AF48" s="201" t="s">
        <v>1559</v>
      </c>
      <c r="AG48" s="202" t="s">
        <v>435</v>
      </c>
      <c r="AH48" s="382">
        <v>0</v>
      </c>
      <c r="AI48" s="199"/>
      <c r="AJ48" s="245" t="s">
        <v>405</v>
      </c>
      <c r="AK48" s="246" t="s">
        <v>435</v>
      </c>
      <c r="AL48" s="384">
        <v>0</v>
      </c>
      <c r="AM48" s="199"/>
      <c r="AN48" s="203">
        <v>5.74E-2</v>
      </c>
      <c r="AO48" s="204" t="s">
        <v>1540</v>
      </c>
      <c r="AP48" s="388">
        <v>3</v>
      </c>
      <c r="AQ48" s="199"/>
      <c r="AR48" s="252">
        <v>6.2300000000000001E-2</v>
      </c>
      <c r="AS48" s="202" t="s">
        <v>1540</v>
      </c>
      <c r="AT48" s="382">
        <v>3</v>
      </c>
      <c r="AU48" s="199"/>
      <c r="AV48" s="205">
        <v>1.84E-2</v>
      </c>
      <c r="AW48" s="206" t="s">
        <v>1540</v>
      </c>
      <c r="AX48" s="393">
        <v>3</v>
      </c>
      <c r="AY48" s="199"/>
      <c r="AZ48" s="255">
        <v>0.92</v>
      </c>
      <c r="BA48" s="256" t="s">
        <v>1540</v>
      </c>
      <c r="BB48" s="392">
        <v>3</v>
      </c>
      <c r="BC48" s="503"/>
    </row>
    <row r="49" spans="1:55" ht="18" customHeight="1" thickBot="1" x14ac:dyDescent="0.3">
      <c r="A49" s="511" t="s">
        <v>1930</v>
      </c>
      <c r="B49" s="519">
        <v>628921</v>
      </c>
      <c r="C49" s="397" t="s">
        <v>5</v>
      </c>
      <c r="D49" s="219">
        <v>228.96</v>
      </c>
      <c r="E49" s="219">
        <v>14.27</v>
      </c>
      <c r="F49" s="219">
        <v>13.67</v>
      </c>
      <c r="G49" s="336">
        <v>0</v>
      </c>
      <c r="H49" s="335">
        <f t="shared" si="0"/>
        <v>256.90000000000003</v>
      </c>
      <c r="I49" s="158">
        <f t="shared" si="2"/>
        <v>243.23000000000002</v>
      </c>
      <c r="J49" s="158">
        <v>8.4499999999999993</v>
      </c>
      <c r="K49" s="319">
        <v>13.67</v>
      </c>
      <c r="L49" s="319">
        <v>0</v>
      </c>
      <c r="M49" s="112">
        <f t="shared" si="1"/>
        <v>265.35000000000002</v>
      </c>
      <c r="N49" s="199"/>
      <c r="O49" s="208" t="s">
        <v>435</v>
      </c>
      <c r="P49" s="209" t="s">
        <v>1900</v>
      </c>
      <c r="Q49" s="208">
        <v>0</v>
      </c>
      <c r="R49" s="199"/>
      <c r="S49" s="224" t="s">
        <v>1540</v>
      </c>
      <c r="T49" s="224" t="s">
        <v>435</v>
      </c>
      <c r="U49" s="224" t="s">
        <v>1540</v>
      </c>
      <c r="V49" s="224" t="s">
        <v>435</v>
      </c>
      <c r="W49" s="223" t="s">
        <v>435</v>
      </c>
      <c r="X49" s="224" t="s">
        <v>1900</v>
      </c>
      <c r="Y49" s="199"/>
      <c r="Z49" s="230" t="s">
        <v>405</v>
      </c>
      <c r="AA49" s="212" t="s">
        <v>435</v>
      </c>
      <c r="AB49" s="212" t="s">
        <v>406</v>
      </c>
      <c r="AC49" s="377">
        <v>0</v>
      </c>
      <c r="AD49" s="199"/>
      <c r="AE49" s="437">
        <v>4.3031124999999992</v>
      </c>
      <c r="AF49" s="201" t="s">
        <v>1559</v>
      </c>
      <c r="AG49" s="202" t="s">
        <v>435</v>
      </c>
      <c r="AH49" s="382">
        <v>0</v>
      </c>
      <c r="AI49" s="199"/>
      <c r="AJ49" s="245" t="s">
        <v>405</v>
      </c>
      <c r="AK49" s="246" t="s">
        <v>435</v>
      </c>
      <c r="AL49" s="384">
        <v>0</v>
      </c>
      <c r="AM49" s="199"/>
      <c r="AN49" s="203">
        <v>4.87E-2</v>
      </c>
      <c r="AO49" s="204" t="s">
        <v>1540</v>
      </c>
      <c r="AP49" s="388">
        <v>3</v>
      </c>
      <c r="AQ49" s="199"/>
      <c r="AR49" s="252">
        <v>6.8900000000000003E-2</v>
      </c>
      <c r="AS49" s="202" t="s">
        <v>1540</v>
      </c>
      <c r="AT49" s="382">
        <v>3</v>
      </c>
      <c r="AU49" s="199"/>
      <c r="AV49" s="205">
        <v>2.1899999999999999E-2</v>
      </c>
      <c r="AW49" s="206" t="s">
        <v>435</v>
      </c>
      <c r="AX49" s="393">
        <v>0</v>
      </c>
      <c r="AY49" s="199"/>
      <c r="AZ49" s="255">
        <v>0.97</v>
      </c>
      <c r="BA49" s="256" t="s">
        <v>1540</v>
      </c>
      <c r="BB49" s="392">
        <v>3</v>
      </c>
      <c r="BC49" s="503"/>
    </row>
    <row r="50" spans="1:55" ht="18" customHeight="1" thickBot="1" x14ac:dyDescent="0.3">
      <c r="A50" s="507" t="s">
        <v>43</v>
      </c>
      <c r="B50" s="397">
        <v>952010</v>
      </c>
      <c r="C50" s="397" t="s">
        <v>5</v>
      </c>
      <c r="D50" s="219">
        <v>238.08</v>
      </c>
      <c r="E50" s="219">
        <v>14.27</v>
      </c>
      <c r="F50" s="219">
        <v>13.67</v>
      </c>
      <c r="G50" s="336">
        <v>0</v>
      </c>
      <c r="H50" s="336">
        <f t="shared" si="0"/>
        <v>266.02000000000004</v>
      </c>
      <c r="I50" s="158">
        <f t="shared" si="2"/>
        <v>252.35000000000002</v>
      </c>
      <c r="J50" s="158">
        <v>8.4499999999999993</v>
      </c>
      <c r="K50" s="319">
        <v>13.67</v>
      </c>
      <c r="L50" s="319">
        <v>0</v>
      </c>
      <c r="M50" s="111">
        <f t="shared" si="1"/>
        <v>274.47000000000003</v>
      </c>
      <c r="N50" s="199"/>
      <c r="O50" s="208" t="s">
        <v>435</v>
      </c>
      <c r="P50" s="209" t="s">
        <v>1900</v>
      </c>
      <c r="Q50" s="208">
        <v>0</v>
      </c>
      <c r="R50" s="199"/>
      <c r="S50" s="224" t="s">
        <v>1540</v>
      </c>
      <c r="T50" s="224" t="s">
        <v>435</v>
      </c>
      <c r="U50" s="224" t="s">
        <v>1540</v>
      </c>
      <c r="V50" s="224" t="s">
        <v>435</v>
      </c>
      <c r="W50" s="223" t="s">
        <v>435</v>
      </c>
      <c r="X50" s="224" t="s">
        <v>1900</v>
      </c>
      <c r="Y50" s="199"/>
      <c r="Z50" s="230">
        <v>3.52</v>
      </c>
      <c r="AA50" s="212" t="s">
        <v>435</v>
      </c>
      <c r="AB50" s="212" t="s">
        <v>406</v>
      </c>
      <c r="AC50" s="377">
        <v>0</v>
      </c>
      <c r="AD50" s="199"/>
      <c r="AE50" s="437">
        <v>-0.20965999999999996</v>
      </c>
      <c r="AF50" s="201">
        <v>-5.6176170141505472E-2</v>
      </c>
      <c r="AG50" s="202" t="s">
        <v>435</v>
      </c>
      <c r="AH50" s="382">
        <v>0</v>
      </c>
      <c r="AI50" s="199"/>
      <c r="AJ50" s="245" t="s">
        <v>405</v>
      </c>
      <c r="AK50" s="246" t="s">
        <v>435</v>
      </c>
      <c r="AL50" s="384">
        <v>0</v>
      </c>
      <c r="AM50" s="199"/>
      <c r="AN50" s="203">
        <v>7.0099999999999996E-2</v>
      </c>
      <c r="AO50" s="204" t="s">
        <v>435</v>
      </c>
      <c r="AP50" s="388">
        <v>0</v>
      </c>
      <c r="AQ50" s="199"/>
      <c r="AR50" s="252">
        <v>7.5600000000000001E-2</v>
      </c>
      <c r="AS50" s="202" t="s">
        <v>1540</v>
      </c>
      <c r="AT50" s="382">
        <v>3</v>
      </c>
      <c r="AU50" s="199"/>
      <c r="AV50" s="205">
        <v>2.8999999999999998E-2</v>
      </c>
      <c r="AW50" s="206" t="s">
        <v>435</v>
      </c>
      <c r="AX50" s="393">
        <v>0</v>
      </c>
      <c r="AY50" s="199"/>
      <c r="AZ50" s="255">
        <v>0.86</v>
      </c>
      <c r="BA50" s="256" t="s">
        <v>1540</v>
      </c>
      <c r="BB50" s="392">
        <v>3</v>
      </c>
      <c r="BC50" s="503"/>
    </row>
    <row r="51" spans="1:55" ht="18" customHeight="1" thickBot="1" x14ac:dyDescent="0.3">
      <c r="A51" s="518" t="s">
        <v>1931</v>
      </c>
      <c r="B51" s="397">
        <v>909629</v>
      </c>
      <c r="C51" s="397" t="s">
        <v>5</v>
      </c>
      <c r="D51" s="219">
        <v>242.77</v>
      </c>
      <c r="E51" s="219">
        <v>14.27</v>
      </c>
      <c r="F51" s="219">
        <v>13.67</v>
      </c>
      <c r="G51" s="336">
        <v>0</v>
      </c>
      <c r="H51" s="335">
        <f t="shared" si="0"/>
        <v>270.71000000000004</v>
      </c>
      <c r="I51" s="158">
        <f t="shared" si="2"/>
        <v>257.04000000000002</v>
      </c>
      <c r="J51" s="158">
        <v>8.4499999999999993</v>
      </c>
      <c r="K51" s="319">
        <v>13.67</v>
      </c>
      <c r="L51" s="319">
        <v>0</v>
      </c>
      <c r="M51" s="112">
        <f t="shared" si="1"/>
        <v>279.16000000000003</v>
      </c>
      <c r="N51" s="199"/>
      <c r="O51" s="208" t="s">
        <v>435</v>
      </c>
      <c r="P51" s="209" t="s">
        <v>1900</v>
      </c>
      <c r="Q51" s="208">
        <v>0</v>
      </c>
      <c r="R51" s="199"/>
      <c r="S51" s="224" t="s">
        <v>1540</v>
      </c>
      <c r="T51" s="224" t="s">
        <v>1540</v>
      </c>
      <c r="U51" s="224" t="s">
        <v>1540</v>
      </c>
      <c r="V51" s="224" t="s">
        <v>435</v>
      </c>
      <c r="W51" s="223" t="s">
        <v>435</v>
      </c>
      <c r="X51" s="224" t="s">
        <v>1900</v>
      </c>
      <c r="Y51" s="199"/>
      <c r="Z51" s="230">
        <v>3.34</v>
      </c>
      <c r="AA51" s="212" t="s">
        <v>435</v>
      </c>
      <c r="AB51" s="212" t="s">
        <v>406</v>
      </c>
      <c r="AC51" s="377">
        <v>0</v>
      </c>
      <c r="AD51" s="199"/>
      <c r="AE51" s="437">
        <v>0.19889750000000017</v>
      </c>
      <c r="AF51" s="201">
        <v>6.3279671666958359E-2</v>
      </c>
      <c r="AG51" s="202" t="s">
        <v>435</v>
      </c>
      <c r="AH51" s="382">
        <v>0</v>
      </c>
      <c r="AI51" s="199"/>
      <c r="AJ51" s="245" t="s">
        <v>405</v>
      </c>
      <c r="AK51" s="246" t="s">
        <v>435</v>
      </c>
      <c r="AL51" s="384">
        <v>0</v>
      </c>
      <c r="AM51" s="199"/>
      <c r="AN51" s="203">
        <v>5.5599999999999997E-2</v>
      </c>
      <c r="AO51" s="204" t="s">
        <v>1540</v>
      </c>
      <c r="AP51" s="388">
        <v>3</v>
      </c>
      <c r="AQ51" s="199"/>
      <c r="AR51" s="252">
        <v>0.1426</v>
      </c>
      <c r="AS51" s="202" t="s">
        <v>435</v>
      </c>
      <c r="AT51" s="382">
        <v>0</v>
      </c>
      <c r="AU51" s="199"/>
      <c r="AV51" s="205">
        <v>1.4800000000000001E-2</v>
      </c>
      <c r="AW51" s="206" t="s">
        <v>1540</v>
      </c>
      <c r="AX51" s="393">
        <v>3</v>
      </c>
      <c r="AY51" s="199"/>
      <c r="AZ51" s="255">
        <v>0.87</v>
      </c>
      <c r="BA51" s="256" t="s">
        <v>1540</v>
      </c>
      <c r="BB51" s="392">
        <v>3</v>
      </c>
      <c r="BC51" s="503"/>
    </row>
    <row r="52" spans="1:55" ht="18" customHeight="1" thickBot="1" x14ac:dyDescent="0.3">
      <c r="A52" s="504" t="s">
        <v>45</v>
      </c>
      <c r="B52" s="397">
        <v>488143</v>
      </c>
      <c r="C52" s="397" t="s">
        <v>5</v>
      </c>
      <c r="D52" s="219">
        <v>222.97</v>
      </c>
      <c r="E52" s="219">
        <v>14.27</v>
      </c>
      <c r="F52" s="219">
        <v>13.67</v>
      </c>
      <c r="G52" s="336">
        <v>0</v>
      </c>
      <c r="H52" s="335">
        <f t="shared" si="0"/>
        <v>250.91</v>
      </c>
      <c r="I52" s="158">
        <f t="shared" si="2"/>
        <v>237.24</v>
      </c>
      <c r="J52" s="158">
        <v>8.4499999999999993</v>
      </c>
      <c r="K52" s="319">
        <v>13.67</v>
      </c>
      <c r="L52" s="319">
        <v>0</v>
      </c>
      <c r="M52" s="112">
        <f t="shared" si="1"/>
        <v>259.36</v>
      </c>
      <c r="N52" s="199"/>
      <c r="O52" s="208" t="s">
        <v>435</v>
      </c>
      <c r="P52" s="209" t="s">
        <v>1900</v>
      </c>
      <c r="Q52" s="208">
        <v>0</v>
      </c>
      <c r="R52" s="199"/>
      <c r="S52" s="224" t="s">
        <v>1540</v>
      </c>
      <c r="T52" s="224" t="s">
        <v>435</v>
      </c>
      <c r="U52" s="224" t="s">
        <v>1540</v>
      </c>
      <c r="V52" s="224" t="s">
        <v>435</v>
      </c>
      <c r="W52" s="223" t="s">
        <v>435</v>
      </c>
      <c r="X52" s="224" t="s">
        <v>1900</v>
      </c>
      <c r="Y52" s="199"/>
      <c r="Z52" s="230">
        <v>3.17</v>
      </c>
      <c r="AA52" s="212" t="s">
        <v>435</v>
      </c>
      <c r="AB52" s="212" t="s">
        <v>406</v>
      </c>
      <c r="AC52" s="377">
        <v>0</v>
      </c>
      <c r="AD52" s="199"/>
      <c r="AE52" s="437">
        <v>5.5829999999999824E-2</v>
      </c>
      <c r="AF52" s="201">
        <v>1.7950527535877687E-2</v>
      </c>
      <c r="AG52" s="202" t="s">
        <v>435</v>
      </c>
      <c r="AH52" s="382">
        <v>0</v>
      </c>
      <c r="AI52" s="199"/>
      <c r="AJ52" s="245">
        <v>0.5383</v>
      </c>
      <c r="AK52" s="246" t="s">
        <v>435</v>
      </c>
      <c r="AL52" s="384">
        <v>0</v>
      </c>
      <c r="AM52" s="199"/>
      <c r="AN52" s="203">
        <v>5.9500000000000004E-2</v>
      </c>
      <c r="AO52" s="204" t="s">
        <v>435</v>
      </c>
      <c r="AP52" s="388">
        <v>0</v>
      </c>
      <c r="AQ52" s="199"/>
      <c r="AR52" s="252">
        <v>7.0099999999999996E-2</v>
      </c>
      <c r="AS52" s="202" t="s">
        <v>1540</v>
      </c>
      <c r="AT52" s="382">
        <v>3</v>
      </c>
      <c r="AU52" s="199"/>
      <c r="AV52" s="205">
        <v>3.6600000000000001E-2</v>
      </c>
      <c r="AW52" s="206" t="s">
        <v>435</v>
      </c>
      <c r="AX52" s="393">
        <v>0</v>
      </c>
      <c r="AY52" s="199"/>
      <c r="AZ52" s="255">
        <v>0.88</v>
      </c>
      <c r="BA52" s="256" t="s">
        <v>1540</v>
      </c>
      <c r="BB52" s="392">
        <v>3</v>
      </c>
      <c r="BC52" s="503"/>
    </row>
    <row r="53" spans="1:55" ht="18" customHeight="1" thickBot="1" x14ac:dyDescent="0.3">
      <c r="A53" s="504" t="s">
        <v>46</v>
      </c>
      <c r="B53" s="397">
        <v>392847</v>
      </c>
      <c r="C53" s="397" t="s">
        <v>5</v>
      </c>
      <c r="D53" s="219">
        <v>238.01</v>
      </c>
      <c r="E53" s="219">
        <v>14.27</v>
      </c>
      <c r="F53" s="219">
        <v>13.67</v>
      </c>
      <c r="G53" s="336">
        <v>7.2</v>
      </c>
      <c r="H53" s="335">
        <f t="shared" si="0"/>
        <v>273.14999999999998</v>
      </c>
      <c r="I53" s="158">
        <f t="shared" si="2"/>
        <v>252.28</v>
      </c>
      <c r="J53" s="158">
        <v>8.4499999999999993</v>
      </c>
      <c r="K53" s="319">
        <v>13.67</v>
      </c>
      <c r="L53" s="319">
        <v>0</v>
      </c>
      <c r="M53" s="112">
        <f t="shared" si="1"/>
        <v>274.40000000000003</v>
      </c>
      <c r="N53" s="199"/>
      <c r="O53" s="208" t="s">
        <v>435</v>
      </c>
      <c r="P53" s="209" t="s">
        <v>1900</v>
      </c>
      <c r="Q53" s="208">
        <v>0</v>
      </c>
      <c r="R53" s="199"/>
      <c r="S53" s="224" t="s">
        <v>1540</v>
      </c>
      <c r="T53" s="224" t="s">
        <v>435</v>
      </c>
      <c r="U53" s="224" t="s">
        <v>1540</v>
      </c>
      <c r="V53" s="224" t="s">
        <v>1540</v>
      </c>
      <c r="W53" s="223" t="s">
        <v>435</v>
      </c>
      <c r="X53" s="224" t="s">
        <v>1900</v>
      </c>
      <c r="Y53" s="199"/>
      <c r="Z53" s="230" t="s">
        <v>405</v>
      </c>
      <c r="AA53" s="212" t="s">
        <v>435</v>
      </c>
      <c r="AB53" s="212" t="s">
        <v>406</v>
      </c>
      <c r="AC53" s="377">
        <v>0</v>
      </c>
      <c r="AD53" s="199"/>
      <c r="AE53" s="437">
        <v>3.4783374999999994</v>
      </c>
      <c r="AF53" s="201" t="s">
        <v>1559</v>
      </c>
      <c r="AG53" s="202" t="s">
        <v>435</v>
      </c>
      <c r="AH53" s="382">
        <v>0</v>
      </c>
      <c r="AI53" s="199"/>
      <c r="AJ53" s="245" t="s">
        <v>405</v>
      </c>
      <c r="AK53" s="246" t="s">
        <v>435</v>
      </c>
      <c r="AL53" s="384">
        <v>0</v>
      </c>
      <c r="AM53" s="199"/>
      <c r="AN53" s="203">
        <v>4.0599999999999997E-2</v>
      </c>
      <c r="AO53" s="204" t="s">
        <v>1540</v>
      </c>
      <c r="AP53" s="388">
        <v>3</v>
      </c>
      <c r="AQ53" s="199"/>
      <c r="AR53" s="252">
        <v>0.10490000000000001</v>
      </c>
      <c r="AS53" s="202" t="s">
        <v>435</v>
      </c>
      <c r="AT53" s="382">
        <v>0</v>
      </c>
      <c r="AU53" s="199"/>
      <c r="AV53" s="205">
        <v>2.5899999999999999E-2</v>
      </c>
      <c r="AW53" s="206" t="s">
        <v>435</v>
      </c>
      <c r="AX53" s="393">
        <v>0</v>
      </c>
      <c r="AY53" s="199"/>
      <c r="AZ53" s="255">
        <v>0.79</v>
      </c>
      <c r="BA53" s="256" t="s">
        <v>435</v>
      </c>
      <c r="BB53" s="392">
        <v>0</v>
      </c>
      <c r="BC53" s="503"/>
    </row>
    <row r="54" spans="1:55" ht="18" customHeight="1" thickBot="1" x14ac:dyDescent="0.3">
      <c r="A54" s="504" t="s">
        <v>47</v>
      </c>
      <c r="B54" s="397">
        <v>388122</v>
      </c>
      <c r="C54" s="397" t="s">
        <v>5</v>
      </c>
      <c r="D54" s="219">
        <v>253.5</v>
      </c>
      <c r="E54" s="219">
        <v>14.27</v>
      </c>
      <c r="F54" s="219">
        <v>13.67</v>
      </c>
      <c r="G54" s="336">
        <v>0</v>
      </c>
      <c r="H54" s="335">
        <f t="shared" si="0"/>
        <v>281.44</v>
      </c>
      <c r="I54" s="158">
        <f t="shared" si="2"/>
        <v>267.77</v>
      </c>
      <c r="J54" s="158">
        <v>8.4499999999999993</v>
      </c>
      <c r="K54" s="319">
        <v>13.67</v>
      </c>
      <c r="L54" s="319">
        <v>9.75</v>
      </c>
      <c r="M54" s="112">
        <f t="shared" si="1"/>
        <v>299.64</v>
      </c>
      <c r="N54" s="199"/>
      <c r="O54" s="208" t="s">
        <v>1540</v>
      </c>
      <c r="P54" s="209">
        <v>2</v>
      </c>
      <c r="Q54" s="208">
        <v>9.75</v>
      </c>
      <c r="R54" s="199"/>
      <c r="S54" s="224" t="s">
        <v>1540</v>
      </c>
      <c r="T54" s="224" t="s">
        <v>435</v>
      </c>
      <c r="U54" s="224" t="s">
        <v>435</v>
      </c>
      <c r="V54" s="224" t="s">
        <v>435</v>
      </c>
      <c r="W54" s="223" t="s">
        <v>1540</v>
      </c>
      <c r="X54" s="224">
        <v>2</v>
      </c>
      <c r="Y54" s="199"/>
      <c r="Z54" s="230">
        <v>4.22</v>
      </c>
      <c r="AA54" s="212" t="s">
        <v>1540</v>
      </c>
      <c r="AB54" s="212" t="s">
        <v>1915</v>
      </c>
      <c r="AC54" s="378">
        <v>6.75</v>
      </c>
      <c r="AD54" s="199"/>
      <c r="AE54" s="437">
        <v>0.38060749999999999</v>
      </c>
      <c r="AF54" s="201">
        <v>9.9200301296081386E-2</v>
      </c>
      <c r="AG54" s="202" t="s">
        <v>435</v>
      </c>
      <c r="AH54" s="382">
        <v>0</v>
      </c>
      <c r="AI54" s="199"/>
      <c r="AJ54" s="245">
        <v>0.58030000000000004</v>
      </c>
      <c r="AK54" s="246" t="s">
        <v>435</v>
      </c>
      <c r="AL54" s="384">
        <v>0</v>
      </c>
      <c r="AM54" s="199"/>
      <c r="AN54" s="203">
        <v>3.4099999999999998E-2</v>
      </c>
      <c r="AO54" s="204" t="s">
        <v>1540</v>
      </c>
      <c r="AP54" s="388">
        <v>3</v>
      </c>
      <c r="AQ54" s="199"/>
      <c r="AR54" s="252" t="s">
        <v>1538</v>
      </c>
      <c r="AS54" s="202" t="s">
        <v>435</v>
      </c>
      <c r="AT54" s="382">
        <v>0</v>
      </c>
      <c r="AU54" s="199"/>
      <c r="AV54" s="205" t="s">
        <v>1538</v>
      </c>
      <c r="AW54" s="206" t="s">
        <v>435</v>
      </c>
      <c r="AX54" s="393">
        <v>0</v>
      </c>
      <c r="AY54" s="199"/>
      <c r="AZ54" s="255" t="s">
        <v>406</v>
      </c>
      <c r="BA54" s="256" t="s">
        <v>435</v>
      </c>
      <c r="BB54" s="392">
        <v>0</v>
      </c>
      <c r="BC54" s="503"/>
    </row>
    <row r="55" spans="1:55" ht="18" customHeight="1" thickBot="1" x14ac:dyDescent="0.3">
      <c r="A55" s="504" t="s">
        <v>48</v>
      </c>
      <c r="B55" s="397">
        <v>906492</v>
      </c>
      <c r="C55" s="397" t="s">
        <v>5</v>
      </c>
      <c r="D55" s="219">
        <v>245.76</v>
      </c>
      <c r="E55" s="219">
        <v>14.27</v>
      </c>
      <c r="F55" s="219">
        <v>13.67</v>
      </c>
      <c r="G55" s="336">
        <v>7.2</v>
      </c>
      <c r="H55" s="335">
        <f t="shared" si="0"/>
        <v>280.89999999999998</v>
      </c>
      <c r="I55" s="158">
        <f t="shared" si="2"/>
        <v>260.02999999999997</v>
      </c>
      <c r="J55" s="158">
        <v>8.4499999999999993</v>
      </c>
      <c r="K55" s="319">
        <v>13.67</v>
      </c>
      <c r="L55" s="319">
        <v>9</v>
      </c>
      <c r="M55" s="112">
        <f t="shared" si="1"/>
        <v>291.14999999999998</v>
      </c>
      <c r="N55" s="199"/>
      <c r="O55" s="208" t="s">
        <v>1540</v>
      </c>
      <c r="P55" s="209">
        <v>3</v>
      </c>
      <c r="Q55" s="208">
        <v>9</v>
      </c>
      <c r="R55" s="199"/>
      <c r="S55" s="224" t="s">
        <v>1540</v>
      </c>
      <c r="T55" s="224" t="s">
        <v>435</v>
      </c>
      <c r="U55" s="224" t="s">
        <v>435</v>
      </c>
      <c r="V55" s="224" t="s">
        <v>435</v>
      </c>
      <c r="W55" s="223" t="s">
        <v>1540</v>
      </c>
      <c r="X55" s="224">
        <v>3</v>
      </c>
      <c r="Y55" s="199"/>
      <c r="Z55" s="230">
        <v>3.53</v>
      </c>
      <c r="AA55" s="212" t="s">
        <v>435</v>
      </c>
      <c r="AB55" s="212" t="s">
        <v>406</v>
      </c>
      <c r="AC55" s="377">
        <v>0</v>
      </c>
      <c r="AD55" s="199"/>
      <c r="AE55" s="437">
        <v>3.5341724999999999</v>
      </c>
      <c r="AF55" s="201" t="s">
        <v>1559</v>
      </c>
      <c r="AG55" s="202" t="s">
        <v>435</v>
      </c>
      <c r="AH55" s="382">
        <v>0</v>
      </c>
      <c r="AI55" s="199"/>
      <c r="AJ55" s="245" t="s">
        <v>405</v>
      </c>
      <c r="AK55" s="246" t="s">
        <v>435</v>
      </c>
      <c r="AL55" s="384">
        <v>0</v>
      </c>
      <c r="AM55" s="199"/>
      <c r="AN55" s="203">
        <v>3.8699999999999998E-2</v>
      </c>
      <c r="AO55" s="204" t="s">
        <v>1540</v>
      </c>
      <c r="AP55" s="388">
        <v>3</v>
      </c>
      <c r="AQ55" s="199"/>
      <c r="AR55" s="252">
        <v>9.4100000000000003E-2</v>
      </c>
      <c r="AS55" s="202" t="s">
        <v>435</v>
      </c>
      <c r="AT55" s="382">
        <v>0</v>
      </c>
      <c r="AU55" s="199"/>
      <c r="AV55" s="205">
        <v>1.1000000000000001E-2</v>
      </c>
      <c r="AW55" s="206" t="s">
        <v>1540</v>
      </c>
      <c r="AX55" s="393">
        <v>3</v>
      </c>
      <c r="AY55" s="199"/>
      <c r="AZ55" s="255">
        <v>1</v>
      </c>
      <c r="BA55" s="256" t="s">
        <v>1540</v>
      </c>
      <c r="BB55" s="392">
        <v>3</v>
      </c>
      <c r="BC55" s="503"/>
    </row>
    <row r="56" spans="1:55" ht="18" customHeight="1" thickBot="1" x14ac:dyDescent="0.3">
      <c r="A56" s="520" t="s">
        <v>49</v>
      </c>
      <c r="B56" s="505">
        <v>890022</v>
      </c>
      <c r="C56" s="397" t="s">
        <v>5</v>
      </c>
      <c r="D56" s="219">
        <v>241.68</v>
      </c>
      <c r="E56" s="219">
        <v>14.27</v>
      </c>
      <c r="F56" s="219">
        <v>13.67</v>
      </c>
      <c r="G56" s="336">
        <v>3.6</v>
      </c>
      <c r="H56" s="335">
        <f t="shared" si="0"/>
        <v>273.22000000000003</v>
      </c>
      <c r="I56" s="158">
        <f t="shared" si="2"/>
        <v>255.95000000000002</v>
      </c>
      <c r="J56" s="158">
        <v>8.4499999999999993</v>
      </c>
      <c r="K56" s="319">
        <v>13.67</v>
      </c>
      <c r="L56" s="319">
        <v>11.75</v>
      </c>
      <c r="M56" s="112">
        <f t="shared" si="1"/>
        <v>289.82000000000005</v>
      </c>
      <c r="N56" s="199"/>
      <c r="O56" s="208" t="s">
        <v>1540</v>
      </c>
      <c r="P56" s="209">
        <v>4</v>
      </c>
      <c r="Q56" s="208">
        <v>11.75</v>
      </c>
      <c r="R56" s="199"/>
      <c r="S56" s="224" t="s">
        <v>1540</v>
      </c>
      <c r="T56" s="224" t="s">
        <v>435</v>
      </c>
      <c r="U56" s="224" t="s">
        <v>435</v>
      </c>
      <c r="V56" s="224" t="s">
        <v>435</v>
      </c>
      <c r="W56" s="223" t="s">
        <v>1540</v>
      </c>
      <c r="X56" s="224">
        <v>4</v>
      </c>
      <c r="Y56" s="199"/>
      <c r="Z56" s="230">
        <v>4.08</v>
      </c>
      <c r="AA56" s="212" t="s">
        <v>1540</v>
      </c>
      <c r="AB56" s="212" t="s">
        <v>1917</v>
      </c>
      <c r="AC56" s="378">
        <v>4.5</v>
      </c>
      <c r="AD56" s="199"/>
      <c r="AE56" s="437">
        <v>0.42969000000000035</v>
      </c>
      <c r="AF56" s="201">
        <v>0.11773312564474575</v>
      </c>
      <c r="AG56" s="202" t="s">
        <v>1540</v>
      </c>
      <c r="AH56" s="382">
        <v>1.25</v>
      </c>
      <c r="AI56" s="199"/>
      <c r="AJ56" s="245">
        <v>0.63629999999999998</v>
      </c>
      <c r="AK56" s="246" t="s">
        <v>435</v>
      </c>
      <c r="AL56" s="384">
        <v>0</v>
      </c>
      <c r="AM56" s="199"/>
      <c r="AN56" s="203">
        <v>0</v>
      </c>
      <c r="AO56" s="204" t="s">
        <v>1540</v>
      </c>
      <c r="AP56" s="388">
        <v>3</v>
      </c>
      <c r="AQ56" s="199"/>
      <c r="AR56" s="252">
        <v>6.7299999999999999E-2</v>
      </c>
      <c r="AS56" s="202" t="s">
        <v>1540</v>
      </c>
      <c r="AT56" s="382">
        <v>3</v>
      </c>
      <c r="AU56" s="199"/>
      <c r="AV56" s="205">
        <v>3.0299999999999997E-2</v>
      </c>
      <c r="AW56" s="206" t="s">
        <v>435</v>
      </c>
      <c r="AX56" s="393">
        <v>0</v>
      </c>
      <c r="AY56" s="199"/>
      <c r="AZ56" s="255">
        <v>0.59</v>
      </c>
      <c r="BA56" s="256" t="s">
        <v>435</v>
      </c>
      <c r="BB56" s="392">
        <v>0</v>
      </c>
      <c r="BC56" s="503"/>
    </row>
    <row r="57" spans="1:55" ht="18" customHeight="1" thickBot="1" x14ac:dyDescent="0.3">
      <c r="A57" s="521" t="s">
        <v>50</v>
      </c>
      <c r="B57" s="397">
        <v>895172</v>
      </c>
      <c r="C57" s="397" t="s">
        <v>5</v>
      </c>
      <c r="D57" s="219">
        <v>227.69</v>
      </c>
      <c r="E57" s="219">
        <v>14.27</v>
      </c>
      <c r="F57" s="338">
        <v>0</v>
      </c>
      <c r="G57" s="336">
        <v>5.4</v>
      </c>
      <c r="H57" s="335">
        <f t="shared" si="0"/>
        <v>247.36</v>
      </c>
      <c r="I57" s="158">
        <f t="shared" si="2"/>
        <v>241.96</v>
      </c>
      <c r="J57" s="158">
        <v>8.4499999999999993</v>
      </c>
      <c r="K57" s="320">
        <v>0</v>
      </c>
      <c r="L57" s="319">
        <v>0</v>
      </c>
      <c r="M57" s="112">
        <f t="shared" si="1"/>
        <v>250.41</v>
      </c>
      <c r="N57" s="199"/>
      <c r="O57" s="208" t="s">
        <v>435</v>
      </c>
      <c r="P57" s="209" t="s">
        <v>1900</v>
      </c>
      <c r="Q57" s="208">
        <v>0</v>
      </c>
      <c r="R57" s="199"/>
      <c r="S57" s="224" t="s">
        <v>1540</v>
      </c>
      <c r="T57" s="224" t="s">
        <v>435</v>
      </c>
      <c r="U57" s="224" t="s">
        <v>1540</v>
      </c>
      <c r="V57" s="224" t="s">
        <v>435</v>
      </c>
      <c r="W57" s="223" t="s">
        <v>435</v>
      </c>
      <c r="X57" s="224" t="s">
        <v>1900</v>
      </c>
      <c r="Y57" s="199"/>
      <c r="Z57" s="230">
        <v>2.61</v>
      </c>
      <c r="AA57" s="212" t="s">
        <v>435</v>
      </c>
      <c r="AB57" s="212" t="s">
        <v>406</v>
      </c>
      <c r="AC57" s="377">
        <v>0</v>
      </c>
      <c r="AD57" s="199"/>
      <c r="AE57" s="437">
        <v>-0.63171750000000015</v>
      </c>
      <c r="AF57" s="201">
        <v>-0.19508894104567501</v>
      </c>
      <c r="AG57" s="202" t="s">
        <v>435</v>
      </c>
      <c r="AH57" s="382">
        <v>0</v>
      </c>
      <c r="AI57" s="199"/>
      <c r="AJ57" s="245" t="s">
        <v>405</v>
      </c>
      <c r="AK57" s="246" t="s">
        <v>435</v>
      </c>
      <c r="AL57" s="384">
        <v>0</v>
      </c>
      <c r="AM57" s="199"/>
      <c r="AN57" s="203">
        <v>8.9200000000000002E-2</v>
      </c>
      <c r="AO57" s="204" t="s">
        <v>435</v>
      </c>
      <c r="AP57" s="388">
        <v>0</v>
      </c>
      <c r="AQ57" s="199"/>
      <c r="AR57" s="252">
        <v>9.6300000000000011E-2</v>
      </c>
      <c r="AS57" s="202" t="s">
        <v>435</v>
      </c>
      <c r="AT57" s="382">
        <v>0</v>
      </c>
      <c r="AU57" s="199"/>
      <c r="AV57" s="205">
        <v>1.7500000000000002E-2</v>
      </c>
      <c r="AW57" s="206" t="s">
        <v>1540</v>
      </c>
      <c r="AX57" s="393">
        <v>3</v>
      </c>
      <c r="AY57" s="199"/>
      <c r="AZ57" s="255">
        <v>0.84</v>
      </c>
      <c r="BA57" s="256" t="s">
        <v>435</v>
      </c>
      <c r="BB57" s="392">
        <v>0</v>
      </c>
      <c r="BC57" s="503"/>
    </row>
    <row r="58" spans="1:55" ht="18" customHeight="1" thickBot="1" x14ac:dyDescent="0.3">
      <c r="A58" s="504" t="s">
        <v>51</v>
      </c>
      <c r="B58" s="397">
        <v>860191</v>
      </c>
      <c r="C58" s="397" t="s">
        <v>5</v>
      </c>
      <c r="D58" s="365">
        <v>247.08</v>
      </c>
      <c r="E58" s="365">
        <v>14.27</v>
      </c>
      <c r="F58" s="365">
        <v>13.67</v>
      </c>
      <c r="G58" s="366">
        <v>7.2</v>
      </c>
      <c r="H58" s="367">
        <f t="shared" si="0"/>
        <v>282.22000000000003</v>
      </c>
      <c r="I58" s="368">
        <f t="shared" si="2"/>
        <v>261.35000000000002</v>
      </c>
      <c r="J58" s="368">
        <v>8.4499999999999993</v>
      </c>
      <c r="K58" s="369">
        <v>13.67</v>
      </c>
      <c r="L58" s="369">
        <v>7.5</v>
      </c>
      <c r="M58" s="370">
        <f t="shared" si="1"/>
        <v>290.97000000000003</v>
      </c>
      <c r="N58" s="199"/>
      <c r="O58" s="208" t="s">
        <v>1540</v>
      </c>
      <c r="P58" s="209">
        <v>2</v>
      </c>
      <c r="Q58" s="208">
        <v>7.5</v>
      </c>
      <c r="R58" s="199"/>
      <c r="S58" s="224" t="s">
        <v>1540</v>
      </c>
      <c r="T58" s="224" t="s">
        <v>435</v>
      </c>
      <c r="U58" s="224" t="s">
        <v>435</v>
      </c>
      <c r="V58" s="224" t="s">
        <v>435</v>
      </c>
      <c r="W58" s="223" t="s">
        <v>1540</v>
      </c>
      <c r="X58" s="224">
        <v>2</v>
      </c>
      <c r="Y58" s="199"/>
      <c r="Z58" s="230">
        <v>3.89</v>
      </c>
      <c r="AA58" s="212" t="s">
        <v>1540</v>
      </c>
      <c r="AB58" s="212" t="s">
        <v>1917</v>
      </c>
      <c r="AC58" s="378">
        <v>4.5</v>
      </c>
      <c r="AD58" s="503"/>
      <c r="AE58" s="437">
        <v>-1.3064550000000006</v>
      </c>
      <c r="AF58" s="201">
        <v>-0.2515984223763727</v>
      </c>
      <c r="AG58" s="202" t="s">
        <v>435</v>
      </c>
      <c r="AH58" s="382">
        <v>0</v>
      </c>
      <c r="AI58" s="503"/>
      <c r="AJ58" s="245" t="s">
        <v>405</v>
      </c>
      <c r="AK58" s="246" t="s">
        <v>435</v>
      </c>
      <c r="AL58" s="384">
        <v>0</v>
      </c>
      <c r="AM58" s="503"/>
      <c r="AN58" s="228">
        <v>8.9099999999999999E-2</v>
      </c>
      <c r="AO58" s="223" t="s">
        <v>435</v>
      </c>
      <c r="AP58" s="388">
        <v>0</v>
      </c>
      <c r="AQ58" s="503"/>
      <c r="AR58" s="252">
        <v>0.12839999999999999</v>
      </c>
      <c r="AS58" s="202" t="s">
        <v>435</v>
      </c>
      <c r="AT58" s="382">
        <v>0</v>
      </c>
      <c r="AU58" s="503"/>
      <c r="AV58" s="205">
        <v>2.1000000000000001E-2</v>
      </c>
      <c r="AW58" s="206" t="s">
        <v>435</v>
      </c>
      <c r="AX58" s="393">
        <v>0</v>
      </c>
      <c r="AY58" s="503"/>
      <c r="AZ58" s="255">
        <v>0.86</v>
      </c>
      <c r="BA58" s="256" t="s">
        <v>1540</v>
      </c>
      <c r="BB58" s="392">
        <v>3</v>
      </c>
      <c r="BC58" s="503"/>
    </row>
    <row r="59" spans="1:55" ht="18" customHeight="1" thickBot="1" x14ac:dyDescent="0.3">
      <c r="A59" s="518" t="s">
        <v>52</v>
      </c>
      <c r="B59" s="397">
        <v>899038</v>
      </c>
      <c r="C59" s="397" t="s">
        <v>5</v>
      </c>
      <c r="D59" s="219">
        <v>241.19</v>
      </c>
      <c r="E59" s="219">
        <v>14.27</v>
      </c>
      <c r="F59" s="219">
        <v>13.67</v>
      </c>
      <c r="G59" s="336">
        <v>0</v>
      </c>
      <c r="H59" s="335">
        <f t="shared" si="0"/>
        <v>269.13</v>
      </c>
      <c r="I59" s="158">
        <f t="shared" si="2"/>
        <v>255.46</v>
      </c>
      <c r="J59" s="158">
        <v>8.4499999999999993</v>
      </c>
      <c r="K59" s="319">
        <v>13.67</v>
      </c>
      <c r="L59" s="319">
        <v>0</v>
      </c>
      <c r="M59" s="112">
        <f t="shared" si="1"/>
        <v>277.58000000000004</v>
      </c>
      <c r="N59" s="199"/>
      <c r="O59" s="208" t="s">
        <v>435</v>
      </c>
      <c r="P59" s="209" t="s">
        <v>1900</v>
      </c>
      <c r="Q59" s="208">
        <v>0</v>
      </c>
      <c r="R59" s="199"/>
      <c r="S59" s="224" t="s">
        <v>1540</v>
      </c>
      <c r="T59" s="224" t="s">
        <v>435</v>
      </c>
      <c r="U59" s="224" t="s">
        <v>1540</v>
      </c>
      <c r="V59" s="224" t="s">
        <v>435</v>
      </c>
      <c r="W59" s="223" t="s">
        <v>435</v>
      </c>
      <c r="X59" s="224" t="s">
        <v>1900</v>
      </c>
      <c r="Y59" s="199"/>
      <c r="Z59" s="230">
        <v>3.44</v>
      </c>
      <c r="AA59" s="212" t="s">
        <v>435</v>
      </c>
      <c r="AB59" s="212" t="s">
        <v>406</v>
      </c>
      <c r="AC59" s="377">
        <v>0</v>
      </c>
      <c r="AD59" s="199"/>
      <c r="AE59" s="437">
        <v>0.33654499999999965</v>
      </c>
      <c r="AF59" s="201">
        <v>0.10848958526415201</v>
      </c>
      <c r="AG59" s="202" t="s">
        <v>435</v>
      </c>
      <c r="AH59" s="382">
        <v>0</v>
      </c>
      <c r="AI59" s="199"/>
      <c r="AJ59" s="245">
        <v>0.39829999999999999</v>
      </c>
      <c r="AK59" s="246" t="s">
        <v>435</v>
      </c>
      <c r="AL59" s="384">
        <v>0</v>
      </c>
      <c r="AM59" s="199"/>
      <c r="AN59" s="203">
        <v>3.4500000000000003E-2</v>
      </c>
      <c r="AO59" s="204" t="s">
        <v>1540</v>
      </c>
      <c r="AP59" s="388">
        <v>3</v>
      </c>
      <c r="AQ59" s="199"/>
      <c r="AR59" s="252">
        <v>5.7099999999999998E-2</v>
      </c>
      <c r="AS59" s="202" t="s">
        <v>1540</v>
      </c>
      <c r="AT59" s="382">
        <v>3</v>
      </c>
      <c r="AU59" s="199"/>
      <c r="AV59" s="205">
        <v>1.23E-2</v>
      </c>
      <c r="AW59" s="206" t="s">
        <v>1540</v>
      </c>
      <c r="AX59" s="393">
        <v>3</v>
      </c>
      <c r="AY59" s="199"/>
      <c r="AZ59" s="255">
        <v>0.81</v>
      </c>
      <c r="BA59" s="256" t="s">
        <v>435</v>
      </c>
      <c r="BB59" s="392">
        <v>0</v>
      </c>
      <c r="BC59" s="503"/>
    </row>
    <row r="60" spans="1:55" ht="18" customHeight="1" thickBot="1" x14ac:dyDescent="0.3">
      <c r="A60" s="504" t="s">
        <v>1932</v>
      </c>
      <c r="B60" s="397">
        <v>537489</v>
      </c>
      <c r="C60" s="397" t="s">
        <v>5</v>
      </c>
      <c r="D60" s="219">
        <v>228.86</v>
      </c>
      <c r="E60" s="219">
        <v>14.27</v>
      </c>
      <c r="F60" s="219">
        <v>13.67</v>
      </c>
      <c r="G60" s="336">
        <v>0</v>
      </c>
      <c r="H60" s="335">
        <f t="shared" si="0"/>
        <v>256.8</v>
      </c>
      <c r="I60" s="158">
        <f t="shared" si="2"/>
        <v>243.13000000000002</v>
      </c>
      <c r="J60" s="158">
        <v>8.4499999999999993</v>
      </c>
      <c r="K60" s="319">
        <v>13.67</v>
      </c>
      <c r="L60" s="319">
        <v>6</v>
      </c>
      <c r="M60" s="112">
        <f t="shared" si="1"/>
        <v>271.25</v>
      </c>
      <c r="N60" s="199"/>
      <c r="O60" s="208" t="s">
        <v>1540</v>
      </c>
      <c r="P60" s="209">
        <v>2</v>
      </c>
      <c r="Q60" s="208">
        <v>6</v>
      </c>
      <c r="R60" s="199"/>
      <c r="S60" s="224" t="s">
        <v>1540</v>
      </c>
      <c r="T60" s="224" t="s">
        <v>435</v>
      </c>
      <c r="U60" s="224" t="s">
        <v>435</v>
      </c>
      <c r="V60" s="224" t="s">
        <v>435</v>
      </c>
      <c r="W60" s="223" t="s">
        <v>1540</v>
      </c>
      <c r="X60" s="224">
        <v>2</v>
      </c>
      <c r="Y60" s="199"/>
      <c r="Z60" s="230">
        <v>3.29</v>
      </c>
      <c r="AA60" s="212" t="s">
        <v>435</v>
      </c>
      <c r="AB60" s="212" t="s">
        <v>406</v>
      </c>
      <c r="AC60" s="377">
        <v>0</v>
      </c>
      <c r="AD60" s="199"/>
      <c r="AE60" s="437">
        <v>-0.35329499999999925</v>
      </c>
      <c r="AF60" s="201">
        <v>-9.6861019741914856E-2</v>
      </c>
      <c r="AG60" s="202" t="s">
        <v>435</v>
      </c>
      <c r="AH60" s="382">
        <v>0</v>
      </c>
      <c r="AI60" s="199"/>
      <c r="AJ60" s="245">
        <v>0.54500000000000004</v>
      </c>
      <c r="AK60" s="246" t="s">
        <v>435</v>
      </c>
      <c r="AL60" s="384">
        <v>0</v>
      </c>
      <c r="AM60" s="199"/>
      <c r="AN60" s="203">
        <v>3.44E-2</v>
      </c>
      <c r="AO60" s="204" t="s">
        <v>1540</v>
      </c>
      <c r="AP60" s="388">
        <v>3</v>
      </c>
      <c r="AQ60" s="199"/>
      <c r="AR60" s="252">
        <v>5.4100000000000002E-2</v>
      </c>
      <c r="AS60" s="202" t="s">
        <v>1540</v>
      </c>
      <c r="AT60" s="382">
        <v>3</v>
      </c>
      <c r="AU60" s="199"/>
      <c r="AV60" s="205">
        <v>1.9599999999999999E-2</v>
      </c>
      <c r="AW60" s="206" t="s">
        <v>435</v>
      </c>
      <c r="AX60" s="393">
        <v>0</v>
      </c>
      <c r="AY60" s="199"/>
      <c r="AZ60" s="255">
        <v>0.77</v>
      </c>
      <c r="BA60" s="256" t="s">
        <v>435</v>
      </c>
      <c r="BB60" s="392">
        <v>0</v>
      </c>
      <c r="BC60" s="503"/>
    </row>
    <row r="61" spans="1:55" ht="18" customHeight="1" thickBot="1" x14ac:dyDescent="0.3">
      <c r="A61" s="504" t="s">
        <v>54</v>
      </c>
      <c r="B61" s="397">
        <v>4499204</v>
      </c>
      <c r="C61" s="397" t="s">
        <v>5</v>
      </c>
      <c r="D61" s="219">
        <v>226.22</v>
      </c>
      <c r="E61" s="219">
        <v>14.27</v>
      </c>
      <c r="F61" s="219">
        <v>13.67</v>
      </c>
      <c r="G61" s="336">
        <v>7.2</v>
      </c>
      <c r="H61" s="335">
        <f t="shared" si="0"/>
        <v>261.36</v>
      </c>
      <c r="I61" s="158">
        <f t="shared" si="2"/>
        <v>240.49</v>
      </c>
      <c r="J61" s="158">
        <v>8.4499999999999993</v>
      </c>
      <c r="K61" s="319">
        <v>13.67</v>
      </c>
      <c r="L61" s="319">
        <v>6</v>
      </c>
      <c r="M61" s="112">
        <f t="shared" si="1"/>
        <v>268.61</v>
      </c>
      <c r="N61" s="199"/>
      <c r="O61" s="208" t="s">
        <v>1540</v>
      </c>
      <c r="P61" s="209">
        <v>2</v>
      </c>
      <c r="Q61" s="208">
        <v>6</v>
      </c>
      <c r="R61" s="199"/>
      <c r="S61" s="224" t="s">
        <v>1540</v>
      </c>
      <c r="T61" s="224" t="s">
        <v>435</v>
      </c>
      <c r="U61" s="224" t="s">
        <v>435</v>
      </c>
      <c r="V61" s="224" t="s">
        <v>435</v>
      </c>
      <c r="W61" s="223" t="s">
        <v>1540</v>
      </c>
      <c r="X61" s="224">
        <v>2</v>
      </c>
      <c r="Y61" s="199"/>
      <c r="Z61" s="230">
        <v>3.72</v>
      </c>
      <c r="AA61" s="212" t="s">
        <v>435</v>
      </c>
      <c r="AB61" s="212" t="s">
        <v>1916</v>
      </c>
      <c r="AC61" s="377">
        <v>0</v>
      </c>
      <c r="AD61" s="199"/>
      <c r="AE61" s="437">
        <v>-0.10952249999999975</v>
      </c>
      <c r="AF61" s="201">
        <v>-2.8628281283694969E-2</v>
      </c>
      <c r="AG61" s="202" t="s">
        <v>435</v>
      </c>
      <c r="AH61" s="382">
        <v>0</v>
      </c>
      <c r="AI61" s="199"/>
      <c r="AJ61" s="245">
        <v>0.40529999999999999</v>
      </c>
      <c r="AK61" s="246" t="s">
        <v>435</v>
      </c>
      <c r="AL61" s="384">
        <v>0</v>
      </c>
      <c r="AM61" s="199"/>
      <c r="AN61" s="203">
        <v>6.2100000000000002E-2</v>
      </c>
      <c r="AO61" s="204" t="s">
        <v>435</v>
      </c>
      <c r="AP61" s="388">
        <v>0</v>
      </c>
      <c r="AQ61" s="199"/>
      <c r="AR61" s="252">
        <v>6.5700000000000008E-2</v>
      </c>
      <c r="AS61" s="202" t="s">
        <v>1540</v>
      </c>
      <c r="AT61" s="382">
        <v>3</v>
      </c>
      <c r="AU61" s="199"/>
      <c r="AV61" s="205">
        <v>2.3700000000000002E-2</v>
      </c>
      <c r="AW61" s="206" t="s">
        <v>435</v>
      </c>
      <c r="AX61" s="393">
        <v>0</v>
      </c>
      <c r="AY61" s="199"/>
      <c r="AZ61" s="255">
        <v>0.95</v>
      </c>
      <c r="BA61" s="256" t="s">
        <v>1540</v>
      </c>
      <c r="BB61" s="392">
        <v>3</v>
      </c>
      <c r="BC61" s="503"/>
    </row>
    <row r="62" spans="1:55" ht="18" customHeight="1" thickBot="1" x14ac:dyDescent="0.3">
      <c r="A62" s="504" t="s">
        <v>55</v>
      </c>
      <c r="B62" s="397">
        <v>292087</v>
      </c>
      <c r="C62" s="397" t="s">
        <v>5</v>
      </c>
      <c r="D62" s="219">
        <v>245.58</v>
      </c>
      <c r="E62" s="219">
        <v>14.27</v>
      </c>
      <c r="F62" s="219">
        <v>13.67</v>
      </c>
      <c r="G62" s="336">
        <v>0</v>
      </c>
      <c r="H62" s="335">
        <f t="shared" si="0"/>
        <v>273.52000000000004</v>
      </c>
      <c r="I62" s="158">
        <f t="shared" si="2"/>
        <v>259.85000000000002</v>
      </c>
      <c r="J62" s="158">
        <v>8.4499999999999993</v>
      </c>
      <c r="K62" s="319">
        <v>13.67</v>
      </c>
      <c r="L62" s="319">
        <v>0</v>
      </c>
      <c r="M62" s="112">
        <f t="shared" si="1"/>
        <v>281.97000000000003</v>
      </c>
      <c r="N62" s="199"/>
      <c r="O62" s="208" t="s">
        <v>435</v>
      </c>
      <c r="P62" s="209" t="s">
        <v>1900</v>
      </c>
      <c r="Q62" s="208">
        <v>0</v>
      </c>
      <c r="R62" s="199"/>
      <c r="S62" s="224" t="s">
        <v>1540</v>
      </c>
      <c r="T62" s="224" t="s">
        <v>435</v>
      </c>
      <c r="U62" s="224" t="s">
        <v>1540</v>
      </c>
      <c r="V62" s="224" t="s">
        <v>435</v>
      </c>
      <c r="W62" s="223" t="s">
        <v>435</v>
      </c>
      <c r="X62" s="224" t="s">
        <v>1900</v>
      </c>
      <c r="Y62" s="199"/>
      <c r="Z62" s="230">
        <v>4.03</v>
      </c>
      <c r="AA62" s="212" t="s">
        <v>1540</v>
      </c>
      <c r="AB62" s="212" t="s">
        <v>1917</v>
      </c>
      <c r="AC62" s="378">
        <v>4.5</v>
      </c>
      <c r="AD62" s="199"/>
      <c r="AE62" s="437">
        <v>-4.4545000000000279E-2</v>
      </c>
      <c r="AF62" s="201">
        <v>-1.0938347939897473E-2</v>
      </c>
      <c r="AG62" s="202" t="s">
        <v>435</v>
      </c>
      <c r="AH62" s="382">
        <v>0</v>
      </c>
      <c r="AI62" s="199"/>
      <c r="AJ62" s="245">
        <v>0.46079999999999999</v>
      </c>
      <c r="AK62" s="246" t="s">
        <v>435</v>
      </c>
      <c r="AL62" s="384">
        <v>0</v>
      </c>
      <c r="AM62" s="199"/>
      <c r="AN62" s="203">
        <v>0.11449999999999999</v>
      </c>
      <c r="AO62" s="204" t="s">
        <v>435</v>
      </c>
      <c r="AP62" s="388">
        <v>0</v>
      </c>
      <c r="AQ62" s="199"/>
      <c r="AR62" s="252">
        <v>7.5199999999999989E-2</v>
      </c>
      <c r="AS62" s="202" t="s">
        <v>1540</v>
      </c>
      <c r="AT62" s="382">
        <v>3</v>
      </c>
      <c r="AU62" s="199"/>
      <c r="AV62" s="205">
        <v>6.6E-3</v>
      </c>
      <c r="AW62" s="206" t="s">
        <v>1540</v>
      </c>
      <c r="AX62" s="393">
        <v>3</v>
      </c>
      <c r="AY62" s="199"/>
      <c r="AZ62" s="255" t="s">
        <v>1909</v>
      </c>
      <c r="BA62" s="256" t="s">
        <v>435</v>
      </c>
      <c r="BB62" s="392">
        <v>0</v>
      </c>
      <c r="BC62" s="503"/>
    </row>
    <row r="63" spans="1:55" ht="18" customHeight="1" thickBot="1" x14ac:dyDescent="0.3">
      <c r="A63" s="504" t="s">
        <v>56</v>
      </c>
      <c r="B63" s="397">
        <v>385948</v>
      </c>
      <c r="C63" s="397" t="s">
        <v>5</v>
      </c>
      <c r="D63" s="219">
        <v>232.8</v>
      </c>
      <c r="E63" s="219">
        <v>14.27</v>
      </c>
      <c r="F63" s="219">
        <v>13.67</v>
      </c>
      <c r="G63" s="336">
        <v>0</v>
      </c>
      <c r="H63" s="335">
        <f t="shared" si="0"/>
        <v>260.74</v>
      </c>
      <c r="I63" s="158">
        <f t="shared" si="2"/>
        <v>247.07000000000002</v>
      </c>
      <c r="J63" s="158">
        <v>8.4499999999999993</v>
      </c>
      <c r="K63" s="319">
        <v>13.67</v>
      </c>
      <c r="L63" s="319">
        <v>6.75</v>
      </c>
      <c r="M63" s="112">
        <f t="shared" si="1"/>
        <v>275.94</v>
      </c>
      <c r="N63" s="199"/>
      <c r="O63" s="208" t="s">
        <v>1540</v>
      </c>
      <c r="P63" s="209">
        <v>1</v>
      </c>
      <c r="Q63" s="208">
        <v>6.75</v>
      </c>
      <c r="R63" s="199"/>
      <c r="S63" s="224" t="s">
        <v>1540</v>
      </c>
      <c r="T63" s="224" t="s">
        <v>435</v>
      </c>
      <c r="U63" s="224" t="s">
        <v>435</v>
      </c>
      <c r="V63" s="224" t="s">
        <v>435</v>
      </c>
      <c r="W63" s="223" t="s">
        <v>1540</v>
      </c>
      <c r="X63" s="224">
        <v>1</v>
      </c>
      <c r="Y63" s="199"/>
      <c r="Z63" s="230">
        <v>5.01</v>
      </c>
      <c r="AA63" s="212" t="s">
        <v>1540</v>
      </c>
      <c r="AB63" s="212" t="s">
        <v>1915</v>
      </c>
      <c r="AC63" s="378">
        <v>6.75</v>
      </c>
      <c r="AD63" s="199"/>
      <c r="AE63" s="437">
        <v>-0.86504750000000019</v>
      </c>
      <c r="AF63" s="201">
        <v>-0.14728675241179456</v>
      </c>
      <c r="AG63" s="202" t="s">
        <v>435</v>
      </c>
      <c r="AH63" s="382">
        <v>0</v>
      </c>
      <c r="AI63" s="199"/>
      <c r="AJ63" s="245" t="s">
        <v>405</v>
      </c>
      <c r="AK63" s="246" t="s">
        <v>435</v>
      </c>
      <c r="AL63" s="384">
        <v>0</v>
      </c>
      <c r="AM63" s="199"/>
      <c r="AN63" s="203" t="s">
        <v>1538</v>
      </c>
      <c r="AO63" s="204" t="s">
        <v>435</v>
      </c>
      <c r="AP63" s="388">
        <v>0</v>
      </c>
      <c r="AQ63" s="199"/>
      <c r="AR63" s="252" t="s">
        <v>1538</v>
      </c>
      <c r="AS63" s="202" t="s">
        <v>435</v>
      </c>
      <c r="AT63" s="382">
        <v>0</v>
      </c>
      <c r="AU63" s="199"/>
      <c r="AV63" s="205" t="s">
        <v>1538</v>
      </c>
      <c r="AW63" s="206" t="s">
        <v>435</v>
      </c>
      <c r="AX63" s="393">
        <v>0</v>
      </c>
      <c r="AY63" s="199"/>
      <c r="AZ63" s="255" t="s">
        <v>406</v>
      </c>
      <c r="BA63" s="256" t="s">
        <v>435</v>
      </c>
      <c r="BB63" s="392">
        <v>0</v>
      </c>
      <c r="BC63" s="503"/>
    </row>
    <row r="64" spans="1:55" ht="18" customHeight="1" thickBot="1" x14ac:dyDescent="0.3">
      <c r="A64" s="504" t="s">
        <v>57</v>
      </c>
      <c r="B64" s="397">
        <v>564745</v>
      </c>
      <c r="C64" s="397" t="s">
        <v>5</v>
      </c>
      <c r="D64" s="219">
        <v>253.56</v>
      </c>
      <c r="E64" s="219">
        <v>14.27</v>
      </c>
      <c r="F64" s="219">
        <v>13.67</v>
      </c>
      <c r="G64" s="336">
        <v>0</v>
      </c>
      <c r="H64" s="335">
        <f t="shared" si="0"/>
        <v>281.5</v>
      </c>
      <c r="I64" s="158">
        <f t="shared" si="2"/>
        <v>267.83</v>
      </c>
      <c r="J64" s="158">
        <v>8.4499999999999993</v>
      </c>
      <c r="K64" s="319">
        <v>13.67</v>
      </c>
      <c r="L64" s="319">
        <v>12.75</v>
      </c>
      <c r="M64" s="112">
        <f t="shared" si="1"/>
        <v>302.7</v>
      </c>
      <c r="N64" s="199"/>
      <c r="O64" s="208" t="s">
        <v>1540</v>
      </c>
      <c r="P64" s="209">
        <v>3</v>
      </c>
      <c r="Q64" s="208">
        <v>12.75</v>
      </c>
      <c r="R64" s="199"/>
      <c r="S64" s="224" t="s">
        <v>1540</v>
      </c>
      <c r="T64" s="224" t="s">
        <v>435</v>
      </c>
      <c r="U64" s="224" t="s">
        <v>435</v>
      </c>
      <c r="V64" s="224" t="s">
        <v>435</v>
      </c>
      <c r="W64" s="223" t="s">
        <v>1540</v>
      </c>
      <c r="X64" s="224">
        <v>3</v>
      </c>
      <c r="Y64" s="199"/>
      <c r="Z64" s="230">
        <v>4.62</v>
      </c>
      <c r="AA64" s="212" t="s">
        <v>1540</v>
      </c>
      <c r="AB64" s="212" t="s">
        <v>1915</v>
      </c>
      <c r="AC64" s="378">
        <v>6.75</v>
      </c>
      <c r="AD64" s="199"/>
      <c r="AE64" s="437">
        <v>0.52579749999999947</v>
      </c>
      <c r="AF64" s="201">
        <v>0.12851450530662561</v>
      </c>
      <c r="AG64" s="202" t="s">
        <v>435</v>
      </c>
      <c r="AH64" s="382">
        <v>0</v>
      </c>
      <c r="AI64" s="199"/>
      <c r="AJ64" s="245">
        <v>0.50479999999999992</v>
      </c>
      <c r="AK64" s="246" t="s">
        <v>435</v>
      </c>
      <c r="AL64" s="384">
        <v>0</v>
      </c>
      <c r="AM64" s="199"/>
      <c r="AN64" s="203">
        <v>6.8400000000000002E-2</v>
      </c>
      <c r="AO64" s="204" t="s">
        <v>435</v>
      </c>
      <c r="AP64" s="388">
        <v>0</v>
      </c>
      <c r="AQ64" s="199"/>
      <c r="AR64" s="252">
        <v>1.7899999999999999E-2</v>
      </c>
      <c r="AS64" s="202" t="s">
        <v>1540</v>
      </c>
      <c r="AT64" s="382">
        <v>3</v>
      </c>
      <c r="AU64" s="199"/>
      <c r="AV64" s="205" t="s">
        <v>1538</v>
      </c>
      <c r="AW64" s="206" t="s">
        <v>435</v>
      </c>
      <c r="AX64" s="393">
        <v>0</v>
      </c>
      <c r="AY64" s="199"/>
      <c r="AZ64" s="255">
        <v>0.86</v>
      </c>
      <c r="BA64" s="256" t="s">
        <v>1540</v>
      </c>
      <c r="BB64" s="392">
        <v>3</v>
      </c>
      <c r="BC64" s="503"/>
    </row>
    <row r="65" spans="1:55" ht="18" customHeight="1" thickBot="1" x14ac:dyDescent="0.3">
      <c r="A65" s="507" t="s">
        <v>58</v>
      </c>
      <c r="B65" s="397">
        <v>944581</v>
      </c>
      <c r="C65" s="397" t="s">
        <v>5</v>
      </c>
      <c r="D65" s="219">
        <v>246.12</v>
      </c>
      <c r="E65" s="219">
        <v>14.27</v>
      </c>
      <c r="F65" s="219">
        <v>13.67</v>
      </c>
      <c r="G65" s="336">
        <v>7.2</v>
      </c>
      <c r="H65" s="335">
        <f t="shared" si="0"/>
        <v>281.26</v>
      </c>
      <c r="I65" s="158">
        <f t="shared" si="2"/>
        <v>260.39</v>
      </c>
      <c r="J65" s="158">
        <v>8.4499999999999993</v>
      </c>
      <c r="K65" s="319">
        <v>13.67</v>
      </c>
      <c r="L65" s="319">
        <v>0</v>
      </c>
      <c r="M65" s="112">
        <f t="shared" si="1"/>
        <v>282.51</v>
      </c>
      <c r="N65" s="199"/>
      <c r="O65" s="208" t="s">
        <v>1540</v>
      </c>
      <c r="P65" s="209">
        <v>0</v>
      </c>
      <c r="Q65" s="208">
        <v>0</v>
      </c>
      <c r="R65" s="199"/>
      <c r="S65" s="224" t="s">
        <v>1540</v>
      </c>
      <c r="T65" s="224" t="s">
        <v>435</v>
      </c>
      <c r="U65" s="224" t="s">
        <v>435</v>
      </c>
      <c r="V65" s="224" t="s">
        <v>435</v>
      </c>
      <c r="W65" s="223" t="s">
        <v>1540</v>
      </c>
      <c r="X65" s="224">
        <v>0</v>
      </c>
      <c r="Y65" s="199"/>
      <c r="Z65" s="230">
        <v>3.79</v>
      </c>
      <c r="AA65" s="212" t="s">
        <v>435</v>
      </c>
      <c r="AB65" s="212" t="s">
        <v>1916</v>
      </c>
      <c r="AC65" s="377">
        <v>0</v>
      </c>
      <c r="AD65" s="199"/>
      <c r="AE65" s="437">
        <v>-0.11194750000000031</v>
      </c>
      <c r="AF65" s="201">
        <v>-2.8705039199471864E-2</v>
      </c>
      <c r="AG65" s="202" t="s">
        <v>435</v>
      </c>
      <c r="AH65" s="382">
        <v>0</v>
      </c>
      <c r="AI65" s="199"/>
      <c r="AJ65" s="245">
        <v>0.31579999999999997</v>
      </c>
      <c r="AK65" s="246" t="s">
        <v>435</v>
      </c>
      <c r="AL65" s="384">
        <v>0</v>
      </c>
      <c r="AM65" s="199"/>
      <c r="AN65" s="203">
        <v>8.6500000000000007E-2</v>
      </c>
      <c r="AO65" s="204" t="s">
        <v>435</v>
      </c>
      <c r="AP65" s="388">
        <v>0</v>
      </c>
      <c r="AQ65" s="199"/>
      <c r="AR65" s="252">
        <v>0.10880000000000001</v>
      </c>
      <c r="AS65" s="202" t="s">
        <v>435</v>
      </c>
      <c r="AT65" s="382">
        <v>0</v>
      </c>
      <c r="AU65" s="199"/>
      <c r="AV65" s="205">
        <v>3.1699999999999999E-2</v>
      </c>
      <c r="AW65" s="206" t="s">
        <v>435</v>
      </c>
      <c r="AX65" s="393">
        <v>0</v>
      </c>
      <c r="AY65" s="199"/>
      <c r="AZ65" s="255">
        <v>0.8</v>
      </c>
      <c r="BA65" s="256" t="s">
        <v>435</v>
      </c>
      <c r="BB65" s="392">
        <v>0</v>
      </c>
      <c r="BC65" s="503"/>
    </row>
    <row r="66" spans="1:55" ht="18" customHeight="1" thickBot="1" x14ac:dyDescent="0.3">
      <c r="A66" s="504" t="s">
        <v>59</v>
      </c>
      <c r="B66" s="397">
        <v>8878005</v>
      </c>
      <c r="C66" s="397" t="s">
        <v>5</v>
      </c>
      <c r="D66" s="219">
        <v>243.06</v>
      </c>
      <c r="E66" s="219">
        <v>14.27</v>
      </c>
      <c r="F66" s="219">
        <v>13.67</v>
      </c>
      <c r="G66" s="336">
        <v>9</v>
      </c>
      <c r="H66" s="335">
        <f t="shared" si="0"/>
        <v>280</v>
      </c>
      <c r="I66" s="158">
        <f t="shared" si="2"/>
        <v>257.33</v>
      </c>
      <c r="J66" s="158">
        <v>8.4499999999999993</v>
      </c>
      <c r="K66" s="319">
        <v>13.67</v>
      </c>
      <c r="L66" s="319">
        <v>0</v>
      </c>
      <c r="M66" s="112">
        <f t="shared" si="1"/>
        <v>279.45</v>
      </c>
      <c r="N66" s="199"/>
      <c r="O66" s="208" t="s">
        <v>435</v>
      </c>
      <c r="P66" s="209" t="s">
        <v>1900</v>
      </c>
      <c r="Q66" s="208">
        <v>0</v>
      </c>
      <c r="R66" s="199"/>
      <c r="S66" s="224" t="s">
        <v>1540</v>
      </c>
      <c r="T66" s="224" t="s">
        <v>435</v>
      </c>
      <c r="U66" s="224" t="s">
        <v>435</v>
      </c>
      <c r="V66" s="224" t="s">
        <v>1540</v>
      </c>
      <c r="W66" s="223" t="s">
        <v>435</v>
      </c>
      <c r="X66" s="224" t="s">
        <v>1900</v>
      </c>
      <c r="Y66" s="199"/>
      <c r="Z66" s="230">
        <v>2.8</v>
      </c>
      <c r="AA66" s="212" t="s">
        <v>435</v>
      </c>
      <c r="AB66" s="212" t="s">
        <v>406</v>
      </c>
      <c r="AC66" s="377">
        <v>0</v>
      </c>
      <c r="AD66" s="199"/>
      <c r="AE66" s="437">
        <v>-0.29044000000000025</v>
      </c>
      <c r="AF66" s="201">
        <v>-9.3934020761928402E-2</v>
      </c>
      <c r="AG66" s="202" t="s">
        <v>435</v>
      </c>
      <c r="AH66" s="382">
        <v>0</v>
      </c>
      <c r="AI66" s="199"/>
      <c r="AJ66" s="245">
        <v>0.41</v>
      </c>
      <c r="AK66" s="246" t="s">
        <v>435</v>
      </c>
      <c r="AL66" s="384">
        <v>0</v>
      </c>
      <c r="AM66" s="199"/>
      <c r="AN66" s="203">
        <v>4.1399999999999999E-2</v>
      </c>
      <c r="AO66" s="204" t="s">
        <v>1540</v>
      </c>
      <c r="AP66" s="388">
        <v>3</v>
      </c>
      <c r="AQ66" s="199"/>
      <c r="AR66" s="252">
        <v>7.3700000000000002E-2</v>
      </c>
      <c r="AS66" s="202" t="s">
        <v>1540</v>
      </c>
      <c r="AT66" s="382">
        <v>3</v>
      </c>
      <c r="AU66" s="199"/>
      <c r="AV66" s="205">
        <v>1.3899999999999999E-2</v>
      </c>
      <c r="AW66" s="206" t="s">
        <v>1540</v>
      </c>
      <c r="AX66" s="393">
        <v>3</v>
      </c>
      <c r="AY66" s="199"/>
      <c r="AZ66" s="255">
        <v>0.87</v>
      </c>
      <c r="BA66" s="256" t="s">
        <v>1540</v>
      </c>
      <c r="BB66" s="392">
        <v>3</v>
      </c>
      <c r="BC66" s="503"/>
    </row>
    <row r="67" spans="1:55" ht="18" customHeight="1" thickBot="1" x14ac:dyDescent="0.3">
      <c r="A67" s="518" t="s">
        <v>60</v>
      </c>
      <c r="B67" s="397">
        <v>890677</v>
      </c>
      <c r="C67" s="397" t="s">
        <v>5</v>
      </c>
      <c r="D67" s="219">
        <v>220.12</v>
      </c>
      <c r="E67" s="219">
        <v>14.27</v>
      </c>
      <c r="F67" s="219">
        <v>13.67</v>
      </c>
      <c r="G67" s="336">
        <v>0</v>
      </c>
      <c r="H67" s="335">
        <f t="shared" si="0"/>
        <v>248.06</v>
      </c>
      <c r="I67" s="158">
        <f t="shared" si="2"/>
        <v>234.39000000000001</v>
      </c>
      <c r="J67" s="158">
        <v>8.4499999999999993</v>
      </c>
      <c r="K67" s="319">
        <v>13.67</v>
      </c>
      <c r="L67" s="319">
        <v>0</v>
      </c>
      <c r="M67" s="112">
        <f t="shared" si="1"/>
        <v>256.51</v>
      </c>
      <c r="N67" s="199"/>
      <c r="O67" s="208" t="s">
        <v>435</v>
      </c>
      <c r="P67" s="209" t="s">
        <v>1900</v>
      </c>
      <c r="Q67" s="208">
        <v>0</v>
      </c>
      <c r="R67" s="199"/>
      <c r="S67" s="224" t="s">
        <v>1540</v>
      </c>
      <c r="T67" s="224" t="s">
        <v>1540</v>
      </c>
      <c r="U67" s="224" t="s">
        <v>1540</v>
      </c>
      <c r="V67" s="224" t="s">
        <v>435</v>
      </c>
      <c r="W67" s="223" t="s">
        <v>435</v>
      </c>
      <c r="X67" s="224" t="s">
        <v>1900</v>
      </c>
      <c r="Y67" s="199"/>
      <c r="Z67" s="230">
        <v>3.55</v>
      </c>
      <c r="AA67" s="212" t="s">
        <v>435</v>
      </c>
      <c r="AB67" s="212" t="s">
        <v>406</v>
      </c>
      <c r="AC67" s="377">
        <v>0</v>
      </c>
      <c r="AD67" s="199"/>
      <c r="AE67" s="437">
        <v>-0.15014000000000038</v>
      </c>
      <c r="AF67" s="201">
        <v>-4.058098323878908E-2</v>
      </c>
      <c r="AG67" s="202" t="s">
        <v>435</v>
      </c>
      <c r="AH67" s="382">
        <v>0</v>
      </c>
      <c r="AI67" s="199"/>
      <c r="AJ67" s="245">
        <v>0.64349999999999996</v>
      </c>
      <c r="AK67" s="246" t="s">
        <v>435</v>
      </c>
      <c r="AL67" s="384">
        <v>0</v>
      </c>
      <c r="AM67" s="199"/>
      <c r="AN67" s="203">
        <v>6.88E-2</v>
      </c>
      <c r="AO67" s="204" t="s">
        <v>435</v>
      </c>
      <c r="AP67" s="388">
        <v>0</v>
      </c>
      <c r="AQ67" s="199"/>
      <c r="AR67" s="252">
        <v>5.5999999999999994E-2</v>
      </c>
      <c r="AS67" s="202" t="s">
        <v>1540</v>
      </c>
      <c r="AT67" s="382">
        <v>3</v>
      </c>
      <c r="AU67" s="199"/>
      <c r="AV67" s="205">
        <v>2.3399999999999997E-2</v>
      </c>
      <c r="AW67" s="206" t="s">
        <v>435</v>
      </c>
      <c r="AX67" s="393">
        <v>0</v>
      </c>
      <c r="AY67" s="199"/>
      <c r="AZ67" s="255" t="s">
        <v>1909</v>
      </c>
      <c r="BA67" s="256" t="s">
        <v>435</v>
      </c>
      <c r="BB67" s="392">
        <v>0</v>
      </c>
      <c r="BC67" s="503"/>
    </row>
    <row r="68" spans="1:55" ht="18" customHeight="1" thickBot="1" x14ac:dyDescent="0.3">
      <c r="A68" s="504" t="s">
        <v>61</v>
      </c>
      <c r="B68" s="397">
        <v>8864501</v>
      </c>
      <c r="C68" s="397" t="s">
        <v>5</v>
      </c>
      <c r="D68" s="219">
        <v>240.57</v>
      </c>
      <c r="E68" s="219">
        <v>14.27</v>
      </c>
      <c r="F68" s="219">
        <v>13.67</v>
      </c>
      <c r="G68" s="336">
        <v>0</v>
      </c>
      <c r="H68" s="335">
        <f t="shared" si="0"/>
        <v>268.51</v>
      </c>
      <c r="I68" s="158">
        <f t="shared" si="2"/>
        <v>254.84</v>
      </c>
      <c r="J68" s="158">
        <v>8.4499999999999993</v>
      </c>
      <c r="K68" s="319">
        <v>13.67</v>
      </c>
      <c r="L68" s="319">
        <v>0</v>
      </c>
      <c r="M68" s="112">
        <f t="shared" si="1"/>
        <v>276.96000000000004</v>
      </c>
      <c r="N68" s="199"/>
      <c r="O68" s="208" t="s">
        <v>435</v>
      </c>
      <c r="P68" s="209" t="s">
        <v>1900</v>
      </c>
      <c r="Q68" s="208">
        <v>0</v>
      </c>
      <c r="R68" s="199"/>
      <c r="S68" s="224" t="s">
        <v>1540</v>
      </c>
      <c r="T68" s="224" t="s">
        <v>435</v>
      </c>
      <c r="U68" s="224" t="s">
        <v>1540</v>
      </c>
      <c r="V68" s="224" t="s">
        <v>435</v>
      </c>
      <c r="W68" s="223" t="s">
        <v>435</v>
      </c>
      <c r="X68" s="224" t="s">
        <v>1900</v>
      </c>
      <c r="Y68" s="199"/>
      <c r="Z68" s="230">
        <v>2.93</v>
      </c>
      <c r="AA68" s="212" t="s">
        <v>435</v>
      </c>
      <c r="AB68" s="212" t="s">
        <v>406</v>
      </c>
      <c r="AC68" s="377">
        <v>0</v>
      </c>
      <c r="AD68" s="199"/>
      <c r="AE68" s="437">
        <v>-0.48529</v>
      </c>
      <c r="AF68" s="201">
        <v>-0.14192577623198749</v>
      </c>
      <c r="AG68" s="202" t="s">
        <v>435</v>
      </c>
      <c r="AH68" s="382">
        <v>0</v>
      </c>
      <c r="AI68" s="199"/>
      <c r="AJ68" s="245">
        <v>0.34600000000000003</v>
      </c>
      <c r="AK68" s="246" t="s">
        <v>435</v>
      </c>
      <c r="AL68" s="384">
        <v>0</v>
      </c>
      <c r="AM68" s="199"/>
      <c r="AN68" s="203">
        <v>8.2299999999999998E-2</v>
      </c>
      <c r="AO68" s="204" t="s">
        <v>435</v>
      </c>
      <c r="AP68" s="388">
        <v>0</v>
      </c>
      <c r="AQ68" s="199"/>
      <c r="AR68" s="252">
        <v>9.9000000000000005E-2</v>
      </c>
      <c r="AS68" s="202" t="s">
        <v>435</v>
      </c>
      <c r="AT68" s="382">
        <v>0</v>
      </c>
      <c r="AU68" s="199"/>
      <c r="AV68" s="205">
        <v>0.02</v>
      </c>
      <c r="AW68" s="206" t="s">
        <v>435</v>
      </c>
      <c r="AX68" s="393">
        <v>0</v>
      </c>
      <c r="AY68" s="199"/>
      <c r="AZ68" s="255">
        <v>0.99</v>
      </c>
      <c r="BA68" s="256" t="s">
        <v>1540</v>
      </c>
      <c r="BB68" s="392">
        <v>3</v>
      </c>
      <c r="BC68" s="503"/>
    </row>
    <row r="69" spans="1:55" ht="18" customHeight="1" thickBot="1" x14ac:dyDescent="0.3">
      <c r="A69" s="504" t="s">
        <v>62</v>
      </c>
      <c r="B69" s="397">
        <v>8781109</v>
      </c>
      <c r="C69" s="397" t="s">
        <v>5</v>
      </c>
      <c r="D69" s="219">
        <v>241.57</v>
      </c>
      <c r="E69" s="219">
        <v>14.27</v>
      </c>
      <c r="F69" s="219">
        <v>13.67</v>
      </c>
      <c r="G69" s="336">
        <v>7.2</v>
      </c>
      <c r="H69" s="335">
        <f t="shared" si="0"/>
        <v>276.70999999999998</v>
      </c>
      <c r="I69" s="158">
        <f t="shared" si="2"/>
        <v>255.84</v>
      </c>
      <c r="J69" s="158">
        <v>8.4499999999999993</v>
      </c>
      <c r="K69" s="319">
        <v>13.67</v>
      </c>
      <c r="L69" s="319">
        <v>0</v>
      </c>
      <c r="M69" s="112">
        <f t="shared" si="1"/>
        <v>277.96000000000004</v>
      </c>
      <c r="N69" s="199"/>
      <c r="O69" s="208" t="s">
        <v>1540</v>
      </c>
      <c r="P69" s="209">
        <v>0</v>
      </c>
      <c r="Q69" s="208">
        <v>0</v>
      </c>
      <c r="R69" s="199"/>
      <c r="S69" s="224" t="s">
        <v>1540</v>
      </c>
      <c r="T69" s="224" t="s">
        <v>435</v>
      </c>
      <c r="U69" s="224" t="s">
        <v>435</v>
      </c>
      <c r="V69" s="224" t="s">
        <v>435</v>
      </c>
      <c r="W69" s="223" t="s">
        <v>1540</v>
      </c>
      <c r="X69" s="224">
        <v>0</v>
      </c>
      <c r="Y69" s="199"/>
      <c r="Z69" s="230">
        <v>3.81</v>
      </c>
      <c r="AA69" s="212" t="s">
        <v>435</v>
      </c>
      <c r="AB69" s="212" t="s">
        <v>1916</v>
      </c>
      <c r="AC69" s="377">
        <v>0</v>
      </c>
      <c r="AD69" s="199"/>
      <c r="AE69" s="437">
        <v>-0.29214500000000054</v>
      </c>
      <c r="AF69" s="201">
        <v>-7.1149671978933723E-2</v>
      </c>
      <c r="AG69" s="202" t="s">
        <v>435</v>
      </c>
      <c r="AH69" s="382">
        <v>0</v>
      </c>
      <c r="AI69" s="199"/>
      <c r="AJ69" s="245">
        <v>0.4118</v>
      </c>
      <c r="AK69" s="246" t="s">
        <v>435</v>
      </c>
      <c r="AL69" s="384">
        <v>0</v>
      </c>
      <c r="AM69" s="199"/>
      <c r="AN69" s="203">
        <v>8.3800000000000013E-2</v>
      </c>
      <c r="AO69" s="204" t="s">
        <v>435</v>
      </c>
      <c r="AP69" s="388">
        <v>0</v>
      </c>
      <c r="AQ69" s="199"/>
      <c r="AR69" s="252">
        <v>0.1464</v>
      </c>
      <c r="AS69" s="202" t="s">
        <v>435</v>
      </c>
      <c r="AT69" s="382">
        <v>0</v>
      </c>
      <c r="AU69" s="199"/>
      <c r="AV69" s="205">
        <v>2.0400000000000001E-2</v>
      </c>
      <c r="AW69" s="206" t="s">
        <v>435</v>
      </c>
      <c r="AX69" s="393">
        <v>0</v>
      </c>
      <c r="AY69" s="199"/>
      <c r="AZ69" s="255">
        <v>0.72</v>
      </c>
      <c r="BA69" s="256" t="s">
        <v>435</v>
      </c>
      <c r="BB69" s="392">
        <v>0</v>
      </c>
      <c r="BC69" s="503"/>
    </row>
    <row r="70" spans="1:55" ht="18" customHeight="1" thickBot="1" x14ac:dyDescent="0.3">
      <c r="A70" s="504" t="s">
        <v>63</v>
      </c>
      <c r="B70" s="397">
        <v>8299901</v>
      </c>
      <c r="C70" s="397" t="s">
        <v>5</v>
      </c>
      <c r="D70" s="219">
        <v>226.39</v>
      </c>
      <c r="E70" s="219">
        <v>14.27</v>
      </c>
      <c r="F70" s="219">
        <v>13.67</v>
      </c>
      <c r="G70" s="336">
        <v>7.2</v>
      </c>
      <c r="H70" s="335">
        <f t="shared" si="0"/>
        <v>261.52999999999997</v>
      </c>
      <c r="I70" s="158">
        <f t="shared" si="2"/>
        <v>240.66</v>
      </c>
      <c r="J70" s="158">
        <v>8.4499999999999993</v>
      </c>
      <c r="K70" s="319">
        <v>13.67</v>
      </c>
      <c r="L70" s="319">
        <v>6</v>
      </c>
      <c r="M70" s="112">
        <f t="shared" si="1"/>
        <v>268.77999999999997</v>
      </c>
      <c r="N70" s="199"/>
      <c r="O70" s="208" t="s">
        <v>1540</v>
      </c>
      <c r="P70" s="209">
        <v>2</v>
      </c>
      <c r="Q70" s="208">
        <v>6</v>
      </c>
      <c r="R70" s="199"/>
      <c r="S70" s="224" t="s">
        <v>1540</v>
      </c>
      <c r="T70" s="224" t="s">
        <v>435</v>
      </c>
      <c r="U70" s="224" t="s">
        <v>435</v>
      </c>
      <c r="V70" s="224" t="s">
        <v>435</v>
      </c>
      <c r="W70" s="223" t="s">
        <v>1540</v>
      </c>
      <c r="X70" s="224">
        <v>2</v>
      </c>
      <c r="Y70" s="199"/>
      <c r="Z70" s="230">
        <v>3.58</v>
      </c>
      <c r="AA70" s="212" t="s">
        <v>435</v>
      </c>
      <c r="AB70" s="212" t="s">
        <v>406</v>
      </c>
      <c r="AC70" s="377">
        <v>0</v>
      </c>
      <c r="AD70" s="199"/>
      <c r="AE70" s="437">
        <v>4.115750000000018E-2</v>
      </c>
      <c r="AF70" s="201">
        <v>1.1620142804306203E-2</v>
      </c>
      <c r="AG70" s="202" t="s">
        <v>435</v>
      </c>
      <c r="AH70" s="382">
        <v>0</v>
      </c>
      <c r="AI70" s="199"/>
      <c r="AJ70" s="245">
        <v>0.62229999999999996</v>
      </c>
      <c r="AK70" s="246" t="s">
        <v>435</v>
      </c>
      <c r="AL70" s="384">
        <v>0</v>
      </c>
      <c r="AM70" s="199"/>
      <c r="AN70" s="203">
        <v>2.6800000000000001E-2</v>
      </c>
      <c r="AO70" s="204" t="s">
        <v>1540</v>
      </c>
      <c r="AP70" s="388">
        <v>3</v>
      </c>
      <c r="AQ70" s="199"/>
      <c r="AR70" s="252">
        <v>0.10050000000000001</v>
      </c>
      <c r="AS70" s="202" t="s">
        <v>435</v>
      </c>
      <c r="AT70" s="382">
        <v>0</v>
      </c>
      <c r="AU70" s="199"/>
      <c r="AV70" s="205">
        <v>1.2699999999999999E-2</v>
      </c>
      <c r="AW70" s="206" t="s">
        <v>1540</v>
      </c>
      <c r="AX70" s="393">
        <v>3</v>
      </c>
      <c r="AY70" s="199"/>
      <c r="AZ70" s="255">
        <v>0.7</v>
      </c>
      <c r="BA70" s="256" t="s">
        <v>435</v>
      </c>
      <c r="BB70" s="392">
        <v>0</v>
      </c>
      <c r="BC70" s="503"/>
    </row>
    <row r="71" spans="1:55" ht="18" customHeight="1" thickBot="1" x14ac:dyDescent="0.3">
      <c r="A71" s="504" t="s">
        <v>64</v>
      </c>
      <c r="B71" s="397">
        <v>546500</v>
      </c>
      <c r="C71" s="397" t="s">
        <v>5</v>
      </c>
      <c r="D71" s="219">
        <v>253.38</v>
      </c>
      <c r="E71" s="219">
        <v>14.27</v>
      </c>
      <c r="F71" s="219">
        <v>13.67</v>
      </c>
      <c r="G71" s="336">
        <v>3.6</v>
      </c>
      <c r="H71" s="335">
        <f t="shared" ref="H71:H135" si="3">SUM(D71:G71)</f>
        <v>284.92</v>
      </c>
      <c r="I71" s="158">
        <f t="shared" si="2"/>
        <v>267.64999999999998</v>
      </c>
      <c r="J71" s="158">
        <v>8.4499999999999993</v>
      </c>
      <c r="K71" s="319">
        <v>13.67</v>
      </c>
      <c r="L71" s="319">
        <v>6</v>
      </c>
      <c r="M71" s="112">
        <f t="shared" ref="M71:M135" si="4">SUM(I71:L71)</f>
        <v>295.77</v>
      </c>
      <c r="N71" s="199"/>
      <c r="O71" s="208" t="s">
        <v>1540</v>
      </c>
      <c r="P71" s="209">
        <v>2</v>
      </c>
      <c r="Q71" s="208">
        <v>6</v>
      </c>
      <c r="R71" s="199"/>
      <c r="S71" s="224" t="s">
        <v>1540</v>
      </c>
      <c r="T71" s="224" t="s">
        <v>435</v>
      </c>
      <c r="U71" s="224" t="s">
        <v>435</v>
      </c>
      <c r="V71" s="224" t="s">
        <v>435</v>
      </c>
      <c r="W71" s="223" t="s">
        <v>1540</v>
      </c>
      <c r="X71" s="224">
        <v>2</v>
      </c>
      <c r="Y71" s="199"/>
      <c r="Z71" s="230">
        <v>3.56</v>
      </c>
      <c r="AA71" s="212" t="s">
        <v>435</v>
      </c>
      <c r="AB71" s="212" t="s">
        <v>406</v>
      </c>
      <c r="AC71" s="377">
        <v>0</v>
      </c>
      <c r="AD71" s="199"/>
      <c r="AE71" s="437">
        <v>-0.44755749999999939</v>
      </c>
      <c r="AF71" s="201">
        <v>-0.11171161389439041</v>
      </c>
      <c r="AG71" s="202" t="s">
        <v>435</v>
      </c>
      <c r="AH71" s="382">
        <v>0</v>
      </c>
      <c r="AI71" s="199"/>
      <c r="AJ71" s="245">
        <v>0.57050000000000001</v>
      </c>
      <c r="AK71" s="246" t="s">
        <v>435</v>
      </c>
      <c r="AL71" s="384">
        <v>0</v>
      </c>
      <c r="AM71" s="199"/>
      <c r="AN71" s="203">
        <v>9.4600000000000004E-2</v>
      </c>
      <c r="AO71" s="204" t="s">
        <v>435</v>
      </c>
      <c r="AP71" s="388">
        <v>0</v>
      </c>
      <c r="AQ71" s="199"/>
      <c r="AR71" s="252">
        <v>7.7399999999999997E-2</v>
      </c>
      <c r="AS71" s="202" t="s">
        <v>1540</v>
      </c>
      <c r="AT71" s="382">
        <v>3</v>
      </c>
      <c r="AU71" s="199"/>
      <c r="AV71" s="205">
        <v>1.3000000000000001E-2</v>
      </c>
      <c r="AW71" s="206" t="s">
        <v>1540</v>
      </c>
      <c r="AX71" s="393">
        <v>3</v>
      </c>
      <c r="AY71" s="199"/>
      <c r="AZ71" s="255" t="s">
        <v>406</v>
      </c>
      <c r="BA71" s="256" t="s">
        <v>435</v>
      </c>
      <c r="BB71" s="392">
        <v>0</v>
      </c>
      <c r="BC71" s="503"/>
    </row>
    <row r="72" spans="1:55" ht="18" customHeight="1" thickBot="1" x14ac:dyDescent="0.3">
      <c r="A72" s="504" t="s">
        <v>65</v>
      </c>
      <c r="B72" s="397">
        <v>4488202</v>
      </c>
      <c r="C72" s="397" t="s">
        <v>5</v>
      </c>
      <c r="D72" s="219">
        <v>224.98</v>
      </c>
      <c r="E72" s="219">
        <v>14.27</v>
      </c>
      <c r="F72" s="219">
        <v>13.67</v>
      </c>
      <c r="G72" s="336">
        <v>7.2</v>
      </c>
      <c r="H72" s="335">
        <f t="shared" si="3"/>
        <v>260.12</v>
      </c>
      <c r="I72" s="158">
        <f t="shared" ref="I72:I136" si="5">D72+E72</f>
        <v>239.25</v>
      </c>
      <c r="J72" s="158">
        <v>8.4499999999999993</v>
      </c>
      <c r="K72" s="319">
        <v>13.67</v>
      </c>
      <c r="L72" s="319">
        <v>3</v>
      </c>
      <c r="M72" s="112">
        <f t="shared" si="4"/>
        <v>264.37</v>
      </c>
      <c r="N72" s="199"/>
      <c r="O72" s="208" t="s">
        <v>1540</v>
      </c>
      <c r="P72" s="209">
        <v>1</v>
      </c>
      <c r="Q72" s="208">
        <v>3</v>
      </c>
      <c r="R72" s="199"/>
      <c r="S72" s="224" t="s">
        <v>1540</v>
      </c>
      <c r="T72" s="224" t="s">
        <v>435</v>
      </c>
      <c r="U72" s="224" t="s">
        <v>435</v>
      </c>
      <c r="V72" s="224" t="s">
        <v>435</v>
      </c>
      <c r="W72" s="223" t="s">
        <v>1540</v>
      </c>
      <c r="X72" s="224">
        <v>1</v>
      </c>
      <c r="Y72" s="199"/>
      <c r="Z72" s="230">
        <v>3.34</v>
      </c>
      <c r="AA72" s="212" t="s">
        <v>435</v>
      </c>
      <c r="AB72" s="212" t="s">
        <v>406</v>
      </c>
      <c r="AC72" s="377">
        <v>0</v>
      </c>
      <c r="AD72" s="199"/>
      <c r="AE72" s="437">
        <v>1.9672500000000426E-2</v>
      </c>
      <c r="AF72" s="201">
        <v>5.9278309743294334E-3</v>
      </c>
      <c r="AG72" s="202" t="s">
        <v>435</v>
      </c>
      <c r="AH72" s="382">
        <v>0</v>
      </c>
      <c r="AI72" s="199"/>
      <c r="AJ72" s="245">
        <v>0.55830000000000002</v>
      </c>
      <c r="AK72" s="246" t="s">
        <v>435</v>
      </c>
      <c r="AL72" s="384">
        <v>0</v>
      </c>
      <c r="AM72" s="199"/>
      <c r="AN72" s="203">
        <v>1.5300000000000001E-2</v>
      </c>
      <c r="AO72" s="204" t="s">
        <v>1540</v>
      </c>
      <c r="AP72" s="388">
        <v>3</v>
      </c>
      <c r="AQ72" s="199"/>
      <c r="AR72" s="252">
        <v>0.16449999999999998</v>
      </c>
      <c r="AS72" s="202" t="s">
        <v>435</v>
      </c>
      <c r="AT72" s="382">
        <v>0</v>
      </c>
      <c r="AU72" s="199"/>
      <c r="AV72" s="205">
        <v>2.0099999999999996E-2</v>
      </c>
      <c r="AW72" s="206" t="s">
        <v>435</v>
      </c>
      <c r="AX72" s="393">
        <v>0</v>
      </c>
      <c r="AY72" s="199"/>
      <c r="AZ72" s="255" t="s">
        <v>406</v>
      </c>
      <c r="BA72" s="256" t="s">
        <v>435</v>
      </c>
      <c r="BB72" s="392">
        <v>0</v>
      </c>
      <c r="BC72" s="503"/>
    </row>
    <row r="73" spans="1:55" ht="18" customHeight="1" thickBot="1" x14ac:dyDescent="0.3">
      <c r="A73" s="504" t="s">
        <v>66</v>
      </c>
      <c r="B73" s="397">
        <v>4490304</v>
      </c>
      <c r="C73" s="397" t="s">
        <v>5</v>
      </c>
      <c r="D73" s="219">
        <v>244.81</v>
      </c>
      <c r="E73" s="219">
        <v>14.27</v>
      </c>
      <c r="F73" s="219">
        <v>13.67</v>
      </c>
      <c r="G73" s="336">
        <v>7.2</v>
      </c>
      <c r="H73" s="335">
        <f t="shared" si="3"/>
        <v>279.95</v>
      </c>
      <c r="I73" s="158">
        <f t="shared" si="5"/>
        <v>259.08</v>
      </c>
      <c r="J73" s="158">
        <v>8.4499999999999993</v>
      </c>
      <c r="K73" s="319">
        <v>13.67</v>
      </c>
      <c r="L73" s="319">
        <v>9</v>
      </c>
      <c r="M73" s="112">
        <f t="shared" si="4"/>
        <v>290.2</v>
      </c>
      <c r="N73" s="199"/>
      <c r="O73" s="208" t="s">
        <v>1540</v>
      </c>
      <c r="P73" s="209">
        <v>3</v>
      </c>
      <c r="Q73" s="208">
        <v>9</v>
      </c>
      <c r="R73" s="199"/>
      <c r="S73" s="224" t="s">
        <v>1540</v>
      </c>
      <c r="T73" s="224" t="s">
        <v>435</v>
      </c>
      <c r="U73" s="224" t="s">
        <v>435</v>
      </c>
      <c r="V73" s="224" t="s">
        <v>435</v>
      </c>
      <c r="W73" s="223" t="s">
        <v>1540</v>
      </c>
      <c r="X73" s="224">
        <v>3</v>
      </c>
      <c r="Y73" s="199"/>
      <c r="Z73" s="230">
        <v>3.39</v>
      </c>
      <c r="AA73" s="212" t="s">
        <v>435</v>
      </c>
      <c r="AB73" s="212" t="s">
        <v>406</v>
      </c>
      <c r="AC73" s="377">
        <v>0</v>
      </c>
      <c r="AD73" s="199"/>
      <c r="AE73" s="437">
        <v>-3.3840000000000092E-2</v>
      </c>
      <c r="AF73" s="201">
        <v>-9.8941293078495442E-3</v>
      </c>
      <c r="AG73" s="202" t="s">
        <v>435</v>
      </c>
      <c r="AH73" s="382">
        <v>0</v>
      </c>
      <c r="AI73" s="199"/>
      <c r="AJ73" s="245">
        <v>0.35600000000000004</v>
      </c>
      <c r="AK73" s="246" t="s">
        <v>435</v>
      </c>
      <c r="AL73" s="384">
        <v>0</v>
      </c>
      <c r="AM73" s="199"/>
      <c r="AN73" s="203">
        <v>5.7500000000000002E-2</v>
      </c>
      <c r="AO73" s="204" t="s">
        <v>1540</v>
      </c>
      <c r="AP73" s="388">
        <v>3</v>
      </c>
      <c r="AQ73" s="199"/>
      <c r="AR73" s="252">
        <v>5.1799999999999999E-2</v>
      </c>
      <c r="AS73" s="202" t="s">
        <v>1540</v>
      </c>
      <c r="AT73" s="382">
        <v>3</v>
      </c>
      <c r="AU73" s="199"/>
      <c r="AV73" s="205">
        <v>3.2300000000000002E-2</v>
      </c>
      <c r="AW73" s="206" t="s">
        <v>435</v>
      </c>
      <c r="AX73" s="393">
        <v>0</v>
      </c>
      <c r="AY73" s="199"/>
      <c r="AZ73" s="255">
        <v>0.9</v>
      </c>
      <c r="BA73" s="256" t="s">
        <v>1540</v>
      </c>
      <c r="BB73" s="392">
        <v>3</v>
      </c>
      <c r="BC73" s="503"/>
    </row>
    <row r="74" spans="1:55" ht="18" customHeight="1" thickBot="1" x14ac:dyDescent="0.3">
      <c r="A74" s="504" t="s">
        <v>67</v>
      </c>
      <c r="B74" s="397">
        <v>9035206</v>
      </c>
      <c r="C74" s="397" t="s">
        <v>5</v>
      </c>
      <c r="D74" s="219">
        <v>245.46</v>
      </c>
      <c r="E74" s="219">
        <v>14.27</v>
      </c>
      <c r="F74" s="219">
        <v>13.67</v>
      </c>
      <c r="G74" s="336">
        <v>7.2</v>
      </c>
      <c r="H74" s="335">
        <f t="shared" si="3"/>
        <v>280.60000000000002</v>
      </c>
      <c r="I74" s="158">
        <f t="shared" si="5"/>
        <v>259.73</v>
      </c>
      <c r="J74" s="158">
        <v>8.4499999999999993</v>
      </c>
      <c r="K74" s="319">
        <v>13.67</v>
      </c>
      <c r="L74" s="319">
        <v>1.25</v>
      </c>
      <c r="M74" s="112">
        <f t="shared" si="4"/>
        <v>283.10000000000002</v>
      </c>
      <c r="N74" s="199"/>
      <c r="O74" s="208" t="s">
        <v>1540</v>
      </c>
      <c r="P74" s="209">
        <v>1</v>
      </c>
      <c r="Q74" s="208">
        <v>1.25</v>
      </c>
      <c r="R74" s="199"/>
      <c r="S74" s="224" t="s">
        <v>1540</v>
      </c>
      <c r="T74" s="224" t="s">
        <v>435</v>
      </c>
      <c r="U74" s="224" t="s">
        <v>435</v>
      </c>
      <c r="V74" s="224" t="s">
        <v>435</v>
      </c>
      <c r="W74" s="223" t="s">
        <v>1540</v>
      </c>
      <c r="X74" s="224">
        <v>1</v>
      </c>
      <c r="Y74" s="199"/>
      <c r="Z74" s="230">
        <v>3.74</v>
      </c>
      <c r="AA74" s="212" t="s">
        <v>435</v>
      </c>
      <c r="AB74" s="212" t="s">
        <v>1916</v>
      </c>
      <c r="AC74" s="377">
        <v>0</v>
      </c>
      <c r="AD74" s="199"/>
      <c r="AE74" s="437">
        <v>0.27008749999999981</v>
      </c>
      <c r="AF74" s="201">
        <v>7.7885684995353546E-2</v>
      </c>
      <c r="AG74" s="202" t="s">
        <v>1540</v>
      </c>
      <c r="AH74" s="382">
        <v>1.25</v>
      </c>
      <c r="AI74" s="199"/>
      <c r="AJ74" s="245">
        <v>0.49079999999999996</v>
      </c>
      <c r="AK74" s="246" t="s">
        <v>435</v>
      </c>
      <c r="AL74" s="384">
        <v>0</v>
      </c>
      <c r="AM74" s="199"/>
      <c r="AN74" s="203">
        <v>0.10890000000000001</v>
      </c>
      <c r="AO74" s="204" t="s">
        <v>435</v>
      </c>
      <c r="AP74" s="388">
        <v>0</v>
      </c>
      <c r="AQ74" s="199"/>
      <c r="AR74" s="252">
        <v>8.9200000000000002E-2</v>
      </c>
      <c r="AS74" s="202" t="s">
        <v>435</v>
      </c>
      <c r="AT74" s="382">
        <v>0</v>
      </c>
      <c r="AU74" s="199"/>
      <c r="AV74" s="205">
        <v>2.18E-2</v>
      </c>
      <c r="AW74" s="206" t="s">
        <v>435</v>
      </c>
      <c r="AX74" s="393">
        <v>0</v>
      </c>
      <c r="AY74" s="199"/>
      <c r="AZ74" s="255" t="s">
        <v>406</v>
      </c>
      <c r="BA74" s="256" t="s">
        <v>435</v>
      </c>
      <c r="BB74" s="392">
        <v>0</v>
      </c>
      <c r="BC74" s="503"/>
    </row>
    <row r="75" spans="1:55" ht="18" customHeight="1" thickBot="1" x14ac:dyDescent="0.3">
      <c r="A75" s="504" t="s">
        <v>68</v>
      </c>
      <c r="B75" s="397">
        <v>58319</v>
      </c>
      <c r="C75" s="397" t="s">
        <v>5</v>
      </c>
      <c r="D75" s="219">
        <v>245.04</v>
      </c>
      <c r="E75" s="219">
        <v>14.27</v>
      </c>
      <c r="F75" s="219">
        <v>13.67</v>
      </c>
      <c r="G75" s="336">
        <v>3.6</v>
      </c>
      <c r="H75" s="335">
        <f t="shared" si="3"/>
        <v>276.58000000000004</v>
      </c>
      <c r="I75" s="158">
        <f t="shared" si="5"/>
        <v>259.31</v>
      </c>
      <c r="J75" s="158">
        <v>8.4499999999999993</v>
      </c>
      <c r="K75" s="319">
        <v>13.67</v>
      </c>
      <c r="L75" s="319">
        <v>12.75</v>
      </c>
      <c r="M75" s="112">
        <f t="shared" si="4"/>
        <v>294.18</v>
      </c>
      <c r="N75" s="199"/>
      <c r="O75" s="208" t="s">
        <v>1540</v>
      </c>
      <c r="P75" s="209">
        <v>3</v>
      </c>
      <c r="Q75" s="208">
        <v>12.75</v>
      </c>
      <c r="R75" s="199"/>
      <c r="S75" s="224" t="s">
        <v>1540</v>
      </c>
      <c r="T75" s="224" t="s">
        <v>435</v>
      </c>
      <c r="U75" s="224" t="s">
        <v>435</v>
      </c>
      <c r="V75" s="224" t="s">
        <v>435</v>
      </c>
      <c r="W75" s="223" t="s">
        <v>1540</v>
      </c>
      <c r="X75" s="224">
        <v>3</v>
      </c>
      <c r="Y75" s="199"/>
      <c r="Z75" s="230">
        <v>4.0999999999999996</v>
      </c>
      <c r="AA75" s="212" t="s">
        <v>1540</v>
      </c>
      <c r="AB75" s="212" t="s">
        <v>1915</v>
      </c>
      <c r="AC75" s="378">
        <v>6.75</v>
      </c>
      <c r="AD75" s="199"/>
      <c r="AE75" s="437">
        <v>-0.22085000000000043</v>
      </c>
      <c r="AF75" s="201">
        <v>-5.1109848568125928E-2</v>
      </c>
      <c r="AG75" s="202" t="s">
        <v>435</v>
      </c>
      <c r="AH75" s="382">
        <v>0</v>
      </c>
      <c r="AI75" s="199"/>
      <c r="AJ75" s="245">
        <v>0.60399999999999998</v>
      </c>
      <c r="AK75" s="246" t="s">
        <v>435</v>
      </c>
      <c r="AL75" s="384">
        <v>0</v>
      </c>
      <c r="AM75" s="199"/>
      <c r="AN75" s="203">
        <v>4.4900000000000002E-2</v>
      </c>
      <c r="AO75" s="204" t="s">
        <v>1540</v>
      </c>
      <c r="AP75" s="388">
        <v>3</v>
      </c>
      <c r="AQ75" s="199"/>
      <c r="AR75" s="252">
        <v>0.15789999999999998</v>
      </c>
      <c r="AS75" s="202" t="s">
        <v>435</v>
      </c>
      <c r="AT75" s="382">
        <v>0</v>
      </c>
      <c r="AU75" s="199"/>
      <c r="AV75" s="205">
        <v>1.83E-2</v>
      </c>
      <c r="AW75" s="206" t="s">
        <v>1540</v>
      </c>
      <c r="AX75" s="393">
        <v>3</v>
      </c>
      <c r="AY75" s="199"/>
      <c r="AZ75" s="255">
        <v>0.71</v>
      </c>
      <c r="BA75" s="256" t="s">
        <v>435</v>
      </c>
      <c r="BB75" s="392">
        <v>0</v>
      </c>
      <c r="BC75" s="503"/>
    </row>
    <row r="76" spans="1:55" ht="18" customHeight="1" thickBot="1" x14ac:dyDescent="0.3">
      <c r="A76" s="504" t="s">
        <v>69</v>
      </c>
      <c r="B76" s="397">
        <v>9081704</v>
      </c>
      <c r="C76" s="397" t="s">
        <v>5</v>
      </c>
      <c r="D76" s="219">
        <v>237.4</v>
      </c>
      <c r="E76" s="219">
        <v>14.27</v>
      </c>
      <c r="F76" s="219">
        <v>13.67</v>
      </c>
      <c r="G76" s="336">
        <v>0</v>
      </c>
      <c r="H76" s="335">
        <f t="shared" si="3"/>
        <v>265.34000000000003</v>
      </c>
      <c r="I76" s="158">
        <f t="shared" si="5"/>
        <v>251.67000000000002</v>
      </c>
      <c r="J76" s="158">
        <v>8.4499999999999993</v>
      </c>
      <c r="K76" s="319">
        <v>13.67</v>
      </c>
      <c r="L76" s="319">
        <v>3</v>
      </c>
      <c r="M76" s="112">
        <f t="shared" si="4"/>
        <v>276.79000000000002</v>
      </c>
      <c r="N76" s="199"/>
      <c r="O76" s="208" t="s">
        <v>1540</v>
      </c>
      <c r="P76" s="209">
        <v>1</v>
      </c>
      <c r="Q76" s="208">
        <v>3</v>
      </c>
      <c r="R76" s="199"/>
      <c r="S76" s="224" t="s">
        <v>1540</v>
      </c>
      <c r="T76" s="224" t="s">
        <v>435</v>
      </c>
      <c r="U76" s="224" t="s">
        <v>435</v>
      </c>
      <c r="V76" s="224" t="s">
        <v>435</v>
      </c>
      <c r="W76" s="223" t="s">
        <v>1540</v>
      </c>
      <c r="X76" s="224">
        <v>1</v>
      </c>
      <c r="Y76" s="199"/>
      <c r="Z76" s="230">
        <v>3.24</v>
      </c>
      <c r="AA76" s="212" t="s">
        <v>435</v>
      </c>
      <c r="AB76" s="212" t="s">
        <v>406</v>
      </c>
      <c r="AC76" s="377">
        <v>0</v>
      </c>
      <c r="AD76" s="199"/>
      <c r="AE76" s="437">
        <v>-0.63412500000000049</v>
      </c>
      <c r="AF76" s="201">
        <v>-0.16364410552189995</v>
      </c>
      <c r="AG76" s="202" t="s">
        <v>435</v>
      </c>
      <c r="AH76" s="382">
        <v>0</v>
      </c>
      <c r="AI76" s="199"/>
      <c r="AJ76" s="245">
        <v>0.48350000000000004</v>
      </c>
      <c r="AK76" s="246" t="s">
        <v>435</v>
      </c>
      <c r="AL76" s="384">
        <v>0</v>
      </c>
      <c r="AM76" s="199"/>
      <c r="AN76" s="203">
        <v>2.6800000000000001E-2</v>
      </c>
      <c r="AO76" s="204" t="s">
        <v>1540</v>
      </c>
      <c r="AP76" s="388">
        <v>3</v>
      </c>
      <c r="AQ76" s="199"/>
      <c r="AR76" s="252">
        <v>9.1999999999999998E-2</v>
      </c>
      <c r="AS76" s="202" t="s">
        <v>435</v>
      </c>
      <c r="AT76" s="382">
        <v>0</v>
      </c>
      <c r="AU76" s="199"/>
      <c r="AV76" s="205">
        <v>2.23E-2</v>
      </c>
      <c r="AW76" s="206" t="s">
        <v>435</v>
      </c>
      <c r="AX76" s="393">
        <v>0</v>
      </c>
      <c r="AY76" s="199"/>
      <c r="AZ76" s="255" t="s">
        <v>406</v>
      </c>
      <c r="BA76" s="256" t="s">
        <v>435</v>
      </c>
      <c r="BB76" s="392">
        <v>0</v>
      </c>
      <c r="BC76" s="503"/>
    </row>
    <row r="77" spans="1:55" ht="18" customHeight="1" thickBot="1" x14ac:dyDescent="0.3">
      <c r="A77" s="504" t="s">
        <v>70</v>
      </c>
      <c r="B77" s="397">
        <v>6419704</v>
      </c>
      <c r="C77" s="397" t="s">
        <v>5</v>
      </c>
      <c r="D77" s="219">
        <v>235.53</v>
      </c>
      <c r="E77" s="219">
        <v>14.27</v>
      </c>
      <c r="F77" s="219">
        <v>13.67</v>
      </c>
      <c r="G77" s="336">
        <v>7.2</v>
      </c>
      <c r="H77" s="335">
        <f t="shared" si="3"/>
        <v>270.67</v>
      </c>
      <c r="I77" s="158">
        <f t="shared" si="5"/>
        <v>249.8</v>
      </c>
      <c r="J77" s="158">
        <v>8.4499999999999993</v>
      </c>
      <c r="K77" s="319">
        <v>13.67</v>
      </c>
      <c r="L77" s="319">
        <v>0</v>
      </c>
      <c r="M77" s="112">
        <f t="shared" si="4"/>
        <v>271.92</v>
      </c>
      <c r="N77" s="199"/>
      <c r="O77" s="208" t="s">
        <v>1540</v>
      </c>
      <c r="P77" s="209">
        <v>0</v>
      </c>
      <c r="Q77" s="208">
        <v>0</v>
      </c>
      <c r="R77" s="199"/>
      <c r="S77" s="224" t="s">
        <v>1540</v>
      </c>
      <c r="T77" s="224" t="s">
        <v>435</v>
      </c>
      <c r="U77" s="224" t="s">
        <v>435</v>
      </c>
      <c r="V77" s="224" t="s">
        <v>435</v>
      </c>
      <c r="W77" s="223" t="s">
        <v>1540</v>
      </c>
      <c r="X77" s="224">
        <v>0</v>
      </c>
      <c r="Y77" s="199"/>
      <c r="Z77" s="230">
        <v>3.24</v>
      </c>
      <c r="AA77" s="212" t="s">
        <v>435</v>
      </c>
      <c r="AB77" s="212" t="s">
        <v>406</v>
      </c>
      <c r="AC77" s="377">
        <v>0</v>
      </c>
      <c r="AD77" s="199"/>
      <c r="AE77" s="437">
        <v>-0.55487249999999966</v>
      </c>
      <c r="AF77" s="201">
        <v>-0.14611780459560497</v>
      </c>
      <c r="AG77" s="202" t="s">
        <v>435</v>
      </c>
      <c r="AH77" s="382">
        <v>0</v>
      </c>
      <c r="AI77" s="199"/>
      <c r="AJ77" s="245">
        <v>0.51049999999999995</v>
      </c>
      <c r="AK77" s="246" t="s">
        <v>435</v>
      </c>
      <c r="AL77" s="384">
        <v>0</v>
      </c>
      <c r="AM77" s="199"/>
      <c r="AN77" s="203">
        <v>6.2899999999999998E-2</v>
      </c>
      <c r="AO77" s="204" t="s">
        <v>435</v>
      </c>
      <c r="AP77" s="388">
        <v>0</v>
      </c>
      <c r="AQ77" s="199"/>
      <c r="AR77" s="252">
        <v>0.1623</v>
      </c>
      <c r="AS77" s="202" t="s">
        <v>435</v>
      </c>
      <c r="AT77" s="382">
        <v>0</v>
      </c>
      <c r="AU77" s="199"/>
      <c r="AV77" s="205">
        <v>1.9099999999999999E-2</v>
      </c>
      <c r="AW77" s="206" t="s">
        <v>435</v>
      </c>
      <c r="AX77" s="393">
        <v>0</v>
      </c>
      <c r="AY77" s="199"/>
      <c r="AZ77" s="255">
        <v>0.84</v>
      </c>
      <c r="BA77" s="256" t="s">
        <v>435</v>
      </c>
      <c r="BB77" s="392">
        <v>0</v>
      </c>
      <c r="BC77" s="503"/>
    </row>
    <row r="78" spans="1:55" ht="18" customHeight="1" thickBot="1" x14ac:dyDescent="0.3">
      <c r="A78" s="504" t="s">
        <v>71</v>
      </c>
      <c r="B78" s="397">
        <v>4484703</v>
      </c>
      <c r="C78" s="397" t="s">
        <v>5</v>
      </c>
      <c r="D78" s="219">
        <v>228.74</v>
      </c>
      <c r="E78" s="219">
        <v>14.27</v>
      </c>
      <c r="F78" s="219">
        <v>13.67</v>
      </c>
      <c r="G78" s="336">
        <v>7.2</v>
      </c>
      <c r="H78" s="335">
        <f t="shared" si="3"/>
        <v>263.88</v>
      </c>
      <c r="I78" s="158">
        <f t="shared" si="5"/>
        <v>243.01000000000002</v>
      </c>
      <c r="J78" s="158">
        <v>8.4499999999999993</v>
      </c>
      <c r="K78" s="319">
        <v>13.67</v>
      </c>
      <c r="L78" s="319">
        <v>3</v>
      </c>
      <c r="M78" s="112">
        <f t="shared" si="4"/>
        <v>268.13</v>
      </c>
      <c r="N78" s="199"/>
      <c r="O78" s="208" t="s">
        <v>1540</v>
      </c>
      <c r="P78" s="209">
        <v>1</v>
      </c>
      <c r="Q78" s="208">
        <v>3</v>
      </c>
      <c r="R78" s="199"/>
      <c r="S78" s="224" t="s">
        <v>1540</v>
      </c>
      <c r="T78" s="224" t="s">
        <v>435</v>
      </c>
      <c r="U78" s="224" t="s">
        <v>435</v>
      </c>
      <c r="V78" s="224" t="s">
        <v>435</v>
      </c>
      <c r="W78" s="223" t="s">
        <v>1540</v>
      </c>
      <c r="X78" s="224">
        <v>1</v>
      </c>
      <c r="Y78" s="199"/>
      <c r="Z78" s="230">
        <v>3.24</v>
      </c>
      <c r="AA78" s="212" t="s">
        <v>435</v>
      </c>
      <c r="AB78" s="212" t="s">
        <v>406</v>
      </c>
      <c r="AC78" s="377">
        <v>0</v>
      </c>
      <c r="AD78" s="199"/>
      <c r="AE78" s="437">
        <v>-0.57481250000000017</v>
      </c>
      <c r="AF78" s="201">
        <v>-0.15067248058967547</v>
      </c>
      <c r="AG78" s="202" t="s">
        <v>435</v>
      </c>
      <c r="AH78" s="382">
        <v>0</v>
      </c>
      <c r="AI78" s="199"/>
      <c r="AJ78" s="245">
        <v>0.53500000000000003</v>
      </c>
      <c r="AK78" s="246" t="s">
        <v>435</v>
      </c>
      <c r="AL78" s="384">
        <v>0</v>
      </c>
      <c r="AM78" s="199"/>
      <c r="AN78" s="203">
        <v>5.3399999999999996E-2</v>
      </c>
      <c r="AO78" s="204" t="s">
        <v>1540</v>
      </c>
      <c r="AP78" s="388">
        <v>3</v>
      </c>
      <c r="AQ78" s="199"/>
      <c r="AR78" s="252">
        <v>0.12</v>
      </c>
      <c r="AS78" s="202" t="s">
        <v>435</v>
      </c>
      <c r="AT78" s="382">
        <v>0</v>
      </c>
      <c r="AU78" s="199"/>
      <c r="AV78" s="205">
        <v>1.9599999999999999E-2</v>
      </c>
      <c r="AW78" s="206" t="s">
        <v>435</v>
      </c>
      <c r="AX78" s="393">
        <v>0</v>
      </c>
      <c r="AY78" s="199"/>
      <c r="AZ78" s="255" t="s">
        <v>406</v>
      </c>
      <c r="BA78" s="256" t="s">
        <v>435</v>
      </c>
      <c r="BB78" s="392">
        <v>0</v>
      </c>
      <c r="BC78" s="503"/>
    </row>
    <row r="79" spans="1:55" ht="18" customHeight="1" thickBot="1" x14ac:dyDescent="0.3">
      <c r="A79" s="504" t="s">
        <v>72</v>
      </c>
      <c r="B79" s="397">
        <v>4653106</v>
      </c>
      <c r="C79" s="397" t="s">
        <v>5</v>
      </c>
      <c r="D79" s="219">
        <v>223.66</v>
      </c>
      <c r="E79" s="219">
        <v>14.27</v>
      </c>
      <c r="F79" s="219">
        <v>13.67</v>
      </c>
      <c r="G79" s="336">
        <v>7.2</v>
      </c>
      <c r="H79" s="335">
        <f t="shared" si="3"/>
        <v>258.8</v>
      </c>
      <c r="I79" s="158">
        <f t="shared" si="5"/>
        <v>237.93</v>
      </c>
      <c r="J79" s="158">
        <v>8.4499999999999993</v>
      </c>
      <c r="K79" s="319">
        <v>13.67</v>
      </c>
      <c r="L79" s="319">
        <v>3</v>
      </c>
      <c r="M79" s="112">
        <f t="shared" si="4"/>
        <v>263.05</v>
      </c>
      <c r="N79" s="199"/>
      <c r="O79" s="208" t="s">
        <v>1540</v>
      </c>
      <c r="P79" s="209">
        <v>1</v>
      </c>
      <c r="Q79" s="208">
        <v>3</v>
      </c>
      <c r="R79" s="199"/>
      <c r="S79" s="224" t="s">
        <v>1540</v>
      </c>
      <c r="T79" s="224" t="s">
        <v>435</v>
      </c>
      <c r="U79" s="224" t="s">
        <v>435</v>
      </c>
      <c r="V79" s="224" t="s">
        <v>435</v>
      </c>
      <c r="W79" s="223" t="s">
        <v>1540</v>
      </c>
      <c r="X79" s="224">
        <v>1</v>
      </c>
      <c r="Y79" s="199"/>
      <c r="Z79" s="230">
        <v>3.58</v>
      </c>
      <c r="AA79" s="212" t="s">
        <v>435</v>
      </c>
      <c r="AB79" s="212" t="s">
        <v>406</v>
      </c>
      <c r="AC79" s="377">
        <v>0</v>
      </c>
      <c r="AD79" s="199"/>
      <c r="AE79" s="437">
        <v>-6.3320000000000043E-2</v>
      </c>
      <c r="AF79" s="201">
        <v>-1.739221195865643E-2</v>
      </c>
      <c r="AG79" s="202" t="s">
        <v>435</v>
      </c>
      <c r="AH79" s="382">
        <v>0</v>
      </c>
      <c r="AI79" s="199"/>
      <c r="AJ79" s="245">
        <v>0.35600000000000004</v>
      </c>
      <c r="AK79" s="246" t="s">
        <v>435</v>
      </c>
      <c r="AL79" s="384">
        <v>0</v>
      </c>
      <c r="AM79" s="199"/>
      <c r="AN79" s="203">
        <v>7.9299999999999995E-2</v>
      </c>
      <c r="AO79" s="204" t="s">
        <v>435</v>
      </c>
      <c r="AP79" s="388">
        <v>0</v>
      </c>
      <c r="AQ79" s="199"/>
      <c r="AR79" s="252">
        <v>0.10150000000000001</v>
      </c>
      <c r="AS79" s="202" t="s">
        <v>435</v>
      </c>
      <c r="AT79" s="382">
        <v>0</v>
      </c>
      <c r="AU79" s="199"/>
      <c r="AV79" s="205">
        <v>1.5700000000000002E-2</v>
      </c>
      <c r="AW79" s="206" t="s">
        <v>1540</v>
      </c>
      <c r="AX79" s="393">
        <v>3</v>
      </c>
      <c r="AY79" s="199"/>
      <c r="AZ79" s="255" t="s">
        <v>406</v>
      </c>
      <c r="BA79" s="256" t="s">
        <v>435</v>
      </c>
      <c r="BB79" s="392">
        <v>0</v>
      </c>
      <c r="BC79" s="503"/>
    </row>
    <row r="80" spans="1:55" ht="18" customHeight="1" thickBot="1" x14ac:dyDescent="0.3">
      <c r="A80" s="504" t="s">
        <v>73</v>
      </c>
      <c r="B80" s="397">
        <v>49018</v>
      </c>
      <c r="C80" s="397" t="s">
        <v>5</v>
      </c>
      <c r="D80" s="219">
        <v>237.32</v>
      </c>
      <c r="E80" s="219">
        <v>14.27</v>
      </c>
      <c r="F80" s="219">
        <v>13.67</v>
      </c>
      <c r="G80" s="336">
        <v>7.2</v>
      </c>
      <c r="H80" s="335">
        <f t="shared" si="3"/>
        <v>272.45999999999998</v>
      </c>
      <c r="I80" s="158">
        <f t="shared" si="5"/>
        <v>251.59</v>
      </c>
      <c r="J80" s="158">
        <v>8.4499999999999993</v>
      </c>
      <c r="K80" s="319">
        <v>13.67</v>
      </c>
      <c r="L80" s="319">
        <v>7.5</v>
      </c>
      <c r="M80" s="112">
        <f t="shared" si="4"/>
        <v>281.21000000000004</v>
      </c>
      <c r="N80" s="199"/>
      <c r="O80" s="208" t="s">
        <v>1540</v>
      </c>
      <c r="P80" s="209">
        <v>2</v>
      </c>
      <c r="Q80" s="208">
        <v>7.5</v>
      </c>
      <c r="R80" s="199"/>
      <c r="S80" s="224" t="s">
        <v>1540</v>
      </c>
      <c r="T80" s="224" t="s">
        <v>435</v>
      </c>
      <c r="U80" s="224" t="s">
        <v>435</v>
      </c>
      <c r="V80" s="224" t="s">
        <v>435</v>
      </c>
      <c r="W80" s="223" t="s">
        <v>1540</v>
      </c>
      <c r="X80" s="224">
        <v>2</v>
      </c>
      <c r="Y80" s="199"/>
      <c r="Z80" s="230">
        <v>3.87</v>
      </c>
      <c r="AA80" s="212" t="s">
        <v>1540</v>
      </c>
      <c r="AB80" s="212" t="s">
        <v>1917</v>
      </c>
      <c r="AC80" s="378">
        <v>4.5</v>
      </c>
      <c r="AD80" s="199"/>
      <c r="AE80" s="437">
        <v>-9.7917500000000324E-2</v>
      </c>
      <c r="AF80" s="201">
        <v>-2.4658301802454138E-2</v>
      </c>
      <c r="AG80" s="202" t="s">
        <v>435</v>
      </c>
      <c r="AH80" s="382">
        <v>0</v>
      </c>
      <c r="AI80" s="199"/>
      <c r="AJ80" s="245">
        <v>0.61299999999999999</v>
      </c>
      <c r="AK80" s="246" t="s">
        <v>435</v>
      </c>
      <c r="AL80" s="384">
        <v>0</v>
      </c>
      <c r="AM80" s="199"/>
      <c r="AN80" s="203">
        <v>6.1200000000000004E-2</v>
      </c>
      <c r="AO80" s="204" t="s">
        <v>435</v>
      </c>
      <c r="AP80" s="388">
        <v>0</v>
      </c>
      <c r="AQ80" s="199"/>
      <c r="AR80" s="252">
        <v>0.1474</v>
      </c>
      <c r="AS80" s="202" t="s">
        <v>435</v>
      </c>
      <c r="AT80" s="382">
        <v>0</v>
      </c>
      <c r="AU80" s="199"/>
      <c r="AV80" s="205">
        <v>1.3300000000000001E-2</v>
      </c>
      <c r="AW80" s="206" t="s">
        <v>1540</v>
      </c>
      <c r="AX80" s="393">
        <v>3</v>
      </c>
      <c r="AY80" s="199"/>
      <c r="AZ80" s="255" t="s">
        <v>406</v>
      </c>
      <c r="BA80" s="256" t="s">
        <v>435</v>
      </c>
      <c r="BB80" s="392">
        <v>0</v>
      </c>
      <c r="BC80" s="503"/>
    </row>
    <row r="81" spans="1:55" ht="18" customHeight="1" thickBot="1" x14ac:dyDescent="0.3">
      <c r="A81" s="504" t="s">
        <v>74</v>
      </c>
      <c r="B81" s="397">
        <v>4464508</v>
      </c>
      <c r="C81" s="397" t="s">
        <v>5</v>
      </c>
      <c r="D81" s="219">
        <v>220.12</v>
      </c>
      <c r="E81" s="219">
        <v>14.27</v>
      </c>
      <c r="F81" s="219">
        <v>13.67</v>
      </c>
      <c r="G81" s="336">
        <v>5.4</v>
      </c>
      <c r="H81" s="335">
        <f t="shared" si="3"/>
        <v>253.46</v>
      </c>
      <c r="I81" s="158">
        <f t="shared" si="5"/>
        <v>234.39000000000001</v>
      </c>
      <c r="J81" s="158">
        <v>8.4499999999999993</v>
      </c>
      <c r="K81" s="319">
        <v>13.67</v>
      </c>
      <c r="L81" s="319">
        <v>0</v>
      </c>
      <c r="M81" s="112">
        <f t="shared" si="4"/>
        <v>256.51</v>
      </c>
      <c r="N81" s="199"/>
      <c r="O81" s="208" t="s">
        <v>435</v>
      </c>
      <c r="P81" s="209" t="s">
        <v>1900</v>
      </c>
      <c r="Q81" s="208">
        <v>0</v>
      </c>
      <c r="R81" s="199"/>
      <c r="S81" s="224" t="s">
        <v>1540</v>
      </c>
      <c r="T81" s="224" t="s">
        <v>435</v>
      </c>
      <c r="U81" s="224" t="s">
        <v>1540</v>
      </c>
      <c r="V81" s="224" t="s">
        <v>435</v>
      </c>
      <c r="W81" s="223" t="s">
        <v>435</v>
      </c>
      <c r="X81" s="224" t="s">
        <v>1900</v>
      </c>
      <c r="Y81" s="199"/>
      <c r="Z81" s="230">
        <v>3.17</v>
      </c>
      <c r="AA81" s="212" t="s">
        <v>435</v>
      </c>
      <c r="AB81" s="212" t="s">
        <v>406</v>
      </c>
      <c r="AC81" s="377">
        <v>0</v>
      </c>
      <c r="AD81" s="199"/>
      <c r="AE81" s="437">
        <v>6.4307499999999518E-2</v>
      </c>
      <c r="AF81" s="201">
        <v>2.0673331940269563E-2</v>
      </c>
      <c r="AG81" s="202" t="s">
        <v>435</v>
      </c>
      <c r="AH81" s="382">
        <v>0</v>
      </c>
      <c r="AI81" s="199"/>
      <c r="AJ81" s="245">
        <v>0.41749999999999998</v>
      </c>
      <c r="AK81" s="246" t="s">
        <v>435</v>
      </c>
      <c r="AL81" s="384">
        <v>0</v>
      </c>
      <c r="AM81" s="199"/>
      <c r="AN81" s="203">
        <v>9.6000000000000002E-2</v>
      </c>
      <c r="AO81" s="204" t="s">
        <v>435</v>
      </c>
      <c r="AP81" s="388">
        <v>0</v>
      </c>
      <c r="AQ81" s="199"/>
      <c r="AR81" s="252">
        <v>0.1137</v>
      </c>
      <c r="AS81" s="202" t="s">
        <v>435</v>
      </c>
      <c r="AT81" s="382">
        <v>0</v>
      </c>
      <c r="AU81" s="199"/>
      <c r="AV81" s="205">
        <v>2.2599999999999999E-2</v>
      </c>
      <c r="AW81" s="206" t="s">
        <v>435</v>
      </c>
      <c r="AX81" s="393">
        <v>0</v>
      </c>
      <c r="AY81" s="199"/>
      <c r="AZ81" s="255" t="s">
        <v>406</v>
      </c>
      <c r="BA81" s="256" t="s">
        <v>435</v>
      </c>
      <c r="BB81" s="392">
        <v>0</v>
      </c>
      <c r="BC81" s="503"/>
    </row>
    <row r="82" spans="1:55" ht="18" customHeight="1" thickBot="1" x14ac:dyDescent="0.3">
      <c r="A82" s="507" t="s">
        <v>75</v>
      </c>
      <c r="B82" s="397">
        <v>937789</v>
      </c>
      <c r="C82" s="397" t="s">
        <v>5</v>
      </c>
      <c r="D82" s="219">
        <v>228.09</v>
      </c>
      <c r="E82" s="219">
        <v>14.27</v>
      </c>
      <c r="F82" s="219">
        <v>13.67</v>
      </c>
      <c r="G82" s="336">
        <v>0</v>
      </c>
      <c r="H82" s="335">
        <f t="shared" si="3"/>
        <v>256.03000000000003</v>
      </c>
      <c r="I82" s="158">
        <f t="shared" si="5"/>
        <v>242.36</v>
      </c>
      <c r="J82" s="158">
        <v>8.4499999999999993</v>
      </c>
      <c r="K82" s="319">
        <v>13.67</v>
      </c>
      <c r="L82" s="319">
        <v>3</v>
      </c>
      <c r="M82" s="112">
        <f t="shared" si="4"/>
        <v>267.48</v>
      </c>
      <c r="N82" s="199"/>
      <c r="O82" s="208" t="s">
        <v>1540</v>
      </c>
      <c r="P82" s="209">
        <v>1</v>
      </c>
      <c r="Q82" s="208">
        <v>3</v>
      </c>
      <c r="R82" s="199"/>
      <c r="S82" s="224" t="s">
        <v>1540</v>
      </c>
      <c r="T82" s="224" t="s">
        <v>435</v>
      </c>
      <c r="U82" s="224" t="s">
        <v>435</v>
      </c>
      <c r="V82" s="224" t="s">
        <v>435</v>
      </c>
      <c r="W82" s="223" t="s">
        <v>1540</v>
      </c>
      <c r="X82" s="224">
        <v>1</v>
      </c>
      <c r="Y82" s="199"/>
      <c r="Z82" s="230">
        <v>2.83</v>
      </c>
      <c r="AA82" s="212" t="s">
        <v>435</v>
      </c>
      <c r="AB82" s="212" t="s">
        <v>406</v>
      </c>
      <c r="AC82" s="377">
        <v>0</v>
      </c>
      <c r="AD82" s="199"/>
      <c r="AE82" s="437">
        <v>-0.56917499999999999</v>
      </c>
      <c r="AF82" s="201">
        <v>-0.16741167447705452</v>
      </c>
      <c r="AG82" s="202" t="s">
        <v>435</v>
      </c>
      <c r="AH82" s="382">
        <v>0</v>
      </c>
      <c r="AI82" s="199"/>
      <c r="AJ82" s="245">
        <v>0.48530000000000001</v>
      </c>
      <c r="AK82" s="246" t="s">
        <v>435</v>
      </c>
      <c r="AL82" s="384">
        <v>0</v>
      </c>
      <c r="AM82" s="199"/>
      <c r="AN82" s="203">
        <v>6.08E-2</v>
      </c>
      <c r="AO82" s="204" t="s">
        <v>435</v>
      </c>
      <c r="AP82" s="388">
        <v>0</v>
      </c>
      <c r="AQ82" s="199"/>
      <c r="AR82" s="252">
        <v>0.11210000000000001</v>
      </c>
      <c r="AS82" s="202" t="s">
        <v>435</v>
      </c>
      <c r="AT82" s="382">
        <v>0</v>
      </c>
      <c r="AU82" s="199"/>
      <c r="AV82" s="205">
        <v>1.37E-2</v>
      </c>
      <c r="AW82" s="206" t="s">
        <v>1540</v>
      </c>
      <c r="AX82" s="393">
        <v>3</v>
      </c>
      <c r="AY82" s="199"/>
      <c r="AZ82" s="255">
        <v>0.84</v>
      </c>
      <c r="BA82" s="256" t="s">
        <v>435</v>
      </c>
      <c r="BB82" s="392">
        <v>0</v>
      </c>
      <c r="BC82" s="503"/>
    </row>
    <row r="83" spans="1:55" ht="18" customHeight="1" thickBot="1" x14ac:dyDescent="0.3">
      <c r="A83" s="504" t="s">
        <v>76</v>
      </c>
      <c r="B83" s="397">
        <v>141461</v>
      </c>
      <c r="C83" s="397" t="s">
        <v>5</v>
      </c>
      <c r="D83" s="219">
        <v>231.29</v>
      </c>
      <c r="E83" s="219">
        <v>14.27</v>
      </c>
      <c r="F83" s="219">
        <v>13.67</v>
      </c>
      <c r="G83" s="336">
        <v>7.2</v>
      </c>
      <c r="H83" s="335">
        <f t="shared" si="3"/>
        <v>266.43</v>
      </c>
      <c r="I83" s="158">
        <f t="shared" si="5"/>
        <v>245.56</v>
      </c>
      <c r="J83" s="158">
        <v>8.4499999999999993</v>
      </c>
      <c r="K83" s="319">
        <v>13.67</v>
      </c>
      <c r="L83" s="319">
        <v>15.75</v>
      </c>
      <c r="M83" s="112">
        <f t="shared" si="4"/>
        <v>283.43</v>
      </c>
      <c r="N83" s="199"/>
      <c r="O83" s="208" t="s">
        <v>1540</v>
      </c>
      <c r="P83" s="209">
        <v>4</v>
      </c>
      <c r="Q83" s="208">
        <v>15.75</v>
      </c>
      <c r="R83" s="199"/>
      <c r="S83" s="224" t="s">
        <v>1540</v>
      </c>
      <c r="T83" s="224" t="s">
        <v>435</v>
      </c>
      <c r="U83" s="224" t="s">
        <v>435</v>
      </c>
      <c r="V83" s="224" t="s">
        <v>435</v>
      </c>
      <c r="W83" s="223" t="s">
        <v>1540</v>
      </c>
      <c r="X83" s="224">
        <v>4</v>
      </c>
      <c r="Y83" s="199"/>
      <c r="Z83" s="230">
        <v>4.79</v>
      </c>
      <c r="AA83" s="212" t="s">
        <v>1540</v>
      </c>
      <c r="AB83" s="212" t="s">
        <v>1915</v>
      </c>
      <c r="AC83" s="378">
        <v>6.75</v>
      </c>
      <c r="AD83" s="199"/>
      <c r="AE83" s="437">
        <v>-0.36184749999999966</v>
      </c>
      <c r="AF83" s="201">
        <v>-7.0219280308047069E-2</v>
      </c>
      <c r="AG83" s="202" t="s">
        <v>435</v>
      </c>
      <c r="AH83" s="382">
        <v>0</v>
      </c>
      <c r="AI83" s="199"/>
      <c r="AJ83" s="245">
        <v>0.60150000000000003</v>
      </c>
      <c r="AK83" s="246" t="s">
        <v>435</v>
      </c>
      <c r="AL83" s="384">
        <v>0</v>
      </c>
      <c r="AM83" s="199"/>
      <c r="AN83" s="203">
        <v>3.2500000000000001E-2</v>
      </c>
      <c r="AO83" s="204" t="s">
        <v>1540</v>
      </c>
      <c r="AP83" s="388">
        <v>3</v>
      </c>
      <c r="AQ83" s="199"/>
      <c r="AR83" s="252">
        <v>3.1899999999999998E-2</v>
      </c>
      <c r="AS83" s="202" t="s">
        <v>1540</v>
      </c>
      <c r="AT83" s="382">
        <v>3</v>
      </c>
      <c r="AU83" s="199"/>
      <c r="AV83" s="205">
        <v>2.3199999999999998E-2</v>
      </c>
      <c r="AW83" s="206" t="s">
        <v>435</v>
      </c>
      <c r="AX83" s="393">
        <v>0</v>
      </c>
      <c r="AY83" s="199"/>
      <c r="AZ83" s="255">
        <v>1</v>
      </c>
      <c r="BA83" s="256" t="s">
        <v>1540</v>
      </c>
      <c r="BB83" s="392">
        <v>3</v>
      </c>
      <c r="BC83" s="503"/>
    </row>
    <row r="84" spans="1:55" ht="18" customHeight="1" thickBot="1" x14ac:dyDescent="0.3">
      <c r="A84" s="504" t="s">
        <v>77</v>
      </c>
      <c r="B84" s="397">
        <v>114260</v>
      </c>
      <c r="C84" s="397" t="s">
        <v>5</v>
      </c>
      <c r="D84" s="219">
        <v>237.61</v>
      </c>
      <c r="E84" s="219">
        <v>14.27</v>
      </c>
      <c r="F84" s="338">
        <v>0</v>
      </c>
      <c r="G84" s="336">
        <v>0</v>
      </c>
      <c r="H84" s="335">
        <f t="shared" si="3"/>
        <v>251.88000000000002</v>
      </c>
      <c r="I84" s="158">
        <f t="shared" si="5"/>
        <v>251.88000000000002</v>
      </c>
      <c r="J84" s="158">
        <v>8.4499999999999993</v>
      </c>
      <c r="K84" s="320">
        <v>0</v>
      </c>
      <c r="L84" s="319">
        <v>0</v>
      </c>
      <c r="M84" s="112">
        <f t="shared" si="4"/>
        <v>260.33000000000004</v>
      </c>
      <c r="N84" s="199"/>
      <c r="O84" s="208" t="s">
        <v>435</v>
      </c>
      <c r="P84" s="209" t="s">
        <v>1900</v>
      </c>
      <c r="Q84" s="208">
        <v>0</v>
      </c>
      <c r="R84" s="199"/>
      <c r="S84" s="224" t="s">
        <v>435</v>
      </c>
      <c r="T84" s="224" t="s">
        <v>435</v>
      </c>
      <c r="U84" s="224" t="s">
        <v>435</v>
      </c>
      <c r="V84" s="224" t="s">
        <v>435</v>
      </c>
      <c r="W84" s="223" t="s">
        <v>435</v>
      </c>
      <c r="X84" s="224" t="s">
        <v>1900</v>
      </c>
      <c r="Y84" s="199"/>
      <c r="Z84" s="230">
        <v>4.2300000000000004</v>
      </c>
      <c r="AA84" s="212" t="s">
        <v>1540</v>
      </c>
      <c r="AB84" s="212" t="s">
        <v>1915</v>
      </c>
      <c r="AC84" s="378">
        <v>6.75</v>
      </c>
      <c r="AD84" s="199"/>
      <c r="AE84" s="437">
        <v>-6.7255000000000287E-2</v>
      </c>
      <c r="AF84" s="201">
        <v>-1.5638179200210264E-2</v>
      </c>
      <c r="AG84" s="202" t="s">
        <v>435</v>
      </c>
      <c r="AH84" s="382">
        <v>0</v>
      </c>
      <c r="AI84" s="199"/>
      <c r="AJ84" s="245">
        <v>0.32549999999999996</v>
      </c>
      <c r="AK84" s="246" t="s">
        <v>435</v>
      </c>
      <c r="AL84" s="384">
        <v>0</v>
      </c>
      <c r="AM84" s="199"/>
      <c r="AN84" s="203">
        <v>5.1100000000000007E-2</v>
      </c>
      <c r="AO84" s="204" t="s">
        <v>1540</v>
      </c>
      <c r="AP84" s="388">
        <v>3</v>
      </c>
      <c r="AQ84" s="199"/>
      <c r="AR84" s="252">
        <v>8.2200000000000009E-2</v>
      </c>
      <c r="AS84" s="202" t="s">
        <v>435</v>
      </c>
      <c r="AT84" s="382">
        <v>0</v>
      </c>
      <c r="AU84" s="199"/>
      <c r="AV84" s="205">
        <v>1.8200000000000001E-2</v>
      </c>
      <c r="AW84" s="206" t="s">
        <v>1540</v>
      </c>
      <c r="AX84" s="393">
        <v>3</v>
      </c>
      <c r="AY84" s="199"/>
      <c r="AZ84" s="255" t="s">
        <v>1900</v>
      </c>
      <c r="BA84" s="256" t="s">
        <v>435</v>
      </c>
      <c r="BB84" s="392">
        <v>0</v>
      </c>
      <c r="BC84" s="503"/>
    </row>
    <row r="85" spans="1:55" ht="18" customHeight="1" thickBot="1" x14ac:dyDescent="0.3">
      <c r="A85" s="504" t="s">
        <v>1933</v>
      </c>
      <c r="B85" s="397">
        <v>727474</v>
      </c>
      <c r="C85" s="397" t="s">
        <v>5</v>
      </c>
      <c r="D85" s="219">
        <v>256.37</v>
      </c>
      <c r="E85" s="219">
        <v>14.27</v>
      </c>
      <c r="F85" s="219">
        <v>13.67</v>
      </c>
      <c r="G85" s="336">
        <v>0</v>
      </c>
      <c r="H85" s="335">
        <f t="shared" si="3"/>
        <v>284.31</v>
      </c>
      <c r="I85" s="158">
        <f t="shared" si="5"/>
        <v>270.64</v>
      </c>
      <c r="J85" s="158">
        <v>8.4499999999999993</v>
      </c>
      <c r="K85" s="319">
        <v>13.67</v>
      </c>
      <c r="L85" s="319">
        <v>0</v>
      </c>
      <c r="M85" s="112">
        <f t="shared" si="4"/>
        <v>292.76</v>
      </c>
      <c r="N85" s="199"/>
      <c r="O85" s="208" t="s">
        <v>435</v>
      </c>
      <c r="P85" s="209" t="s">
        <v>1900</v>
      </c>
      <c r="Q85" s="208">
        <v>0</v>
      </c>
      <c r="R85" s="199"/>
      <c r="S85" s="224" t="s">
        <v>1540</v>
      </c>
      <c r="T85" s="224" t="s">
        <v>435</v>
      </c>
      <c r="U85" s="224" t="s">
        <v>1540</v>
      </c>
      <c r="V85" s="224" t="s">
        <v>435</v>
      </c>
      <c r="W85" s="223" t="s">
        <v>435</v>
      </c>
      <c r="X85" s="224" t="s">
        <v>1900</v>
      </c>
      <c r="Y85" s="199"/>
      <c r="Z85" s="230">
        <v>3.19</v>
      </c>
      <c r="AA85" s="212" t="s">
        <v>435</v>
      </c>
      <c r="AB85" s="212" t="s">
        <v>406</v>
      </c>
      <c r="AC85" s="377">
        <v>0</v>
      </c>
      <c r="AD85" s="199"/>
      <c r="AE85" s="437">
        <v>9.1855000000000242E-2</v>
      </c>
      <c r="AF85" s="201">
        <v>2.9673216655185221E-2</v>
      </c>
      <c r="AG85" s="202" t="s">
        <v>435</v>
      </c>
      <c r="AH85" s="382">
        <v>0</v>
      </c>
      <c r="AI85" s="199"/>
      <c r="AJ85" s="245">
        <v>0.60150000000000003</v>
      </c>
      <c r="AK85" s="246" t="s">
        <v>435</v>
      </c>
      <c r="AL85" s="384">
        <v>0</v>
      </c>
      <c r="AM85" s="199"/>
      <c r="AN85" s="203">
        <v>6.3200000000000006E-2</v>
      </c>
      <c r="AO85" s="204" t="s">
        <v>435</v>
      </c>
      <c r="AP85" s="388">
        <v>0</v>
      </c>
      <c r="AQ85" s="199"/>
      <c r="AR85" s="252">
        <v>0.12</v>
      </c>
      <c r="AS85" s="202" t="s">
        <v>435</v>
      </c>
      <c r="AT85" s="382">
        <v>0</v>
      </c>
      <c r="AU85" s="199"/>
      <c r="AV85" s="205">
        <v>2.0400000000000001E-2</v>
      </c>
      <c r="AW85" s="206" t="s">
        <v>435</v>
      </c>
      <c r="AX85" s="393">
        <v>0</v>
      </c>
      <c r="AY85" s="199"/>
      <c r="AZ85" s="255">
        <v>0.88</v>
      </c>
      <c r="BA85" s="256" t="s">
        <v>1540</v>
      </c>
      <c r="BB85" s="392">
        <v>3</v>
      </c>
      <c r="BC85" s="503"/>
    </row>
    <row r="86" spans="1:55" ht="18" customHeight="1" thickBot="1" x14ac:dyDescent="0.3">
      <c r="A86" s="504" t="s">
        <v>78</v>
      </c>
      <c r="B86" s="397">
        <v>480185</v>
      </c>
      <c r="C86" s="397" t="s">
        <v>5</v>
      </c>
      <c r="D86" s="219">
        <v>232.34</v>
      </c>
      <c r="E86" s="219">
        <v>14.27</v>
      </c>
      <c r="F86" s="219">
        <v>13.67</v>
      </c>
      <c r="G86" s="336">
        <v>5.4</v>
      </c>
      <c r="H86" s="335">
        <f t="shared" si="3"/>
        <v>265.68</v>
      </c>
      <c r="I86" s="158">
        <f t="shared" si="5"/>
        <v>246.61</v>
      </c>
      <c r="J86" s="158">
        <v>8.4499999999999993</v>
      </c>
      <c r="K86" s="319">
        <v>13.67</v>
      </c>
      <c r="L86" s="319">
        <v>0</v>
      </c>
      <c r="M86" s="112">
        <f t="shared" si="4"/>
        <v>268.73</v>
      </c>
      <c r="N86" s="199"/>
      <c r="O86" s="208" t="s">
        <v>435</v>
      </c>
      <c r="P86" s="209" t="s">
        <v>1900</v>
      </c>
      <c r="Q86" s="208">
        <v>0</v>
      </c>
      <c r="R86" s="199"/>
      <c r="S86" s="224" t="s">
        <v>1540</v>
      </c>
      <c r="T86" s="224" t="s">
        <v>435</v>
      </c>
      <c r="U86" s="224" t="s">
        <v>435</v>
      </c>
      <c r="V86" s="224" t="s">
        <v>1540</v>
      </c>
      <c r="W86" s="223" t="s">
        <v>435</v>
      </c>
      <c r="X86" s="224" t="s">
        <v>1900</v>
      </c>
      <c r="Y86" s="199"/>
      <c r="Z86" s="230">
        <v>3.25</v>
      </c>
      <c r="AA86" s="212" t="s">
        <v>435</v>
      </c>
      <c r="AB86" s="212" t="s">
        <v>406</v>
      </c>
      <c r="AC86" s="377">
        <v>0</v>
      </c>
      <c r="AD86" s="199"/>
      <c r="AE86" s="437">
        <v>-7.4375000000000302E-2</v>
      </c>
      <c r="AF86" s="201">
        <v>-2.2353815439385936E-2</v>
      </c>
      <c r="AG86" s="202" t="s">
        <v>435</v>
      </c>
      <c r="AH86" s="382">
        <v>0</v>
      </c>
      <c r="AI86" s="199"/>
      <c r="AJ86" s="245">
        <v>0.70550000000000002</v>
      </c>
      <c r="AK86" s="246" t="s">
        <v>435</v>
      </c>
      <c r="AL86" s="384">
        <v>0</v>
      </c>
      <c r="AM86" s="199"/>
      <c r="AN86" s="203">
        <v>5.2900000000000003E-2</v>
      </c>
      <c r="AO86" s="204" t="s">
        <v>1540</v>
      </c>
      <c r="AP86" s="388">
        <v>3</v>
      </c>
      <c r="AQ86" s="199"/>
      <c r="AR86" s="252">
        <v>5.5399999999999998E-2</v>
      </c>
      <c r="AS86" s="202" t="s">
        <v>1540</v>
      </c>
      <c r="AT86" s="382">
        <v>3</v>
      </c>
      <c r="AU86" s="199"/>
      <c r="AV86" s="205">
        <v>1.6399999999999998E-2</v>
      </c>
      <c r="AW86" s="206" t="s">
        <v>1540</v>
      </c>
      <c r="AX86" s="393">
        <v>3</v>
      </c>
      <c r="AY86" s="199"/>
      <c r="AZ86" s="255" t="s">
        <v>406</v>
      </c>
      <c r="BA86" s="256" t="s">
        <v>435</v>
      </c>
      <c r="BB86" s="392">
        <v>0</v>
      </c>
      <c r="BC86" s="503"/>
    </row>
    <row r="87" spans="1:55" ht="18" customHeight="1" thickBot="1" x14ac:dyDescent="0.3">
      <c r="A87" s="513" t="s">
        <v>79</v>
      </c>
      <c r="B87" s="508">
        <v>4463501</v>
      </c>
      <c r="C87" s="397" t="s">
        <v>5</v>
      </c>
      <c r="D87" s="219">
        <v>250.97</v>
      </c>
      <c r="E87" s="219">
        <v>14.27</v>
      </c>
      <c r="F87" s="219">
        <v>13.67</v>
      </c>
      <c r="G87" s="339">
        <v>7.2</v>
      </c>
      <c r="H87" s="335">
        <f t="shared" si="3"/>
        <v>286.11</v>
      </c>
      <c r="I87" s="158">
        <f t="shared" si="5"/>
        <v>265.24</v>
      </c>
      <c r="J87" s="158">
        <v>8.4499999999999993</v>
      </c>
      <c r="K87" s="319">
        <v>13.67</v>
      </c>
      <c r="L87" s="319">
        <v>10.5</v>
      </c>
      <c r="M87" s="112">
        <f t="shared" si="4"/>
        <v>297.86</v>
      </c>
      <c r="N87" s="199"/>
      <c r="O87" s="208" t="s">
        <v>1540</v>
      </c>
      <c r="P87" s="209">
        <v>3</v>
      </c>
      <c r="Q87" s="208">
        <v>10.5</v>
      </c>
      <c r="R87" s="199"/>
      <c r="S87" s="224" t="s">
        <v>1540</v>
      </c>
      <c r="T87" s="224" t="s">
        <v>435</v>
      </c>
      <c r="U87" s="224" t="s">
        <v>435</v>
      </c>
      <c r="V87" s="224" t="s">
        <v>435</v>
      </c>
      <c r="W87" s="223" t="s">
        <v>1540</v>
      </c>
      <c r="X87" s="224">
        <v>3</v>
      </c>
      <c r="Y87" s="199"/>
      <c r="Z87" s="230">
        <v>3.51</v>
      </c>
      <c r="AA87" s="212" t="s">
        <v>435</v>
      </c>
      <c r="AB87" s="212" t="s">
        <v>406</v>
      </c>
      <c r="AC87" s="377">
        <v>0</v>
      </c>
      <c r="AD87" s="199"/>
      <c r="AE87" s="437">
        <v>0.12019749999999974</v>
      </c>
      <c r="AF87" s="201">
        <v>3.5416815528917012E-2</v>
      </c>
      <c r="AG87" s="202" t="s">
        <v>435</v>
      </c>
      <c r="AH87" s="382">
        <v>0</v>
      </c>
      <c r="AI87" s="199"/>
      <c r="AJ87" s="245">
        <v>0.2445</v>
      </c>
      <c r="AK87" s="246" t="s">
        <v>1540</v>
      </c>
      <c r="AL87" s="385">
        <v>4.5</v>
      </c>
      <c r="AM87" s="199"/>
      <c r="AN87" s="203">
        <v>7.0000000000000007E-2</v>
      </c>
      <c r="AO87" s="204" t="s">
        <v>435</v>
      </c>
      <c r="AP87" s="388">
        <v>0</v>
      </c>
      <c r="AQ87" s="199"/>
      <c r="AR87" s="252">
        <v>0.1013</v>
      </c>
      <c r="AS87" s="202" t="s">
        <v>435</v>
      </c>
      <c r="AT87" s="382">
        <v>0</v>
      </c>
      <c r="AU87" s="199"/>
      <c r="AV87" s="205">
        <v>1.8600000000000002E-2</v>
      </c>
      <c r="AW87" s="206" t="s">
        <v>1540</v>
      </c>
      <c r="AX87" s="393">
        <v>3</v>
      </c>
      <c r="AY87" s="199"/>
      <c r="AZ87" s="255">
        <v>0.86</v>
      </c>
      <c r="BA87" s="256" t="s">
        <v>1540</v>
      </c>
      <c r="BB87" s="392">
        <v>3</v>
      </c>
      <c r="BC87" s="503"/>
    </row>
    <row r="88" spans="1:55" ht="18" customHeight="1" thickBot="1" x14ac:dyDescent="0.3">
      <c r="A88" s="504" t="s">
        <v>81</v>
      </c>
      <c r="B88" s="522">
        <v>690970</v>
      </c>
      <c r="C88" s="397" t="s">
        <v>5</v>
      </c>
      <c r="D88" s="219">
        <v>225.41</v>
      </c>
      <c r="E88" s="219">
        <v>14.27</v>
      </c>
      <c r="F88" s="219">
        <v>13.67</v>
      </c>
      <c r="G88" s="336">
        <v>9</v>
      </c>
      <c r="H88" s="335">
        <f t="shared" si="3"/>
        <v>262.35000000000002</v>
      </c>
      <c r="I88" s="158">
        <f t="shared" si="5"/>
        <v>239.68</v>
      </c>
      <c r="J88" s="158">
        <v>8.4499999999999993</v>
      </c>
      <c r="K88" s="319">
        <v>13.67</v>
      </c>
      <c r="L88" s="319">
        <v>0</v>
      </c>
      <c r="M88" s="112">
        <f t="shared" si="4"/>
        <v>261.8</v>
      </c>
      <c r="N88" s="199"/>
      <c r="O88" s="208" t="s">
        <v>1540</v>
      </c>
      <c r="P88" s="209">
        <v>0</v>
      </c>
      <c r="Q88" s="208">
        <v>0</v>
      </c>
      <c r="R88" s="199"/>
      <c r="S88" s="224" t="s">
        <v>1540</v>
      </c>
      <c r="T88" s="224" t="s">
        <v>435</v>
      </c>
      <c r="U88" s="224" t="s">
        <v>435</v>
      </c>
      <c r="V88" s="224" t="s">
        <v>435</v>
      </c>
      <c r="W88" s="223" t="s">
        <v>1540</v>
      </c>
      <c r="X88" s="224">
        <v>0</v>
      </c>
      <c r="Y88" s="199"/>
      <c r="Z88" s="230">
        <v>3.34</v>
      </c>
      <c r="AA88" s="212" t="s">
        <v>435</v>
      </c>
      <c r="AB88" s="212" t="s">
        <v>406</v>
      </c>
      <c r="AC88" s="377">
        <v>0</v>
      </c>
      <c r="AD88" s="199"/>
      <c r="AE88" s="437">
        <v>-8.6475000000003632E-3</v>
      </c>
      <c r="AF88" s="201">
        <v>-2.5818943446139584E-3</v>
      </c>
      <c r="AG88" s="202" t="s">
        <v>435</v>
      </c>
      <c r="AH88" s="382">
        <v>0</v>
      </c>
      <c r="AI88" s="199"/>
      <c r="AJ88" s="245">
        <v>0.4138</v>
      </c>
      <c r="AK88" s="246" t="s">
        <v>435</v>
      </c>
      <c r="AL88" s="384">
        <v>0</v>
      </c>
      <c r="AM88" s="199"/>
      <c r="AN88" s="203">
        <v>7.1300000000000002E-2</v>
      </c>
      <c r="AO88" s="204" t="s">
        <v>435</v>
      </c>
      <c r="AP88" s="388">
        <v>0</v>
      </c>
      <c r="AQ88" s="199"/>
      <c r="AR88" s="252">
        <v>8.6500000000000007E-2</v>
      </c>
      <c r="AS88" s="202" t="s">
        <v>435</v>
      </c>
      <c r="AT88" s="382">
        <v>0</v>
      </c>
      <c r="AU88" s="199"/>
      <c r="AV88" s="205">
        <v>3.7000000000000005E-2</v>
      </c>
      <c r="AW88" s="206" t="s">
        <v>435</v>
      </c>
      <c r="AX88" s="393">
        <v>0</v>
      </c>
      <c r="AY88" s="199"/>
      <c r="AZ88" s="255">
        <v>0.84</v>
      </c>
      <c r="BA88" s="256" t="s">
        <v>435</v>
      </c>
      <c r="BB88" s="392">
        <v>0</v>
      </c>
      <c r="BC88" s="503"/>
    </row>
    <row r="89" spans="1:55" ht="18" customHeight="1" thickBot="1" x14ac:dyDescent="0.3">
      <c r="A89" s="504" t="s">
        <v>82</v>
      </c>
      <c r="B89" s="397">
        <v>890006</v>
      </c>
      <c r="C89" s="397" t="s">
        <v>5</v>
      </c>
      <c r="D89" s="219">
        <v>238.1</v>
      </c>
      <c r="E89" s="219">
        <v>14.27</v>
      </c>
      <c r="F89" s="219">
        <v>13.67</v>
      </c>
      <c r="G89" s="336">
        <v>0</v>
      </c>
      <c r="H89" s="335">
        <f t="shared" si="3"/>
        <v>266.04000000000002</v>
      </c>
      <c r="I89" s="158">
        <f t="shared" si="5"/>
        <v>252.37</v>
      </c>
      <c r="J89" s="158">
        <v>8.4499999999999993</v>
      </c>
      <c r="K89" s="319">
        <v>13.67</v>
      </c>
      <c r="L89" s="319">
        <v>0</v>
      </c>
      <c r="M89" s="112">
        <f t="shared" si="4"/>
        <v>274.49</v>
      </c>
      <c r="N89" s="199"/>
      <c r="O89" s="208" t="s">
        <v>1540</v>
      </c>
      <c r="P89" s="209">
        <v>0</v>
      </c>
      <c r="Q89" s="208">
        <v>0</v>
      </c>
      <c r="R89" s="199"/>
      <c r="S89" s="224" t="s">
        <v>1540</v>
      </c>
      <c r="T89" s="224" t="s">
        <v>435</v>
      </c>
      <c r="U89" s="224" t="s">
        <v>435</v>
      </c>
      <c r="V89" s="224" t="s">
        <v>435</v>
      </c>
      <c r="W89" s="223" t="s">
        <v>1540</v>
      </c>
      <c r="X89" s="224">
        <v>0</v>
      </c>
      <c r="Y89" s="199"/>
      <c r="Z89" s="230" t="s">
        <v>405</v>
      </c>
      <c r="AA89" s="212" t="s">
        <v>435</v>
      </c>
      <c r="AB89" s="212" t="s">
        <v>406</v>
      </c>
      <c r="AC89" s="377">
        <v>0</v>
      </c>
      <c r="AD89" s="199"/>
      <c r="AE89" s="437">
        <v>3.6277724999999998</v>
      </c>
      <c r="AF89" s="201" t="s">
        <v>1559</v>
      </c>
      <c r="AG89" s="202" t="s">
        <v>435</v>
      </c>
      <c r="AH89" s="382">
        <v>0</v>
      </c>
      <c r="AI89" s="199"/>
      <c r="AJ89" s="245" t="s">
        <v>405</v>
      </c>
      <c r="AK89" s="246" t="s">
        <v>435</v>
      </c>
      <c r="AL89" s="384">
        <v>0</v>
      </c>
      <c r="AM89" s="199"/>
      <c r="AN89" s="203" t="s">
        <v>1538</v>
      </c>
      <c r="AO89" s="204" t="s">
        <v>435</v>
      </c>
      <c r="AP89" s="388">
        <v>0</v>
      </c>
      <c r="AQ89" s="199"/>
      <c r="AR89" s="252" t="s">
        <v>1538</v>
      </c>
      <c r="AS89" s="202" t="s">
        <v>435</v>
      </c>
      <c r="AT89" s="382">
        <v>0</v>
      </c>
      <c r="AU89" s="199"/>
      <c r="AV89" s="205" t="s">
        <v>1538</v>
      </c>
      <c r="AW89" s="206" t="s">
        <v>435</v>
      </c>
      <c r="AX89" s="393">
        <v>0</v>
      </c>
      <c r="AY89" s="199"/>
      <c r="AZ89" s="255" t="s">
        <v>406</v>
      </c>
      <c r="BA89" s="256" t="s">
        <v>435</v>
      </c>
      <c r="BB89" s="392">
        <v>0</v>
      </c>
      <c r="BC89" s="503"/>
    </row>
    <row r="90" spans="1:55" ht="18" customHeight="1" thickBot="1" x14ac:dyDescent="0.3">
      <c r="A90" s="504" t="s">
        <v>83</v>
      </c>
      <c r="B90" s="397">
        <v>709018</v>
      </c>
      <c r="C90" s="397" t="s">
        <v>5</v>
      </c>
      <c r="D90" s="219">
        <v>227.47</v>
      </c>
      <c r="E90" s="219">
        <v>14.27</v>
      </c>
      <c r="F90" s="219">
        <v>13.67</v>
      </c>
      <c r="G90" s="336">
        <v>7.2</v>
      </c>
      <c r="H90" s="335">
        <f t="shared" si="3"/>
        <v>262.61</v>
      </c>
      <c r="I90" s="158">
        <f t="shared" si="5"/>
        <v>241.74</v>
      </c>
      <c r="J90" s="158">
        <v>8.4499999999999993</v>
      </c>
      <c r="K90" s="319">
        <v>13.67</v>
      </c>
      <c r="L90" s="319">
        <v>6</v>
      </c>
      <c r="M90" s="112">
        <f t="shared" si="4"/>
        <v>269.86</v>
      </c>
      <c r="N90" s="199"/>
      <c r="O90" s="208" t="s">
        <v>1540</v>
      </c>
      <c r="P90" s="209">
        <v>2</v>
      </c>
      <c r="Q90" s="208">
        <v>6</v>
      </c>
      <c r="R90" s="199"/>
      <c r="S90" s="224" t="s">
        <v>1540</v>
      </c>
      <c r="T90" s="224" t="s">
        <v>435</v>
      </c>
      <c r="U90" s="224" t="s">
        <v>435</v>
      </c>
      <c r="V90" s="224" t="s">
        <v>435</v>
      </c>
      <c r="W90" s="223" t="s">
        <v>1540</v>
      </c>
      <c r="X90" s="224">
        <v>2</v>
      </c>
      <c r="Y90" s="199"/>
      <c r="Z90" s="230">
        <v>3.5</v>
      </c>
      <c r="AA90" s="212" t="s">
        <v>435</v>
      </c>
      <c r="AB90" s="212" t="s">
        <v>406</v>
      </c>
      <c r="AC90" s="377">
        <v>0</v>
      </c>
      <c r="AD90" s="199"/>
      <c r="AE90" s="437">
        <v>-0.14709999999999956</v>
      </c>
      <c r="AF90" s="201">
        <v>-4.0304544536042104E-2</v>
      </c>
      <c r="AG90" s="202" t="s">
        <v>435</v>
      </c>
      <c r="AH90" s="382">
        <v>0</v>
      </c>
      <c r="AI90" s="199"/>
      <c r="AJ90" s="245">
        <v>0.60399999999999998</v>
      </c>
      <c r="AK90" s="246" t="s">
        <v>435</v>
      </c>
      <c r="AL90" s="384">
        <v>0</v>
      </c>
      <c r="AM90" s="199"/>
      <c r="AN90" s="203">
        <v>0.1091</v>
      </c>
      <c r="AO90" s="204" t="s">
        <v>435</v>
      </c>
      <c r="AP90" s="388">
        <v>0</v>
      </c>
      <c r="AQ90" s="199"/>
      <c r="AR90" s="252">
        <v>8.7400000000000005E-2</v>
      </c>
      <c r="AS90" s="202" t="s">
        <v>435</v>
      </c>
      <c r="AT90" s="382">
        <v>0</v>
      </c>
      <c r="AU90" s="199"/>
      <c r="AV90" s="205">
        <v>1.01E-2</v>
      </c>
      <c r="AW90" s="206" t="s">
        <v>1540</v>
      </c>
      <c r="AX90" s="393">
        <v>3</v>
      </c>
      <c r="AY90" s="199"/>
      <c r="AZ90" s="255">
        <v>0.88</v>
      </c>
      <c r="BA90" s="256" t="s">
        <v>1540</v>
      </c>
      <c r="BB90" s="392">
        <v>3</v>
      </c>
      <c r="BC90" s="503"/>
    </row>
    <row r="91" spans="1:55" ht="18" customHeight="1" thickBot="1" x14ac:dyDescent="0.3">
      <c r="A91" s="511" t="s">
        <v>84</v>
      </c>
      <c r="B91" s="515">
        <v>874159</v>
      </c>
      <c r="C91" s="397" t="s">
        <v>5</v>
      </c>
      <c r="D91" s="219">
        <v>242.41</v>
      </c>
      <c r="E91" s="219">
        <v>14.27</v>
      </c>
      <c r="F91" s="219">
        <v>13.67</v>
      </c>
      <c r="G91" s="336">
        <v>7.2</v>
      </c>
      <c r="H91" s="335">
        <f t="shared" si="3"/>
        <v>277.55</v>
      </c>
      <c r="I91" s="158">
        <f t="shared" si="5"/>
        <v>256.68</v>
      </c>
      <c r="J91" s="158">
        <v>8.4499999999999993</v>
      </c>
      <c r="K91" s="319">
        <v>13.67</v>
      </c>
      <c r="L91" s="319">
        <v>3</v>
      </c>
      <c r="M91" s="112">
        <f t="shared" si="4"/>
        <v>281.8</v>
      </c>
      <c r="N91" s="199"/>
      <c r="O91" s="208" t="s">
        <v>1540</v>
      </c>
      <c r="P91" s="209">
        <v>1</v>
      </c>
      <c r="Q91" s="208">
        <v>3</v>
      </c>
      <c r="R91" s="199"/>
      <c r="S91" s="224" t="s">
        <v>1540</v>
      </c>
      <c r="T91" s="224" t="s">
        <v>435</v>
      </c>
      <c r="U91" s="224" t="s">
        <v>435</v>
      </c>
      <c r="V91" s="224" t="s">
        <v>435</v>
      </c>
      <c r="W91" s="223" t="s">
        <v>1540</v>
      </c>
      <c r="X91" s="224">
        <v>1</v>
      </c>
      <c r="Y91" s="199"/>
      <c r="Z91" s="230">
        <v>3.68</v>
      </c>
      <c r="AA91" s="212" t="s">
        <v>435</v>
      </c>
      <c r="AB91" s="212" t="s">
        <v>1916</v>
      </c>
      <c r="AC91" s="377">
        <v>0</v>
      </c>
      <c r="AD91" s="199"/>
      <c r="AE91" s="437">
        <v>-8.5652500000000575E-2</v>
      </c>
      <c r="AF91" s="201">
        <v>-2.2766175739646698E-2</v>
      </c>
      <c r="AG91" s="202" t="s">
        <v>435</v>
      </c>
      <c r="AH91" s="382">
        <v>0</v>
      </c>
      <c r="AI91" s="199"/>
      <c r="AJ91" s="245">
        <v>0.52500000000000002</v>
      </c>
      <c r="AK91" s="246" t="s">
        <v>435</v>
      </c>
      <c r="AL91" s="384">
        <v>0</v>
      </c>
      <c r="AM91" s="199"/>
      <c r="AN91" s="203">
        <v>0.11689999999999999</v>
      </c>
      <c r="AO91" s="204" t="s">
        <v>435</v>
      </c>
      <c r="AP91" s="388">
        <v>0</v>
      </c>
      <c r="AQ91" s="199"/>
      <c r="AR91" s="252">
        <v>9.0999999999999998E-2</v>
      </c>
      <c r="AS91" s="202" t="s">
        <v>435</v>
      </c>
      <c r="AT91" s="382">
        <v>0</v>
      </c>
      <c r="AU91" s="199"/>
      <c r="AV91" s="205">
        <v>1.77E-2</v>
      </c>
      <c r="AW91" s="206" t="s">
        <v>1540</v>
      </c>
      <c r="AX91" s="393">
        <v>3</v>
      </c>
      <c r="AY91" s="199"/>
      <c r="AZ91" s="255">
        <v>0.82</v>
      </c>
      <c r="BA91" s="256" t="s">
        <v>435</v>
      </c>
      <c r="BB91" s="392">
        <v>0</v>
      </c>
      <c r="BC91" s="503"/>
    </row>
    <row r="92" spans="1:55" ht="18" customHeight="1" thickBot="1" x14ac:dyDescent="0.3">
      <c r="A92" s="507" t="s">
        <v>85</v>
      </c>
      <c r="B92" s="397">
        <v>943517</v>
      </c>
      <c r="C92" s="397" t="s">
        <v>5</v>
      </c>
      <c r="D92" s="219">
        <v>241.8</v>
      </c>
      <c r="E92" s="219">
        <v>14.27</v>
      </c>
      <c r="F92" s="219">
        <v>13.67</v>
      </c>
      <c r="G92" s="336">
        <v>7.2</v>
      </c>
      <c r="H92" s="336">
        <f t="shared" si="3"/>
        <v>276.94</v>
      </c>
      <c r="I92" s="158">
        <f t="shared" si="5"/>
        <v>256.07</v>
      </c>
      <c r="J92" s="158">
        <v>8.4499999999999993</v>
      </c>
      <c r="K92" s="319">
        <v>13.67</v>
      </c>
      <c r="L92" s="319">
        <v>0</v>
      </c>
      <c r="M92" s="111">
        <f t="shared" si="4"/>
        <v>278.19</v>
      </c>
      <c r="N92" s="199"/>
      <c r="O92" s="208" t="s">
        <v>435</v>
      </c>
      <c r="P92" s="209" t="s">
        <v>1900</v>
      </c>
      <c r="Q92" s="208">
        <v>0</v>
      </c>
      <c r="R92" s="199"/>
      <c r="S92" s="224" t="s">
        <v>1540</v>
      </c>
      <c r="T92" s="224" t="s">
        <v>435</v>
      </c>
      <c r="U92" s="224" t="s">
        <v>1540</v>
      </c>
      <c r="V92" s="224" t="s">
        <v>435</v>
      </c>
      <c r="W92" s="223" t="s">
        <v>435</v>
      </c>
      <c r="X92" s="224" t="s">
        <v>1900</v>
      </c>
      <c r="Y92" s="199"/>
      <c r="Z92" s="230">
        <v>4.2300000000000004</v>
      </c>
      <c r="AA92" s="212" t="s">
        <v>1540</v>
      </c>
      <c r="AB92" s="212" t="s">
        <v>1915</v>
      </c>
      <c r="AC92" s="378">
        <v>6.75</v>
      </c>
      <c r="AD92" s="199"/>
      <c r="AE92" s="437">
        <v>0.21763999999999939</v>
      </c>
      <c r="AF92" s="201">
        <v>5.4282842441580437E-2</v>
      </c>
      <c r="AG92" s="202" t="s">
        <v>435</v>
      </c>
      <c r="AH92" s="382">
        <v>0</v>
      </c>
      <c r="AI92" s="199"/>
      <c r="AJ92" s="245">
        <v>0.61829999999999996</v>
      </c>
      <c r="AK92" s="246" t="s">
        <v>435</v>
      </c>
      <c r="AL92" s="384">
        <v>0</v>
      </c>
      <c r="AM92" s="199"/>
      <c r="AN92" s="203">
        <v>4.4999999999999998E-2</v>
      </c>
      <c r="AO92" s="204" t="s">
        <v>1540</v>
      </c>
      <c r="AP92" s="388">
        <v>3</v>
      </c>
      <c r="AQ92" s="199"/>
      <c r="AR92" s="252">
        <v>8.5199999999999998E-2</v>
      </c>
      <c r="AS92" s="202" t="s">
        <v>435</v>
      </c>
      <c r="AT92" s="382">
        <v>0</v>
      </c>
      <c r="AU92" s="199"/>
      <c r="AV92" s="205">
        <v>3.0699999999999998E-2</v>
      </c>
      <c r="AW92" s="206" t="s">
        <v>435</v>
      </c>
      <c r="AX92" s="393">
        <v>0</v>
      </c>
      <c r="AY92" s="199"/>
      <c r="AZ92" s="255">
        <v>0.85</v>
      </c>
      <c r="BA92" s="256" t="s">
        <v>1540</v>
      </c>
      <c r="BB92" s="392">
        <v>3</v>
      </c>
      <c r="BC92" s="503"/>
    </row>
    <row r="93" spans="1:55" ht="18" customHeight="1" thickBot="1" x14ac:dyDescent="0.3">
      <c r="A93" s="510" t="s">
        <v>86</v>
      </c>
      <c r="B93" s="397">
        <v>642754</v>
      </c>
      <c r="C93" s="397" t="s">
        <v>5</v>
      </c>
      <c r="D93" s="219">
        <v>220.18</v>
      </c>
      <c r="E93" s="219">
        <v>14.27</v>
      </c>
      <c r="F93" s="219">
        <v>13.67</v>
      </c>
      <c r="G93" s="336">
        <v>12.6</v>
      </c>
      <c r="H93" s="335">
        <f t="shared" si="3"/>
        <v>260.72000000000003</v>
      </c>
      <c r="I93" s="158">
        <f t="shared" si="5"/>
        <v>234.45000000000002</v>
      </c>
      <c r="J93" s="158">
        <v>8.4499999999999993</v>
      </c>
      <c r="K93" s="319">
        <v>13.67</v>
      </c>
      <c r="L93" s="319">
        <v>3</v>
      </c>
      <c r="M93" s="112">
        <f t="shared" si="4"/>
        <v>259.57</v>
      </c>
      <c r="N93" s="199"/>
      <c r="O93" s="208" t="s">
        <v>1540</v>
      </c>
      <c r="P93" s="209">
        <v>1</v>
      </c>
      <c r="Q93" s="208">
        <v>3</v>
      </c>
      <c r="R93" s="199"/>
      <c r="S93" s="224" t="s">
        <v>1540</v>
      </c>
      <c r="T93" s="224" t="s">
        <v>435</v>
      </c>
      <c r="U93" s="224" t="s">
        <v>435</v>
      </c>
      <c r="V93" s="224" t="s">
        <v>435</v>
      </c>
      <c r="W93" s="223" t="s">
        <v>1540</v>
      </c>
      <c r="X93" s="224">
        <v>1</v>
      </c>
      <c r="Y93" s="199"/>
      <c r="Z93" s="230">
        <v>3.51</v>
      </c>
      <c r="AA93" s="212" t="s">
        <v>435</v>
      </c>
      <c r="AB93" s="212" t="s">
        <v>406</v>
      </c>
      <c r="AC93" s="377">
        <v>0</v>
      </c>
      <c r="AD93" s="199"/>
      <c r="AE93" s="437">
        <v>-2.3994999999999767E-2</v>
      </c>
      <c r="AF93" s="201">
        <v>-6.7900016200357453E-3</v>
      </c>
      <c r="AG93" s="202" t="s">
        <v>435</v>
      </c>
      <c r="AH93" s="382">
        <v>0</v>
      </c>
      <c r="AI93" s="199"/>
      <c r="AJ93" s="245">
        <v>0.503</v>
      </c>
      <c r="AK93" s="246" t="s">
        <v>435</v>
      </c>
      <c r="AL93" s="384">
        <v>0</v>
      </c>
      <c r="AM93" s="199"/>
      <c r="AN93" s="203">
        <v>0.1024</v>
      </c>
      <c r="AO93" s="204" t="s">
        <v>435</v>
      </c>
      <c r="AP93" s="388">
        <v>0</v>
      </c>
      <c r="AQ93" s="199"/>
      <c r="AR93" s="252">
        <v>0.1105</v>
      </c>
      <c r="AS93" s="202" t="s">
        <v>435</v>
      </c>
      <c r="AT93" s="382">
        <v>0</v>
      </c>
      <c r="AU93" s="199"/>
      <c r="AV93" s="205">
        <v>2.35E-2</v>
      </c>
      <c r="AW93" s="206" t="s">
        <v>435</v>
      </c>
      <c r="AX93" s="393">
        <v>0</v>
      </c>
      <c r="AY93" s="199"/>
      <c r="AZ93" s="255">
        <v>0.9</v>
      </c>
      <c r="BA93" s="256" t="s">
        <v>1540</v>
      </c>
      <c r="BB93" s="392">
        <v>3</v>
      </c>
      <c r="BC93" s="503"/>
    </row>
    <row r="94" spans="1:55" ht="18" customHeight="1" thickBot="1" x14ac:dyDescent="0.3">
      <c r="A94" s="518" t="s">
        <v>1934</v>
      </c>
      <c r="B94" s="397">
        <v>808644</v>
      </c>
      <c r="C94" s="397" t="s">
        <v>5</v>
      </c>
      <c r="D94" s="219">
        <v>230.69</v>
      </c>
      <c r="E94" s="219">
        <v>14.27</v>
      </c>
      <c r="F94" s="219">
        <v>13.67</v>
      </c>
      <c r="G94" s="336">
        <v>7.2</v>
      </c>
      <c r="H94" s="335">
        <f t="shared" si="3"/>
        <v>265.83</v>
      </c>
      <c r="I94" s="158">
        <f t="shared" si="5"/>
        <v>244.96</v>
      </c>
      <c r="J94" s="158">
        <v>8.4499999999999993</v>
      </c>
      <c r="K94" s="319">
        <v>13.67</v>
      </c>
      <c r="L94" s="319">
        <v>6</v>
      </c>
      <c r="M94" s="112">
        <f t="shared" si="4"/>
        <v>273.08</v>
      </c>
      <c r="N94" s="199"/>
      <c r="O94" s="208" t="s">
        <v>1540</v>
      </c>
      <c r="P94" s="209">
        <v>2</v>
      </c>
      <c r="Q94" s="208">
        <v>6</v>
      </c>
      <c r="R94" s="199"/>
      <c r="S94" s="224" t="s">
        <v>1540</v>
      </c>
      <c r="T94" s="224" t="s">
        <v>435</v>
      </c>
      <c r="U94" s="224" t="s">
        <v>435</v>
      </c>
      <c r="V94" s="224" t="s">
        <v>435</v>
      </c>
      <c r="W94" s="223" t="s">
        <v>1540</v>
      </c>
      <c r="X94" s="224">
        <v>2</v>
      </c>
      <c r="Y94" s="199"/>
      <c r="Z94" s="230">
        <v>3.26</v>
      </c>
      <c r="AA94" s="212" t="s">
        <v>435</v>
      </c>
      <c r="AB94" s="212" t="s">
        <v>406</v>
      </c>
      <c r="AC94" s="377">
        <v>0</v>
      </c>
      <c r="AD94" s="199"/>
      <c r="AE94" s="437">
        <v>0.32178249999999986</v>
      </c>
      <c r="AF94" s="201">
        <v>0.10967085026797196</v>
      </c>
      <c r="AG94" s="202" t="s">
        <v>435</v>
      </c>
      <c r="AH94" s="382">
        <v>0</v>
      </c>
      <c r="AI94" s="199"/>
      <c r="AJ94" s="245">
        <v>0.42599999999999999</v>
      </c>
      <c r="AK94" s="246" t="s">
        <v>435</v>
      </c>
      <c r="AL94" s="384">
        <v>0</v>
      </c>
      <c r="AM94" s="199"/>
      <c r="AN94" s="203">
        <v>9.4600000000000004E-2</v>
      </c>
      <c r="AO94" s="204" t="s">
        <v>435</v>
      </c>
      <c r="AP94" s="388">
        <v>0</v>
      </c>
      <c r="AQ94" s="199"/>
      <c r="AR94" s="252">
        <v>0.14349999999999999</v>
      </c>
      <c r="AS94" s="202" t="s">
        <v>435</v>
      </c>
      <c r="AT94" s="382">
        <v>0</v>
      </c>
      <c r="AU94" s="199"/>
      <c r="AV94" s="205">
        <v>1.6500000000000001E-2</v>
      </c>
      <c r="AW94" s="206" t="s">
        <v>1540</v>
      </c>
      <c r="AX94" s="393">
        <v>3</v>
      </c>
      <c r="AY94" s="199"/>
      <c r="AZ94" s="255">
        <v>0.85</v>
      </c>
      <c r="BA94" s="256" t="s">
        <v>1540</v>
      </c>
      <c r="BB94" s="392">
        <v>3</v>
      </c>
      <c r="BC94" s="503"/>
    </row>
    <row r="95" spans="1:55" ht="18" customHeight="1" thickBot="1" x14ac:dyDescent="0.3">
      <c r="A95" s="507" t="s">
        <v>87</v>
      </c>
      <c r="B95" s="397">
        <v>944785</v>
      </c>
      <c r="C95" s="397" t="s">
        <v>5</v>
      </c>
      <c r="D95" s="219">
        <v>254.7</v>
      </c>
      <c r="E95" s="219">
        <v>14.27</v>
      </c>
      <c r="F95" s="219">
        <v>13.67</v>
      </c>
      <c r="G95" s="336">
        <v>9</v>
      </c>
      <c r="H95" s="335">
        <f t="shared" si="3"/>
        <v>291.64</v>
      </c>
      <c r="I95" s="158">
        <f t="shared" si="5"/>
        <v>268.96999999999997</v>
      </c>
      <c r="J95" s="158">
        <v>8.4499999999999993</v>
      </c>
      <c r="K95" s="319">
        <v>13.67</v>
      </c>
      <c r="L95" s="319">
        <v>12.75</v>
      </c>
      <c r="M95" s="112">
        <f t="shared" si="4"/>
        <v>303.83999999999997</v>
      </c>
      <c r="N95" s="199"/>
      <c r="O95" s="208" t="s">
        <v>1540</v>
      </c>
      <c r="P95" s="209">
        <v>3</v>
      </c>
      <c r="Q95" s="208">
        <v>12.75</v>
      </c>
      <c r="R95" s="199"/>
      <c r="S95" s="224" t="s">
        <v>1540</v>
      </c>
      <c r="T95" s="224" t="s">
        <v>435</v>
      </c>
      <c r="U95" s="224" t="s">
        <v>435</v>
      </c>
      <c r="V95" s="224" t="s">
        <v>435</v>
      </c>
      <c r="W95" s="223" t="s">
        <v>1540</v>
      </c>
      <c r="X95" s="224">
        <v>3</v>
      </c>
      <c r="Y95" s="199"/>
      <c r="Z95" s="230">
        <v>5.45</v>
      </c>
      <c r="AA95" s="212" t="s">
        <v>1540</v>
      </c>
      <c r="AB95" s="212" t="s">
        <v>1915</v>
      </c>
      <c r="AC95" s="378">
        <v>6.75</v>
      </c>
      <c r="AD95" s="199"/>
      <c r="AE95" s="437">
        <v>0.24291250000000009</v>
      </c>
      <c r="AF95" s="201">
        <v>4.6624929041718929E-2</v>
      </c>
      <c r="AG95" s="202" t="s">
        <v>435</v>
      </c>
      <c r="AH95" s="382">
        <v>0</v>
      </c>
      <c r="AI95" s="199"/>
      <c r="AJ95" s="245">
        <v>0.66150000000000009</v>
      </c>
      <c r="AK95" s="246" t="s">
        <v>435</v>
      </c>
      <c r="AL95" s="384">
        <v>0</v>
      </c>
      <c r="AM95" s="199"/>
      <c r="AN95" s="203">
        <v>4.0199999999999993E-2</v>
      </c>
      <c r="AO95" s="204" t="s">
        <v>1540</v>
      </c>
      <c r="AP95" s="388">
        <v>3</v>
      </c>
      <c r="AQ95" s="199"/>
      <c r="AR95" s="252">
        <v>0.11199999999999999</v>
      </c>
      <c r="AS95" s="202" t="s">
        <v>435</v>
      </c>
      <c r="AT95" s="382">
        <v>0</v>
      </c>
      <c r="AU95" s="199"/>
      <c r="AV95" s="205">
        <v>4.3099999999999999E-2</v>
      </c>
      <c r="AW95" s="206" t="s">
        <v>435</v>
      </c>
      <c r="AX95" s="393">
        <v>0</v>
      </c>
      <c r="AY95" s="199"/>
      <c r="AZ95" s="255">
        <v>0.88</v>
      </c>
      <c r="BA95" s="256" t="s">
        <v>1540</v>
      </c>
      <c r="BB95" s="392">
        <v>3</v>
      </c>
      <c r="BC95" s="503"/>
    </row>
    <row r="96" spans="1:55" ht="18" customHeight="1" thickBot="1" x14ac:dyDescent="0.3">
      <c r="A96" s="518" t="s">
        <v>88</v>
      </c>
      <c r="B96" s="397">
        <v>806846</v>
      </c>
      <c r="C96" s="397" t="s">
        <v>5</v>
      </c>
      <c r="D96" s="219">
        <v>242</v>
      </c>
      <c r="E96" s="219">
        <v>14.27</v>
      </c>
      <c r="F96" s="219">
        <v>13.67</v>
      </c>
      <c r="G96" s="336">
        <v>0</v>
      </c>
      <c r="H96" s="335">
        <f t="shared" si="3"/>
        <v>269.94</v>
      </c>
      <c r="I96" s="158">
        <f t="shared" si="5"/>
        <v>256.27</v>
      </c>
      <c r="J96" s="158">
        <v>8.4499999999999993</v>
      </c>
      <c r="K96" s="319">
        <v>13.67</v>
      </c>
      <c r="L96" s="319">
        <v>0</v>
      </c>
      <c r="M96" s="112">
        <f t="shared" si="4"/>
        <v>278.39</v>
      </c>
      <c r="N96" s="199"/>
      <c r="O96" s="208" t="s">
        <v>435</v>
      </c>
      <c r="P96" s="209" t="s">
        <v>1900</v>
      </c>
      <c r="Q96" s="208">
        <v>0</v>
      </c>
      <c r="R96" s="199"/>
      <c r="S96" s="224" t="s">
        <v>1540</v>
      </c>
      <c r="T96" s="224" t="s">
        <v>435</v>
      </c>
      <c r="U96" s="224" t="s">
        <v>1540</v>
      </c>
      <c r="V96" s="224" t="s">
        <v>435</v>
      </c>
      <c r="W96" s="223" t="s">
        <v>435</v>
      </c>
      <c r="X96" s="224" t="s">
        <v>1900</v>
      </c>
      <c r="Y96" s="199"/>
      <c r="Z96" s="230">
        <v>4.0199999999999996</v>
      </c>
      <c r="AA96" s="212" t="s">
        <v>1540</v>
      </c>
      <c r="AB96" s="212" t="s">
        <v>1917</v>
      </c>
      <c r="AC96" s="378">
        <v>4.5</v>
      </c>
      <c r="AD96" s="199"/>
      <c r="AE96" s="437">
        <v>0.17894249999999934</v>
      </c>
      <c r="AF96" s="201">
        <v>4.6620096722192195E-2</v>
      </c>
      <c r="AG96" s="202" t="s">
        <v>1540</v>
      </c>
      <c r="AH96" s="382">
        <v>1.25</v>
      </c>
      <c r="AI96" s="199"/>
      <c r="AJ96" s="245">
        <v>0.5605</v>
      </c>
      <c r="AK96" s="246" t="s">
        <v>435</v>
      </c>
      <c r="AL96" s="384">
        <v>0</v>
      </c>
      <c r="AM96" s="199"/>
      <c r="AN96" s="203">
        <v>6.6100000000000006E-2</v>
      </c>
      <c r="AO96" s="204" t="s">
        <v>435</v>
      </c>
      <c r="AP96" s="388">
        <v>0</v>
      </c>
      <c r="AQ96" s="199"/>
      <c r="AR96" s="252">
        <v>7.51E-2</v>
      </c>
      <c r="AS96" s="202" t="s">
        <v>1540</v>
      </c>
      <c r="AT96" s="382">
        <v>3</v>
      </c>
      <c r="AU96" s="199"/>
      <c r="AV96" s="205">
        <v>2.64E-2</v>
      </c>
      <c r="AW96" s="206" t="s">
        <v>435</v>
      </c>
      <c r="AX96" s="393">
        <v>0</v>
      </c>
      <c r="AY96" s="199"/>
      <c r="AZ96" s="255">
        <v>0.85</v>
      </c>
      <c r="BA96" s="256" t="s">
        <v>1540</v>
      </c>
      <c r="BB96" s="392">
        <v>3</v>
      </c>
      <c r="BC96" s="503"/>
    </row>
    <row r="97" spans="1:55" ht="18" customHeight="1" thickBot="1" x14ac:dyDescent="0.3">
      <c r="A97" s="507" t="s">
        <v>80</v>
      </c>
      <c r="B97" s="397">
        <v>945668</v>
      </c>
      <c r="C97" s="397" t="s">
        <v>5</v>
      </c>
      <c r="D97" s="219">
        <v>233.55</v>
      </c>
      <c r="E97" s="219">
        <v>14.27</v>
      </c>
      <c r="F97" s="219">
        <v>13.67</v>
      </c>
      <c r="G97" s="336">
        <v>0</v>
      </c>
      <c r="H97" s="335">
        <f>SUM(D97:G97)</f>
        <v>261.49</v>
      </c>
      <c r="I97" s="158">
        <f>D97+E97</f>
        <v>247.82000000000002</v>
      </c>
      <c r="J97" s="158">
        <v>8.4499999999999993</v>
      </c>
      <c r="K97" s="319">
        <v>13.67</v>
      </c>
      <c r="L97" s="319">
        <v>9</v>
      </c>
      <c r="M97" s="112">
        <f>SUM(I97:L97)</f>
        <v>278.94000000000005</v>
      </c>
      <c r="N97" s="199"/>
      <c r="O97" s="208" t="s">
        <v>1540</v>
      </c>
      <c r="P97" s="209">
        <v>3</v>
      </c>
      <c r="Q97" s="208">
        <v>9</v>
      </c>
      <c r="R97" s="199"/>
      <c r="S97" s="224" t="s">
        <v>1540</v>
      </c>
      <c r="T97" s="224" t="s">
        <v>435</v>
      </c>
      <c r="U97" s="224" t="s">
        <v>435</v>
      </c>
      <c r="V97" s="224" t="s">
        <v>435</v>
      </c>
      <c r="W97" s="223" t="s">
        <v>1540</v>
      </c>
      <c r="X97" s="224">
        <v>3</v>
      </c>
      <c r="Y97" s="199"/>
      <c r="Z97" s="230" t="s">
        <v>405</v>
      </c>
      <c r="AA97" s="212" t="s">
        <v>435</v>
      </c>
      <c r="AB97" s="212" t="s">
        <v>406</v>
      </c>
      <c r="AC97" s="377">
        <v>0</v>
      </c>
      <c r="AD97" s="199"/>
      <c r="AE97" s="437">
        <v>4.4252625000000005</v>
      </c>
      <c r="AF97" s="201" t="s">
        <v>1559</v>
      </c>
      <c r="AG97" s="202" t="s">
        <v>435</v>
      </c>
      <c r="AH97" s="382">
        <v>0</v>
      </c>
      <c r="AI97" s="199"/>
      <c r="AJ97" s="245" t="s">
        <v>405</v>
      </c>
      <c r="AK97" s="246" t="s">
        <v>435</v>
      </c>
      <c r="AL97" s="384">
        <v>0</v>
      </c>
      <c r="AM97" s="199"/>
      <c r="AN97" s="203">
        <v>3.4000000000000002E-2</v>
      </c>
      <c r="AO97" s="204" t="s">
        <v>1540</v>
      </c>
      <c r="AP97" s="388">
        <v>3</v>
      </c>
      <c r="AQ97" s="199"/>
      <c r="AR97" s="252">
        <v>0.11289999999999999</v>
      </c>
      <c r="AS97" s="202" t="s">
        <v>435</v>
      </c>
      <c r="AT97" s="382">
        <v>0</v>
      </c>
      <c r="AU97" s="199"/>
      <c r="AV97" s="205">
        <v>9.300000000000001E-3</v>
      </c>
      <c r="AW97" s="206" t="s">
        <v>1540</v>
      </c>
      <c r="AX97" s="393">
        <v>3</v>
      </c>
      <c r="AY97" s="199"/>
      <c r="AZ97" s="255">
        <v>0.88</v>
      </c>
      <c r="BA97" s="256" t="s">
        <v>1540</v>
      </c>
      <c r="BB97" s="392">
        <v>3</v>
      </c>
      <c r="BC97" s="503"/>
    </row>
    <row r="98" spans="1:55" ht="18" customHeight="1" thickBot="1" x14ac:dyDescent="0.3">
      <c r="A98" s="518" t="s">
        <v>89</v>
      </c>
      <c r="B98" s="397">
        <v>845159</v>
      </c>
      <c r="C98" s="397" t="s">
        <v>5</v>
      </c>
      <c r="D98" s="219">
        <v>231.48</v>
      </c>
      <c r="E98" s="219">
        <v>14.27</v>
      </c>
      <c r="F98" s="340">
        <v>13.67</v>
      </c>
      <c r="G98" s="336">
        <v>0</v>
      </c>
      <c r="H98" s="335">
        <f t="shared" si="3"/>
        <v>259.42</v>
      </c>
      <c r="I98" s="158">
        <f t="shared" si="5"/>
        <v>245.75</v>
      </c>
      <c r="J98" s="158">
        <v>8.4499999999999993</v>
      </c>
      <c r="K98" s="321">
        <v>13.67</v>
      </c>
      <c r="L98" s="319">
        <v>0</v>
      </c>
      <c r="M98" s="112">
        <f t="shared" si="4"/>
        <v>267.87</v>
      </c>
      <c r="N98" s="199"/>
      <c r="O98" s="208" t="s">
        <v>1540</v>
      </c>
      <c r="P98" s="209">
        <v>0</v>
      </c>
      <c r="Q98" s="208">
        <v>0</v>
      </c>
      <c r="R98" s="199"/>
      <c r="S98" s="224" t="s">
        <v>1540</v>
      </c>
      <c r="T98" s="224" t="s">
        <v>435</v>
      </c>
      <c r="U98" s="224" t="s">
        <v>435</v>
      </c>
      <c r="V98" s="224" t="s">
        <v>435</v>
      </c>
      <c r="W98" s="223" t="s">
        <v>1540</v>
      </c>
      <c r="X98" s="224">
        <v>0</v>
      </c>
      <c r="Y98" s="199"/>
      <c r="Z98" s="230">
        <v>3.54</v>
      </c>
      <c r="AA98" s="212" t="s">
        <v>435</v>
      </c>
      <c r="AB98" s="212" t="s">
        <v>406</v>
      </c>
      <c r="AC98" s="377">
        <v>0</v>
      </c>
      <c r="AD98" s="199"/>
      <c r="AE98" s="437">
        <v>6.4750000000035612E-4</v>
      </c>
      <c r="AF98" s="201">
        <v>1.8318787932809124E-4</v>
      </c>
      <c r="AG98" s="202" t="s">
        <v>435</v>
      </c>
      <c r="AH98" s="382">
        <v>0</v>
      </c>
      <c r="AI98" s="199"/>
      <c r="AJ98" s="245">
        <v>0.69599999999999995</v>
      </c>
      <c r="AK98" s="246" t="s">
        <v>435</v>
      </c>
      <c r="AL98" s="384">
        <v>0</v>
      </c>
      <c r="AM98" s="199"/>
      <c r="AN98" s="203">
        <v>7.3200000000000001E-2</v>
      </c>
      <c r="AO98" s="204" t="s">
        <v>435</v>
      </c>
      <c r="AP98" s="388">
        <v>0</v>
      </c>
      <c r="AQ98" s="199"/>
      <c r="AR98" s="252">
        <v>0.10349999999999999</v>
      </c>
      <c r="AS98" s="202" t="s">
        <v>435</v>
      </c>
      <c r="AT98" s="382">
        <v>0</v>
      </c>
      <c r="AU98" s="199"/>
      <c r="AV98" s="205">
        <v>2.1499999999999998E-2</v>
      </c>
      <c r="AW98" s="206" t="s">
        <v>435</v>
      </c>
      <c r="AX98" s="393">
        <v>0</v>
      </c>
      <c r="AY98" s="199"/>
      <c r="AZ98" s="255">
        <v>0.82</v>
      </c>
      <c r="BA98" s="256" t="s">
        <v>435</v>
      </c>
      <c r="BB98" s="392">
        <v>0</v>
      </c>
      <c r="BC98" s="503"/>
    </row>
    <row r="99" spans="1:55" ht="18" customHeight="1" thickBot="1" x14ac:dyDescent="0.3">
      <c r="A99" s="518" t="s">
        <v>1935</v>
      </c>
      <c r="B99" s="397">
        <v>784982</v>
      </c>
      <c r="C99" s="397" t="s">
        <v>5</v>
      </c>
      <c r="D99" s="219">
        <v>221.58</v>
      </c>
      <c r="E99" s="219">
        <v>14.27</v>
      </c>
      <c r="F99" s="219">
        <v>13.67</v>
      </c>
      <c r="G99" s="336">
        <v>0</v>
      </c>
      <c r="H99" s="335">
        <f t="shared" si="3"/>
        <v>249.52</v>
      </c>
      <c r="I99" s="158">
        <f t="shared" si="5"/>
        <v>235.85000000000002</v>
      </c>
      <c r="J99" s="158">
        <v>8.4499999999999993</v>
      </c>
      <c r="K99" s="319">
        <v>13.67</v>
      </c>
      <c r="L99" s="319">
        <v>0</v>
      </c>
      <c r="M99" s="112">
        <f t="shared" si="4"/>
        <v>257.97000000000003</v>
      </c>
      <c r="N99" s="199"/>
      <c r="O99" s="208" t="s">
        <v>435</v>
      </c>
      <c r="P99" s="209" t="s">
        <v>1900</v>
      </c>
      <c r="Q99" s="208">
        <v>0</v>
      </c>
      <c r="R99" s="199"/>
      <c r="S99" s="224" t="s">
        <v>1540</v>
      </c>
      <c r="T99" s="224" t="s">
        <v>435</v>
      </c>
      <c r="U99" s="224" t="s">
        <v>1540</v>
      </c>
      <c r="V99" s="224" t="s">
        <v>435</v>
      </c>
      <c r="W99" s="223" t="s">
        <v>435</v>
      </c>
      <c r="X99" s="224" t="s">
        <v>1900</v>
      </c>
      <c r="Y99" s="199"/>
      <c r="Z99" s="230">
        <v>3.86</v>
      </c>
      <c r="AA99" s="212" t="s">
        <v>1540</v>
      </c>
      <c r="AB99" s="212" t="s">
        <v>1917</v>
      </c>
      <c r="AC99" s="378">
        <v>4.5</v>
      </c>
      <c r="AD99" s="199"/>
      <c r="AE99" s="437">
        <v>0.45911750000000007</v>
      </c>
      <c r="AF99" s="201">
        <v>0.13488568866273329</v>
      </c>
      <c r="AG99" s="202" t="s">
        <v>1540</v>
      </c>
      <c r="AH99" s="382">
        <v>1.25</v>
      </c>
      <c r="AI99" s="199"/>
      <c r="AJ99" s="245">
        <v>0.36780000000000002</v>
      </c>
      <c r="AK99" s="246" t="s">
        <v>435</v>
      </c>
      <c r="AL99" s="384">
        <v>0</v>
      </c>
      <c r="AM99" s="199"/>
      <c r="AN99" s="203">
        <v>0.1012</v>
      </c>
      <c r="AO99" s="204" t="s">
        <v>435</v>
      </c>
      <c r="AP99" s="388">
        <v>0</v>
      </c>
      <c r="AQ99" s="199"/>
      <c r="AR99" s="252">
        <v>0.1263</v>
      </c>
      <c r="AS99" s="202" t="s">
        <v>435</v>
      </c>
      <c r="AT99" s="382">
        <v>0</v>
      </c>
      <c r="AU99" s="199"/>
      <c r="AV99" s="205">
        <v>2.5899999999999999E-2</v>
      </c>
      <c r="AW99" s="206" t="s">
        <v>435</v>
      </c>
      <c r="AX99" s="393">
        <v>0</v>
      </c>
      <c r="AY99" s="199"/>
      <c r="AZ99" s="255">
        <v>1</v>
      </c>
      <c r="BA99" s="256" t="s">
        <v>1540</v>
      </c>
      <c r="BB99" s="392">
        <v>3</v>
      </c>
      <c r="BC99" s="503"/>
    </row>
    <row r="100" spans="1:55" ht="18" customHeight="1" thickBot="1" x14ac:dyDescent="0.3">
      <c r="A100" s="518" t="s">
        <v>90</v>
      </c>
      <c r="B100" s="397">
        <v>806731</v>
      </c>
      <c r="C100" s="397" t="s">
        <v>5</v>
      </c>
      <c r="D100" s="219">
        <v>235.44</v>
      </c>
      <c r="E100" s="219">
        <v>14.27</v>
      </c>
      <c r="F100" s="219">
        <v>13.67</v>
      </c>
      <c r="G100" s="336">
        <v>10.8</v>
      </c>
      <c r="H100" s="335">
        <f t="shared" si="3"/>
        <v>274.18</v>
      </c>
      <c r="I100" s="158">
        <f t="shared" si="5"/>
        <v>249.71</v>
      </c>
      <c r="J100" s="158">
        <v>8.4499999999999993</v>
      </c>
      <c r="K100" s="319">
        <v>13.67</v>
      </c>
      <c r="L100" s="319">
        <v>6</v>
      </c>
      <c r="M100" s="112">
        <f t="shared" si="4"/>
        <v>277.83000000000004</v>
      </c>
      <c r="N100" s="199"/>
      <c r="O100" s="208" t="s">
        <v>1540</v>
      </c>
      <c r="P100" s="209">
        <v>2</v>
      </c>
      <c r="Q100" s="208">
        <v>6</v>
      </c>
      <c r="R100" s="199"/>
      <c r="S100" s="224" t="s">
        <v>1540</v>
      </c>
      <c r="T100" s="224" t="s">
        <v>435</v>
      </c>
      <c r="U100" s="224" t="s">
        <v>435</v>
      </c>
      <c r="V100" s="224" t="s">
        <v>435</v>
      </c>
      <c r="W100" s="223" t="s">
        <v>1540</v>
      </c>
      <c r="X100" s="224">
        <v>2</v>
      </c>
      <c r="Y100" s="199"/>
      <c r="Z100" s="230">
        <v>3.63</v>
      </c>
      <c r="AA100" s="212" t="s">
        <v>435</v>
      </c>
      <c r="AB100" s="212" t="s">
        <v>1916</v>
      </c>
      <c r="AC100" s="377">
        <v>0</v>
      </c>
      <c r="AD100" s="199"/>
      <c r="AE100" s="437">
        <v>-0.18901250000000003</v>
      </c>
      <c r="AF100" s="201">
        <v>-4.9444699499438229E-2</v>
      </c>
      <c r="AG100" s="202" t="s">
        <v>435</v>
      </c>
      <c r="AH100" s="382">
        <v>0</v>
      </c>
      <c r="AI100" s="199"/>
      <c r="AJ100" s="245">
        <v>0.60580000000000001</v>
      </c>
      <c r="AK100" s="246" t="s">
        <v>435</v>
      </c>
      <c r="AL100" s="384">
        <v>0</v>
      </c>
      <c r="AM100" s="199"/>
      <c r="AN100" s="203">
        <v>9.8400000000000001E-2</v>
      </c>
      <c r="AO100" s="204" t="s">
        <v>435</v>
      </c>
      <c r="AP100" s="388">
        <v>0</v>
      </c>
      <c r="AQ100" s="199"/>
      <c r="AR100" s="252">
        <v>9.5700000000000007E-2</v>
      </c>
      <c r="AS100" s="202" t="s">
        <v>435</v>
      </c>
      <c r="AT100" s="382">
        <v>0</v>
      </c>
      <c r="AU100" s="199"/>
      <c r="AV100" s="205">
        <v>1.54E-2</v>
      </c>
      <c r="AW100" s="206" t="s">
        <v>1540</v>
      </c>
      <c r="AX100" s="393">
        <v>3</v>
      </c>
      <c r="AY100" s="199"/>
      <c r="AZ100" s="255">
        <v>0.95</v>
      </c>
      <c r="BA100" s="256" t="s">
        <v>1540</v>
      </c>
      <c r="BB100" s="392">
        <v>3</v>
      </c>
      <c r="BC100" s="503"/>
    </row>
    <row r="101" spans="1:55" ht="18" customHeight="1" thickBot="1" x14ac:dyDescent="0.3">
      <c r="A101" s="504" t="s">
        <v>91</v>
      </c>
      <c r="B101" s="397">
        <v>597597</v>
      </c>
      <c r="C101" s="397" t="s">
        <v>5</v>
      </c>
      <c r="D101" s="219">
        <v>226.1</v>
      </c>
      <c r="E101" s="219">
        <v>14.27</v>
      </c>
      <c r="F101" s="219">
        <v>13.67</v>
      </c>
      <c r="G101" s="336">
        <v>12.6</v>
      </c>
      <c r="H101" s="335">
        <f t="shared" si="3"/>
        <v>266.64</v>
      </c>
      <c r="I101" s="158">
        <f t="shared" si="5"/>
        <v>240.37</v>
      </c>
      <c r="J101" s="158">
        <v>8.4499999999999993</v>
      </c>
      <c r="K101" s="319">
        <v>13.67</v>
      </c>
      <c r="L101" s="319">
        <v>9</v>
      </c>
      <c r="M101" s="112">
        <f t="shared" si="4"/>
        <v>271.49</v>
      </c>
      <c r="N101" s="199"/>
      <c r="O101" s="208" t="s">
        <v>1540</v>
      </c>
      <c r="P101" s="209">
        <v>3</v>
      </c>
      <c r="Q101" s="208">
        <v>9</v>
      </c>
      <c r="R101" s="199"/>
      <c r="S101" s="224" t="s">
        <v>1540</v>
      </c>
      <c r="T101" s="224" t="s">
        <v>435</v>
      </c>
      <c r="U101" s="224" t="s">
        <v>435</v>
      </c>
      <c r="V101" s="224" t="s">
        <v>435</v>
      </c>
      <c r="W101" s="223" t="s">
        <v>1540</v>
      </c>
      <c r="X101" s="224">
        <v>3</v>
      </c>
      <c r="Y101" s="199"/>
      <c r="Z101" s="230">
        <v>3.37</v>
      </c>
      <c r="AA101" s="212" t="s">
        <v>435</v>
      </c>
      <c r="AB101" s="212" t="s">
        <v>406</v>
      </c>
      <c r="AC101" s="377">
        <v>0</v>
      </c>
      <c r="AD101" s="199"/>
      <c r="AE101" s="437">
        <v>3.3673899999999999</v>
      </c>
      <c r="AF101" s="201" t="s">
        <v>1559</v>
      </c>
      <c r="AG101" s="202" t="s">
        <v>435</v>
      </c>
      <c r="AH101" s="382">
        <v>0</v>
      </c>
      <c r="AI101" s="199"/>
      <c r="AJ101" s="245" t="s">
        <v>405</v>
      </c>
      <c r="AK101" s="246" t="s">
        <v>435</v>
      </c>
      <c r="AL101" s="384">
        <v>0</v>
      </c>
      <c r="AM101" s="199"/>
      <c r="AN101" s="203">
        <v>8.1900000000000001E-2</v>
      </c>
      <c r="AO101" s="204" t="s">
        <v>435</v>
      </c>
      <c r="AP101" s="388">
        <v>0</v>
      </c>
      <c r="AQ101" s="199"/>
      <c r="AR101" s="252">
        <v>3.3700000000000001E-2</v>
      </c>
      <c r="AS101" s="202" t="s">
        <v>1540</v>
      </c>
      <c r="AT101" s="382">
        <v>3</v>
      </c>
      <c r="AU101" s="199"/>
      <c r="AV101" s="205">
        <v>4.6999999999999993E-3</v>
      </c>
      <c r="AW101" s="206" t="s">
        <v>1540</v>
      </c>
      <c r="AX101" s="393">
        <v>3</v>
      </c>
      <c r="AY101" s="199"/>
      <c r="AZ101" s="255">
        <v>0.91</v>
      </c>
      <c r="BA101" s="256" t="s">
        <v>1540</v>
      </c>
      <c r="BB101" s="392">
        <v>3</v>
      </c>
      <c r="BC101" s="503"/>
    </row>
    <row r="102" spans="1:55" ht="18" customHeight="1" thickBot="1" x14ac:dyDescent="0.3">
      <c r="A102" s="504" t="s">
        <v>92</v>
      </c>
      <c r="B102" s="522">
        <v>685119</v>
      </c>
      <c r="C102" s="397" t="s">
        <v>5</v>
      </c>
      <c r="D102" s="219">
        <v>236.97</v>
      </c>
      <c r="E102" s="219">
        <v>14.27</v>
      </c>
      <c r="F102" s="219">
        <v>13.67</v>
      </c>
      <c r="G102" s="336">
        <v>0</v>
      </c>
      <c r="H102" s="335">
        <f t="shared" si="3"/>
        <v>264.91000000000003</v>
      </c>
      <c r="I102" s="158">
        <f t="shared" si="5"/>
        <v>251.24</v>
      </c>
      <c r="J102" s="158">
        <v>8.4499999999999993</v>
      </c>
      <c r="K102" s="319">
        <v>13.67</v>
      </c>
      <c r="L102" s="319">
        <v>0</v>
      </c>
      <c r="M102" s="112">
        <f t="shared" si="4"/>
        <v>273.36</v>
      </c>
      <c r="N102" s="199"/>
      <c r="O102" s="208" t="s">
        <v>435</v>
      </c>
      <c r="P102" s="209" t="s">
        <v>1900</v>
      </c>
      <c r="Q102" s="208">
        <v>0</v>
      </c>
      <c r="R102" s="199"/>
      <c r="S102" s="224" t="s">
        <v>1540</v>
      </c>
      <c r="T102" s="224" t="s">
        <v>435</v>
      </c>
      <c r="U102" s="224" t="s">
        <v>1540</v>
      </c>
      <c r="V102" s="224" t="s">
        <v>435</v>
      </c>
      <c r="W102" s="223" t="s">
        <v>435</v>
      </c>
      <c r="X102" s="224" t="s">
        <v>1900</v>
      </c>
      <c r="Y102" s="199"/>
      <c r="Z102" s="230">
        <v>3.28</v>
      </c>
      <c r="AA102" s="212" t="s">
        <v>435</v>
      </c>
      <c r="AB102" s="212" t="s">
        <v>406</v>
      </c>
      <c r="AC102" s="377">
        <v>0</v>
      </c>
      <c r="AD102" s="199"/>
      <c r="AE102" s="437">
        <v>-0.88184249999999986</v>
      </c>
      <c r="AF102" s="201">
        <v>-0.21212695251188013</v>
      </c>
      <c r="AG102" s="202" t="s">
        <v>435</v>
      </c>
      <c r="AH102" s="382">
        <v>0</v>
      </c>
      <c r="AI102" s="199"/>
      <c r="AJ102" s="245">
        <v>0.58679999999999999</v>
      </c>
      <c r="AK102" s="246" t="s">
        <v>435</v>
      </c>
      <c r="AL102" s="384">
        <v>0</v>
      </c>
      <c r="AM102" s="199"/>
      <c r="AN102" s="203">
        <v>3.56E-2</v>
      </c>
      <c r="AO102" s="204" t="s">
        <v>1540</v>
      </c>
      <c r="AP102" s="388">
        <v>3</v>
      </c>
      <c r="AQ102" s="199"/>
      <c r="AR102" s="252">
        <v>8.77E-2</v>
      </c>
      <c r="AS102" s="202" t="s">
        <v>435</v>
      </c>
      <c r="AT102" s="382">
        <v>0</v>
      </c>
      <c r="AU102" s="199"/>
      <c r="AV102" s="205">
        <v>2.0099999999999996E-2</v>
      </c>
      <c r="AW102" s="206" t="s">
        <v>435</v>
      </c>
      <c r="AX102" s="393">
        <v>0</v>
      </c>
      <c r="AY102" s="199"/>
      <c r="AZ102" s="255">
        <v>0.86</v>
      </c>
      <c r="BA102" s="256" t="s">
        <v>1540</v>
      </c>
      <c r="BB102" s="392">
        <v>3</v>
      </c>
      <c r="BC102" s="503"/>
    </row>
    <row r="103" spans="1:55" ht="18" customHeight="1" thickBot="1" x14ac:dyDescent="0.3">
      <c r="A103" s="504" t="s">
        <v>93</v>
      </c>
      <c r="B103" s="397">
        <v>628930</v>
      </c>
      <c r="C103" s="397" t="s">
        <v>5</v>
      </c>
      <c r="D103" s="219">
        <v>220.24</v>
      </c>
      <c r="E103" s="219">
        <v>14.27</v>
      </c>
      <c r="F103" s="219">
        <v>13.67</v>
      </c>
      <c r="G103" s="336">
        <v>10.8</v>
      </c>
      <c r="H103" s="335">
        <f t="shared" si="3"/>
        <v>258.98</v>
      </c>
      <c r="I103" s="158">
        <f t="shared" si="5"/>
        <v>234.51000000000002</v>
      </c>
      <c r="J103" s="158">
        <v>8.4499999999999993</v>
      </c>
      <c r="K103" s="319">
        <v>13.67</v>
      </c>
      <c r="L103" s="319">
        <v>0</v>
      </c>
      <c r="M103" s="112">
        <f t="shared" si="4"/>
        <v>256.63</v>
      </c>
      <c r="N103" s="199"/>
      <c r="O103" s="208" t="s">
        <v>435</v>
      </c>
      <c r="P103" s="209" t="s">
        <v>1900</v>
      </c>
      <c r="Q103" s="208">
        <v>0</v>
      </c>
      <c r="R103" s="199"/>
      <c r="S103" s="224" t="s">
        <v>1540</v>
      </c>
      <c r="T103" s="224" t="s">
        <v>435</v>
      </c>
      <c r="U103" s="224" t="s">
        <v>1540</v>
      </c>
      <c r="V103" s="224" t="s">
        <v>435</v>
      </c>
      <c r="W103" s="223" t="s">
        <v>435</v>
      </c>
      <c r="X103" s="224" t="s">
        <v>1900</v>
      </c>
      <c r="Y103" s="199"/>
      <c r="Z103" s="230">
        <v>3.82</v>
      </c>
      <c r="AA103" s="212" t="s">
        <v>435</v>
      </c>
      <c r="AB103" s="212" t="s">
        <v>1916</v>
      </c>
      <c r="AC103" s="377">
        <v>0</v>
      </c>
      <c r="AD103" s="199"/>
      <c r="AE103" s="437">
        <v>0.2246699999999997</v>
      </c>
      <c r="AF103" s="201">
        <v>6.2456607085893387E-2</v>
      </c>
      <c r="AG103" s="202" t="s">
        <v>1540</v>
      </c>
      <c r="AH103" s="382">
        <v>1.25</v>
      </c>
      <c r="AI103" s="199"/>
      <c r="AJ103" s="245">
        <v>0.36829999999999996</v>
      </c>
      <c r="AK103" s="246" t="s">
        <v>435</v>
      </c>
      <c r="AL103" s="384">
        <v>0</v>
      </c>
      <c r="AM103" s="199"/>
      <c r="AN103" s="203">
        <v>4.4800000000000006E-2</v>
      </c>
      <c r="AO103" s="204" t="s">
        <v>1540</v>
      </c>
      <c r="AP103" s="388">
        <v>3</v>
      </c>
      <c r="AQ103" s="199"/>
      <c r="AR103" s="252">
        <v>6.88E-2</v>
      </c>
      <c r="AS103" s="202" t="s">
        <v>1540</v>
      </c>
      <c r="AT103" s="382">
        <v>3</v>
      </c>
      <c r="AU103" s="199"/>
      <c r="AV103" s="205">
        <v>1.61E-2</v>
      </c>
      <c r="AW103" s="206" t="s">
        <v>1540</v>
      </c>
      <c r="AX103" s="393">
        <v>3</v>
      </c>
      <c r="AY103" s="199"/>
      <c r="AZ103" s="255">
        <v>0.86</v>
      </c>
      <c r="BA103" s="256" t="s">
        <v>1540</v>
      </c>
      <c r="BB103" s="392">
        <v>3</v>
      </c>
      <c r="BC103" s="503"/>
    </row>
    <row r="104" spans="1:55" ht="18" customHeight="1" thickBot="1" x14ac:dyDescent="0.3">
      <c r="A104" s="523" t="s">
        <v>94</v>
      </c>
      <c r="B104" s="397">
        <v>935093</v>
      </c>
      <c r="C104" s="397" t="s">
        <v>5</v>
      </c>
      <c r="D104" s="219">
        <v>249.94</v>
      </c>
      <c r="E104" s="219">
        <v>14.27</v>
      </c>
      <c r="F104" s="219">
        <v>13.67</v>
      </c>
      <c r="G104" s="336">
        <v>9</v>
      </c>
      <c r="H104" s="335">
        <f t="shared" si="3"/>
        <v>286.88</v>
      </c>
      <c r="I104" s="158">
        <f t="shared" si="5"/>
        <v>264.20999999999998</v>
      </c>
      <c r="J104" s="158">
        <v>8.4499999999999993</v>
      </c>
      <c r="K104" s="319">
        <v>13.67</v>
      </c>
      <c r="L104" s="319">
        <v>8.75</v>
      </c>
      <c r="M104" s="112">
        <f t="shared" si="4"/>
        <v>295.08</v>
      </c>
      <c r="N104" s="199"/>
      <c r="O104" s="208" t="s">
        <v>1540</v>
      </c>
      <c r="P104" s="209">
        <v>3</v>
      </c>
      <c r="Q104" s="208">
        <v>8.75</v>
      </c>
      <c r="R104" s="199"/>
      <c r="S104" s="224" t="s">
        <v>1540</v>
      </c>
      <c r="T104" s="224" t="s">
        <v>435</v>
      </c>
      <c r="U104" s="224" t="s">
        <v>435</v>
      </c>
      <c r="V104" s="224" t="s">
        <v>435</v>
      </c>
      <c r="W104" s="223" t="s">
        <v>1540</v>
      </c>
      <c r="X104" s="224">
        <v>3</v>
      </c>
      <c r="Y104" s="199"/>
      <c r="Z104" s="230">
        <v>3.94</v>
      </c>
      <c r="AA104" s="212" t="s">
        <v>1540</v>
      </c>
      <c r="AB104" s="212" t="s">
        <v>1917</v>
      </c>
      <c r="AC104" s="378">
        <v>4.5</v>
      </c>
      <c r="AD104" s="199"/>
      <c r="AE104" s="437">
        <v>0.63716999999999979</v>
      </c>
      <c r="AF104" s="201">
        <v>0.19319026817326995</v>
      </c>
      <c r="AG104" s="202" t="s">
        <v>1540</v>
      </c>
      <c r="AH104" s="382">
        <v>1.25</v>
      </c>
      <c r="AI104" s="199"/>
      <c r="AJ104" s="245">
        <v>0.52249999999999996</v>
      </c>
      <c r="AK104" s="246" t="s">
        <v>435</v>
      </c>
      <c r="AL104" s="384">
        <v>0</v>
      </c>
      <c r="AM104" s="199"/>
      <c r="AN104" s="203">
        <v>8.0199999999999994E-2</v>
      </c>
      <c r="AO104" s="204" t="s">
        <v>435</v>
      </c>
      <c r="AP104" s="388">
        <v>0</v>
      </c>
      <c r="AQ104" s="199"/>
      <c r="AR104" s="252">
        <v>0.13320000000000001</v>
      </c>
      <c r="AS104" s="202" t="s">
        <v>435</v>
      </c>
      <c r="AT104" s="382">
        <v>0</v>
      </c>
      <c r="AU104" s="199"/>
      <c r="AV104" s="205">
        <v>3.4799999999999998E-2</v>
      </c>
      <c r="AW104" s="206" t="s">
        <v>435</v>
      </c>
      <c r="AX104" s="393">
        <v>0</v>
      </c>
      <c r="AY104" s="199"/>
      <c r="AZ104" s="255">
        <v>0.88</v>
      </c>
      <c r="BA104" s="256" t="s">
        <v>1540</v>
      </c>
      <c r="BB104" s="392">
        <v>3</v>
      </c>
      <c r="BC104" s="503"/>
    </row>
    <row r="105" spans="1:55" ht="18" customHeight="1" thickBot="1" x14ac:dyDescent="0.3">
      <c r="A105" s="504" t="s">
        <v>1936</v>
      </c>
      <c r="B105" s="397">
        <v>706779</v>
      </c>
      <c r="C105" s="397" t="s">
        <v>5</v>
      </c>
      <c r="D105" s="219">
        <v>228.07</v>
      </c>
      <c r="E105" s="219">
        <v>14.27</v>
      </c>
      <c r="F105" s="219">
        <v>13.67</v>
      </c>
      <c r="G105" s="336">
        <v>10.8</v>
      </c>
      <c r="H105" s="335">
        <f t="shared" si="3"/>
        <v>266.81</v>
      </c>
      <c r="I105" s="158">
        <f t="shared" si="5"/>
        <v>242.34</v>
      </c>
      <c r="J105" s="158">
        <v>8.4499999999999993</v>
      </c>
      <c r="K105" s="319">
        <v>13.67</v>
      </c>
      <c r="L105" s="319">
        <v>6</v>
      </c>
      <c r="M105" s="112">
        <f t="shared" si="4"/>
        <v>270.45999999999998</v>
      </c>
      <c r="N105" s="199"/>
      <c r="O105" s="208" t="s">
        <v>1540</v>
      </c>
      <c r="P105" s="209">
        <v>2</v>
      </c>
      <c r="Q105" s="208">
        <v>6</v>
      </c>
      <c r="R105" s="199"/>
      <c r="S105" s="224" t="s">
        <v>1540</v>
      </c>
      <c r="T105" s="224" t="s">
        <v>435</v>
      </c>
      <c r="U105" s="224" t="s">
        <v>435</v>
      </c>
      <c r="V105" s="224" t="s">
        <v>435</v>
      </c>
      <c r="W105" s="223" t="s">
        <v>1540</v>
      </c>
      <c r="X105" s="224">
        <v>2</v>
      </c>
      <c r="Y105" s="199"/>
      <c r="Z105" s="230">
        <v>3.24</v>
      </c>
      <c r="AA105" s="212" t="s">
        <v>435</v>
      </c>
      <c r="AB105" s="212" t="s">
        <v>406</v>
      </c>
      <c r="AC105" s="377">
        <v>0</v>
      </c>
      <c r="AD105" s="199"/>
      <c r="AE105" s="437">
        <v>-0.39493</v>
      </c>
      <c r="AF105" s="201">
        <v>-0.10876850166865308</v>
      </c>
      <c r="AG105" s="202" t="s">
        <v>435</v>
      </c>
      <c r="AH105" s="382">
        <v>0</v>
      </c>
      <c r="AI105" s="199"/>
      <c r="AJ105" s="245">
        <v>0.61529999999999996</v>
      </c>
      <c r="AK105" s="246" t="s">
        <v>435</v>
      </c>
      <c r="AL105" s="384">
        <v>0</v>
      </c>
      <c r="AM105" s="199"/>
      <c r="AN105" s="203">
        <v>4.5100000000000001E-2</v>
      </c>
      <c r="AO105" s="204" t="s">
        <v>1540</v>
      </c>
      <c r="AP105" s="388">
        <v>3</v>
      </c>
      <c r="AQ105" s="199"/>
      <c r="AR105" s="252">
        <v>7.6299999999999993E-2</v>
      </c>
      <c r="AS105" s="202" t="s">
        <v>1540</v>
      </c>
      <c r="AT105" s="382">
        <v>3</v>
      </c>
      <c r="AU105" s="199"/>
      <c r="AV105" s="205">
        <v>2.18E-2</v>
      </c>
      <c r="AW105" s="206" t="s">
        <v>435</v>
      </c>
      <c r="AX105" s="393">
        <v>0</v>
      </c>
      <c r="AY105" s="199"/>
      <c r="AZ105" s="255">
        <v>0.84</v>
      </c>
      <c r="BA105" s="256" t="s">
        <v>435</v>
      </c>
      <c r="BB105" s="392">
        <v>0</v>
      </c>
      <c r="BC105" s="503"/>
    </row>
    <row r="106" spans="1:55" ht="18" customHeight="1" thickBot="1" x14ac:dyDescent="0.3">
      <c r="A106" s="518" t="s">
        <v>95</v>
      </c>
      <c r="B106" s="397">
        <v>807753</v>
      </c>
      <c r="C106" s="397" t="s">
        <v>5</v>
      </c>
      <c r="D106" s="219">
        <v>260.06</v>
      </c>
      <c r="E106" s="219">
        <v>14.27</v>
      </c>
      <c r="F106" s="219">
        <v>13.67</v>
      </c>
      <c r="G106" s="336">
        <v>7.2</v>
      </c>
      <c r="H106" s="335">
        <f t="shared" si="3"/>
        <v>295.2</v>
      </c>
      <c r="I106" s="158">
        <f t="shared" si="5"/>
        <v>274.33</v>
      </c>
      <c r="J106" s="158">
        <v>8.4499999999999993</v>
      </c>
      <c r="K106" s="319">
        <v>13.67</v>
      </c>
      <c r="L106" s="319">
        <v>0</v>
      </c>
      <c r="M106" s="112">
        <f t="shared" si="4"/>
        <v>296.45</v>
      </c>
      <c r="N106" s="199"/>
      <c r="O106" s="208" t="s">
        <v>435</v>
      </c>
      <c r="P106" s="209" t="s">
        <v>1900</v>
      </c>
      <c r="Q106" s="208">
        <v>0</v>
      </c>
      <c r="R106" s="199"/>
      <c r="S106" s="224" t="s">
        <v>1540</v>
      </c>
      <c r="T106" s="224" t="s">
        <v>435</v>
      </c>
      <c r="U106" s="224" t="s">
        <v>1540</v>
      </c>
      <c r="V106" s="224" t="s">
        <v>435</v>
      </c>
      <c r="W106" s="223" t="s">
        <v>435</v>
      </c>
      <c r="X106" s="224" t="s">
        <v>1900</v>
      </c>
      <c r="Y106" s="199"/>
      <c r="Z106" s="230">
        <v>4.55</v>
      </c>
      <c r="AA106" s="212" t="s">
        <v>1540</v>
      </c>
      <c r="AB106" s="212" t="s">
        <v>1915</v>
      </c>
      <c r="AC106" s="378">
        <v>6.75</v>
      </c>
      <c r="AD106" s="199"/>
      <c r="AE106" s="437">
        <v>0.28740499999999969</v>
      </c>
      <c r="AF106" s="201">
        <v>6.745784691395687E-2</v>
      </c>
      <c r="AG106" s="202" t="s">
        <v>435</v>
      </c>
      <c r="AH106" s="382">
        <v>0</v>
      </c>
      <c r="AI106" s="199"/>
      <c r="AJ106" s="245">
        <v>0.63180000000000003</v>
      </c>
      <c r="AK106" s="246" t="s">
        <v>435</v>
      </c>
      <c r="AL106" s="384">
        <v>0</v>
      </c>
      <c r="AM106" s="199"/>
      <c r="AN106" s="203">
        <v>9.6699999999999994E-2</v>
      </c>
      <c r="AO106" s="204" t="s">
        <v>435</v>
      </c>
      <c r="AP106" s="388">
        <v>0</v>
      </c>
      <c r="AQ106" s="199"/>
      <c r="AR106" s="252">
        <v>6.2300000000000001E-2</v>
      </c>
      <c r="AS106" s="202" t="s">
        <v>1540</v>
      </c>
      <c r="AT106" s="382">
        <v>3</v>
      </c>
      <c r="AU106" s="199"/>
      <c r="AV106" s="205">
        <v>2.6600000000000002E-2</v>
      </c>
      <c r="AW106" s="206" t="s">
        <v>435</v>
      </c>
      <c r="AX106" s="393">
        <v>0</v>
      </c>
      <c r="AY106" s="199"/>
      <c r="AZ106" s="255" t="s">
        <v>406</v>
      </c>
      <c r="BA106" s="256" t="s">
        <v>435</v>
      </c>
      <c r="BB106" s="392">
        <v>0</v>
      </c>
      <c r="BC106" s="503"/>
    </row>
    <row r="107" spans="1:55" ht="18" customHeight="1" thickBot="1" x14ac:dyDescent="0.3">
      <c r="A107" s="524" t="s">
        <v>96</v>
      </c>
      <c r="B107" s="515">
        <v>847755</v>
      </c>
      <c r="C107" s="397" t="s">
        <v>5</v>
      </c>
      <c r="D107" s="219">
        <v>221</v>
      </c>
      <c r="E107" s="219">
        <v>14.27</v>
      </c>
      <c r="F107" s="219">
        <v>13.67</v>
      </c>
      <c r="G107" s="336">
        <v>0</v>
      </c>
      <c r="H107" s="335">
        <f t="shared" si="3"/>
        <v>248.94</v>
      </c>
      <c r="I107" s="158">
        <f t="shared" si="5"/>
        <v>235.27</v>
      </c>
      <c r="J107" s="158">
        <v>8.4499999999999993</v>
      </c>
      <c r="K107" s="319">
        <v>13.67</v>
      </c>
      <c r="L107" s="319">
        <v>0</v>
      </c>
      <c r="M107" s="112">
        <f t="shared" si="4"/>
        <v>257.39</v>
      </c>
      <c r="N107" s="199"/>
      <c r="O107" s="208" t="s">
        <v>435</v>
      </c>
      <c r="P107" s="209" t="s">
        <v>1900</v>
      </c>
      <c r="Q107" s="208">
        <v>0</v>
      </c>
      <c r="R107" s="199"/>
      <c r="S107" s="224" t="s">
        <v>1540</v>
      </c>
      <c r="T107" s="224" t="s">
        <v>435</v>
      </c>
      <c r="U107" s="224" t="s">
        <v>1540</v>
      </c>
      <c r="V107" s="224" t="s">
        <v>435</v>
      </c>
      <c r="W107" s="223" t="s">
        <v>435</v>
      </c>
      <c r="X107" s="224" t="s">
        <v>1900</v>
      </c>
      <c r="Y107" s="199"/>
      <c r="Z107" s="230">
        <v>3.05</v>
      </c>
      <c r="AA107" s="212" t="s">
        <v>435</v>
      </c>
      <c r="AB107" s="212" t="s">
        <v>406</v>
      </c>
      <c r="AC107" s="377">
        <v>0</v>
      </c>
      <c r="AD107" s="199"/>
      <c r="AE107" s="437">
        <v>-0.37392750000000019</v>
      </c>
      <c r="AF107" s="201">
        <v>-0.10925047386354927</v>
      </c>
      <c r="AG107" s="202" t="s">
        <v>435</v>
      </c>
      <c r="AH107" s="382">
        <v>0</v>
      </c>
      <c r="AI107" s="199"/>
      <c r="AJ107" s="245">
        <v>0.75980000000000003</v>
      </c>
      <c r="AK107" s="246" t="s">
        <v>435</v>
      </c>
      <c r="AL107" s="384">
        <v>0</v>
      </c>
      <c r="AM107" s="199"/>
      <c r="AN107" s="203">
        <v>4.9299999999999997E-2</v>
      </c>
      <c r="AO107" s="204" t="s">
        <v>1540</v>
      </c>
      <c r="AP107" s="388">
        <v>3</v>
      </c>
      <c r="AQ107" s="199"/>
      <c r="AR107" s="252">
        <v>0.12429999999999999</v>
      </c>
      <c r="AS107" s="202" t="s">
        <v>435</v>
      </c>
      <c r="AT107" s="382">
        <v>0</v>
      </c>
      <c r="AU107" s="199"/>
      <c r="AV107" s="205">
        <v>2.2599999999999999E-2</v>
      </c>
      <c r="AW107" s="206" t="s">
        <v>435</v>
      </c>
      <c r="AX107" s="393">
        <v>0</v>
      </c>
      <c r="AY107" s="199"/>
      <c r="AZ107" s="255">
        <v>0.95</v>
      </c>
      <c r="BA107" s="256" t="s">
        <v>1540</v>
      </c>
      <c r="BB107" s="392">
        <v>3</v>
      </c>
      <c r="BC107" s="503"/>
    </row>
    <row r="108" spans="1:55" ht="18" customHeight="1" thickBot="1" x14ac:dyDescent="0.3">
      <c r="A108" s="507" t="s">
        <v>97</v>
      </c>
      <c r="B108" s="397">
        <v>967564</v>
      </c>
      <c r="C108" s="397" t="s">
        <v>5</v>
      </c>
      <c r="D108" s="219">
        <v>245.33</v>
      </c>
      <c r="E108" s="219">
        <v>14.27</v>
      </c>
      <c r="F108" s="219">
        <v>13.67</v>
      </c>
      <c r="G108" s="336">
        <v>0</v>
      </c>
      <c r="H108" s="336">
        <f t="shared" si="3"/>
        <v>273.27000000000004</v>
      </c>
      <c r="I108" s="158">
        <f t="shared" si="5"/>
        <v>259.60000000000002</v>
      </c>
      <c r="J108" s="158">
        <v>8.4499999999999993</v>
      </c>
      <c r="K108" s="319">
        <v>13.67</v>
      </c>
      <c r="L108" s="319">
        <v>0</v>
      </c>
      <c r="M108" s="111">
        <f t="shared" si="4"/>
        <v>281.72000000000003</v>
      </c>
      <c r="N108" s="199"/>
      <c r="O108" s="208" t="s">
        <v>435</v>
      </c>
      <c r="P108" s="209" t="s">
        <v>1900</v>
      </c>
      <c r="Q108" s="208">
        <v>0</v>
      </c>
      <c r="R108" s="199"/>
      <c r="S108" s="224" t="s">
        <v>1540</v>
      </c>
      <c r="T108" s="224" t="s">
        <v>435</v>
      </c>
      <c r="U108" s="224" t="s">
        <v>1540</v>
      </c>
      <c r="V108" s="224" t="s">
        <v>435</v>
      </c>
      <c r="W108" s="223" t="s">
        <v>435</v>
      </c>
      <c r="X108" s="224" t="s">
        <v>1900</v>
      </c>
      <c r="Y108" s="199"/>
      <c r="Z108" s="230">
        <v>3.28</v>
      </c>
      <c r="AA108" s="212" t="s">
        <v>435</v>
      </c>
      <c r="AB108" s="212" t="s">
        <v>406</v>
      </c>
      <c r="AC108" s="377">
        <v>0</v>
      </c>
      <c r="AD108" s="199"/>
      <c r="AE108" s="437">
        <v>-0.13968250000000015</v>
      </c>
      <c r="AF108" s="201">
        <v>-4.0853288487551688E-2</v>
      </c>
      <c r="AG108" s="202" t="s">
        <v>435</v>
      </c>
      <c r="AH108" s="382">
        <v>0</v>
      </c>
      <c r="AI108" s="199"/>
      <c r="AJ108" s="245" t="s">
        <v>405</v>
      </c>
      <c r="AK108" s="246" t="s">
        <v>435</v>
      </c>
      <c r="AL108" s="384">
        <v>0</v>
      </c>
      <c r="AM108" s="199"/>
      <c r="AN108" s="203">
        <v>4.6399999999999997E-2</v>
      </c>
      <c r="AO108" s="204" t="s">
        <v>1540</v>
      </c>
      <c r="AP108" s="388">
        <v>3</v>
      </c>
      <c r="AQ108" s="199"/>
      <c r="AR108" s="252">
        <v>0.21600000000000003</v>
      </c>
      <c r="AS108" s="202" t="s">
        <v>435</v>
      </c>
      <c r="AT108" s="382">
        <v>0</v>
      </c>
      <c r="AU108" s="199"/>
      <c r="AV108" s="205">
        <v>1.5700000000000002E-2</v>
      </c>
      <c r="AW108" s="206" t="s">
        <v>1540</v>
      </c>
      <c r="AX108" s="393">
        <v>3</v>
      </c>
      <c r="AY108" s="199"/>
      <c r="AZ108" s="255" t="s">
        <v>1909</v>
      </c>
      <c r="BA108" s="256" t="s">
        <v>435</v>
      </c>
      <c r="BB108" s="392">
        <v>0</v>
      </c>
      <c r="BC108" s="503"/>
    </row>
    <row r="109" spans="1:55" ht="18" customHeight="1" thickBot="1" x14ac:dyDescent="0.3">
      <c r="A109" s="504" t="s">
        <v>98</v>
      </c>
      <c r="B109" s="397">
        <v>642991</v>
      </c>
      <c r="C109" s="397" t="s">
        <v>5</v>
      </c>
      <c r="D109" s="219">
        <v>236.93</v>
      </c>
      <c r="E109" s="219">
        <v>14.27</v>
      </c>
      <c r="F109" s="219">
        <v>13.67</v>
      </c>
      <c r="G109" s="336">
        <v>5.4</v>
      </c>
      <c r="H109" s="335">
        <f t="shared" si="3"/>
        <v>270.27</v>
      </c>
      <c r="I109" s="158">
        <f t="shared" si="5"/>
        <v>251.20000000000002</v>
      </c>
      <c r="J109" s="158">
        <v>8.4499999999999993</v>
      </c>
      <c r="K109" s="319">
        <v>13.67</v>
      </c>
      <c r="L109" s="319">
        <v>11.75</v>
      </c>
      <c r="M109" s="112">
        <f t="shared" si="4"/>
        <v>285.07000000000005</v>
      </c>
      <c r="N109" s="199"/>
      <c r="O109" s="208" t="s">
        <v>1540</v>
      </c>
      <c r="P109" s="209">
        <v>4</v>
      </c>
      <c r="Q109" s="208">
        <v>11.75</v>
      </c>
      <c r="R109" s="199"/>
      <c r="S109" s="224" t="s">
        <v>1540</v>
      </c>
      <c r="T109" s="224" t="s">
        <v>435</v>
      </c>
      <c r="U109" s="224" t="s">
        <v>435</v>
      </c>
      <c r="V109" s="224" t="s">
        <v>435</v>
      </c>
      <c r="W109" s="223" t="s">
        <v>1540</v>
      </c>
      <c r="X109" s="224">
        <v>4</v>
      </c>
      <c r="Y109" s="199"/>
      <c r="Z109" s="230">
        <v>3.85</v>
      </c>
      <c r="AA109" s="212" t="s">
        <v>1540</v>
      </c>
      <c r="AB109" s="212" t="s">
        <v>1917</v>
      </c>
      <c r="AC109" s="378">
        <v>4.5</v>
      </c>
      <c r="AD109" s="199"/>
      <c r="AE109" s="437">
        <v>0.3133199999999996</v>
      </c>
      <c r="AF109" s="201">
        <v>8.8622068541244478E-2</v>
      </c>
      <c r="AG109" s="202" t="s">
        <v>1540</v>
      </c>
      <c r="AH109" s="382">
        <v>1.25</v>
      </c>
      <c r="AI109" s="199"/>
      <c r="AJ109" s="245">
        <v>0.77029999999999998</v>
      </c>
      <c r="AK109" s="246" t="s">
        <v>435</v>
      </c>
      <c r="AL109" s="384">
        <v>0</v>
      </c>
      <c r="AM109" s="199"/>
      <c r="AN109" s="203">
        <v>3.2099999999999997E-2</v>
      </c>
      <c r="AO109" s="204" t="s">
        <v>1540</v>
      </c>
      <c r="AP109" s="388">
        <v>3</v>
      </c>
      <c r="AQ109" s="199"/>
      <c r="AR109" s="252">
        <v>9.9199999999999997E-2</v>
      </c>
      <c r="AS109" s="202" t="s">
        <v>435</v>
      </c>
      <c r="AT109" s="382">
        <v>0</v>
      </c>
      <c r="AU109" s="199"/>
      <c r="AV109" s="205">
        <v>2.64E-2</v>
      </c>
      <c r="AW109" s="206" t="s">
        <v>435</v>
      </c>
      <c r="AX109" s="393">
        <v>0</v>
      </c>
      <c r="AY109" s="199"/>
      <c r="AZ109" s="255">
        <v>0.95</v>
      </c>
      <c r="BA109" s="256" t="s">
        <v>1540</v>
      </c>
      <c r="BB109" s="392">
        <v>3</v>
      </c>
      <c r="BC109" s="503"/>
    </row>
    <row r="110" spans="1:55" ht="18" customHeight="1" thickBot="1" x14ac:dyDescent="0.3">
      <c r="A110" s="504" t="s">
        <v>99</v>
      </c>
      <c r="B110" s="397">
        <v>649422</v>
      </c>
      <c r="C110" s="397" t="s">
        <v>5</v>
      </c>
      <c r="D110" s="219">
        <v>244.36</v>
      </c>
      <c r="E110" s="219">
        <v>14.27</v>
      </c>
      <c r="F110" s="219">
        <v>13.67</v>
      </c>
      <c r="G110" s="336">
        <v>5.4</v>
      </c>
      <c r="H110" s="335">
        <f t="shared" si="3"/>
        <v>277.7</v>
      </c>
      <c r="I110" s="158">
        <f t="shared" si="5"/>
        <v>258.63</v>
      </c>
      <c r="J110" s="158">
        <v>8.4499999999999993</v>
      </c>
      <c r="K110" s="319">
        <v>13.67</v>
      </c>
      <c r="L110" s="319">
        <v>15.75</v>
      </c>
      <c r="M110" s="112">
        <f t="shared" si="4"/>
        <v>296.5</v>
      </c>
      <c r="N110" s="199"/>
      <c r="O110" s="630" t="s">
        <v>1540</v>
      </c>
      <c r="P110" s="631">
        <v>4</v>
      </c>
      <c r="Q110" s="630">
        <v>15.75</v>
      </c>
      <c r="R110" s="199"/>
      <c r="S110" s="224" t="s">
        <v>1540</v>
      </c>
      <c r="T110" s="224" t="s">
        <v>435</v>
      </c>
      <c r="U110" s="224" t="s">
        <v>435</v>
      </c>
      <c r="V110" s="224" t="s">
        <v>435</v>
      </c>
      <c r="W110" s="223" t="s">
        <v>1540</v>
      </c>
      <c r="X110" s="224">
        <v>4</v>
      </c>
      <c r="Y110" s="199"/>
      <c r="Z110" s="230">
        <v>4.1500000000000004</v>
      </c>
      <c r="AA110" s="212" t="s">
        <v>1540</v>
      </c>
      <c r="AB110" s="212" t="s">
        <v>1915</v>
      </c>
      <c r="AC110" s="378">
        <v>6.75</v>
      </c>
      <c r="AD110" s="199"/>
      <c r="AE110" s="437">
        <v>-9.7652500000000586E-2</v>
      </c>
      <c r="AF110" s="201">
        <v>-2.3016728832635207E-2</v>
      </c>
      <c r="AG110" s="202" t="s">
        <v>435</v>
      </c>
      <c r="AH110" s="382">
        <v>0</v>
      </c>
      <c r="AI110" s="199"/>
      <c r="AJ110" s="245">
        <v>0.56030000000000002</v>
      </c>
      <c r="AK110" s="246" t="s">
        <v>435</v>
      </c>
      <c r="AL110" s="384">
        <v>0</v>
      </c>
      <c r="AM110" s="199"/>
      <c r="AN110" s="203">
        <v>5.3699999999999998E-2</v>
      </c>
      <c r="AO110" s="204" t="s">
        <v>1540</v>
      </c>
      <c r="AP110" s="388">
        <v>3</v>
      </c>
      <c r="AQ110" s="199"/>
      <c r="AR110" s="252">
        <v>9.3100000000000002E-2</v>
      </c>
      <c r="AS110" s="202" t="s">
        <v>435</v>
      </c>
      <c r="AT110" s="382">
        <v>0</v>
      </c>
      <c r="AU110" s="199"/>
      <c r="AV110" s="205">
        <v>1.8200000000000001E-2</v>
      </c>
      <c r="AW110" s="206" t="s">
        <v>1540</v>
      </c>
      <c r="AX110" s="393">
        <v>3</v>
      </c>
      <c r="AY110" s="199"/>
      <c r="AZ110" s="255">
        <v>0.87</v>
      </c>
      <c r="BA110" s="256" t="s">
        <v>1540</v>
      </c>
      <c r="BB110" s="392">
        <v>3</v>
      </c>
      <c r="BC110" s="503"/>
    </row>
    <row r="111" spans="1:55" ht="18" customHeight="1" thickBot="1" x14ac:dyDescent="0.3">
      <c r="A111" s="518" t="s">
        <v>100</v>
      </c>
      <c r="B111" s="397">
        <v>807320</v>
      </c>
      <c r="C111" s="397" t="s">
        <v>5</v>
      </c>
      <c r="D111" s="219">
        <v>227.22</v>
      </c>
      <c r="E111" s="219">
        <v>14.27</v>
      </c>
      <c r="F111" s="219">
        <v>13.67</v>
      </c>
      <c r="G111" s="336">
        <v>0</v>
      </c>
      <c r="H111" s="335">
        <f t="shared" si="3"/>
        <v>255.16</v>
      </c>
      <c r="I111" s="158">
        <f t="shared" si="5"/>
        <v>241.49</v>
      </c>
      <c r="J111" s="158">
        <v>8.4499999999999993</v>
      </c>
      <c r="K111" s="319">
        <v>13.67</v>
      </c>
      <c r="L111" s="319">
        <v>9</v>
      </c>
      <c r="M111" s="112">
        <f t="shared" si="4"/>
        <v>272.61</v>
      </c>
      <c r="N111" s="199"/>
      <c r="O111" s="634" t="s">
        <v>1540</v>
      </c>
      <c r="P111" s="635">
        <v>4</v>
      </c>
      <c r="Q111" s="630">
        <v>15.75</v>
      </c>
      <c r="R111" s="199"/>
      <c r="S111" s="224" t="s">
        <v>1540</v>
      </c>
      <c r="T111" s="224" t="s">
        <v>435</v>
      </c>
      <c r="U111" s="224" t="s">
        <v>435</v>
      </c>
      <c r="V111" s="224" t="s">
        <v>435</v>
      </c>
      <c r="W111" s="223" t="s">
        <v>1540</v>
      </c>
      <c r="X111" s="224">
        <v>3</v>
      </c>
      <c r="Y111" s="199"/>
      <c r="Z111" s="230">
        <v>3.35</v>
      </c>
      <c r="AA111" s="212" t="s">
        <v>435</v>
      </c>
      <c r="AB111" s="212" t="s">
        <v>406</v>
      </c>
      <c r="AC111" s="377">
        <v>0</v>
      </c>
      <c r="AD111" s="199"/>
      <c r="AE111" s="437">
        <v>-0.54353249999999997</v>
      </c>
      <c r="AF111" s="201">
        <v>-0.13962256638418441</v>
      </c>
      <c r="AG111" s="202" t="s">
        <v>435</v>
      </c>
      <c r="AH111" s="382">
        <v>0</v>
      </c>
      <c r="AI111" s="199"/>
      <c r="AJ111" s="245">
        <v>0.38030000000000003</v>
      </c>
      <c r="AK111" s="246" t="s">
        <v>435</v>
      </c>
      <c r="AL111" s="384">
        <v>0</v>
      </c>
      <c r="AM111" s="199"/>
      <c r="AN111" s="203">
        <v>9.0200000000000002E-2</v>
      </c>
      <c r="AO111" s="204" t="s">
        <v>435</v>
      </c>
      <c r="AP111" s="388">
        <v>0</v>
      </c>
      <c r="AQ111" s="199"/>
      <c r="AR111" s="252">
        <v>6.8600000000000008E-2</v>
      </c>
      <c r="AS111" s="202" t="s">
        <v>1540</v>
      </c>
      <c r="AT111" s="382">
        <v>3</v>
      </c>
      <c r="AU111" s="199"/>
      <c r="AV111" s="205">
        <v>1.8600000000000002E-2</v>
      </c>
      <c r="AW111" s="206" t="s">
        <v>1540</v>
      </c>
      <c r="AX111" s="393">
        <v>3</v>
      </c>
      <c r="AY111" s="199"/>
      <c r="AZ111" s="255">
        <v>0.88</v>
      </c>
      <c r="BA111" s="256" t="s">
        <v>1540</v>
      </c>
      <c r="BB111" s="392">
        <v>3</v>
      </c>
      <c r="BC111" s="503"/>
    </row>
    <row r="112" spans="1:55" ht="18" customHeight="1" thickBot="1" x14ac:dyDescent="0.3">
      <c r="A112" s="518" t="s">
        <v>101</v>
      </c>
      <c r="B112" s="397">
        <v>807087</v>
      </c>
      <c r="C112" s="397" t="s">
        <v>5</v>
      </c>
      <c r="D112" s="219">
        <v>237.29</v>
      </c>
      <c r="E112" s="219">
        <v>14.27</v>
      </c>
      <c r="F112" s="219">
        <v>13.67</v>
      </c>
      <c r="G112" s="336">
        <v>7.2</v>
      </c>
      <c r="H112" s="335">
        <f t="shared" si="3"/>
        <v>272.43</v>
      </c>
      <c r="I112" s="158">
        <f t="shared" si="5"/>
        <v>251.56</v>
      </c>
      <c r="J112" s="158">
        <v>8.4499999999999993</v>
      </c>
      <c r="K112" s="319">
        <v>13.67</v>
      </c>
      <c r="L112" s="319">
        <v>9</v>
      </c>
      <c r="M112" s="112">
        <f t="shared" si="4"/>
        <v>282.68</v>
      </c>
      <c r="N112" s="199"/>
      <c r="O112" s="208" t="s">
        <v>1540</v>
      </c>
      <c r="P112" s="209">
        <v>3</v>
      </c>
      <c r="Q112" s="208">
        <v>9</v>
      </c>
      <c r="R112" s="199"/>
      <c r="S112" s="224" t="s">
        <v>1540</v>
      </c>
      <c r="T112" s="224" t="s">
        <v>435</v>
      </c>
      <c r="U112" s="224" t="s">
        <v>435</v>
      </c>
      <c r="V112" s="224" t="s">
        <v>435</v>
      </c>
      <c r="W112" s="223" t="s">
        <v>1540</v>
      </c>
      <c r="X112" s="224">
        <v>3</v>
      </c>
      <c r="Y112" s="199"/>
      <c r="Z112" s="230">
        <v>3.69</v>
      </c>
      <c r="AA112" s="212" t="s">
        <v>435</v>
      </c>
      <c r="AB112" s="212" t="s">
        <v>1916</v>
      </c>
      <c r="AC112" s="377">
        <v>0</v>
      </c>
      <c r="AD112" s="199"/>
      <c r="AE112" s="437">
        <v>-0.18857500000000016</v>
      </c>
      <c r="AF112" s="201">
        <v>-4.8641607500983446E-2</v>
      </c>
      <c r="AG112" s="202" t="s">
        <v>435</v>
      </c>
      <c r="AH112" s="382">
        <v>0</v>
      </c>
      <c r="AI112" s="199"/>
      <c r="AJ112" s="245">
        <v>0.42499999999999999</v>
      </c>
      <c r="AK112" s="246" t="s">
        <v>435</v>
      </c>
      <c r="AL112" s="384">
        <v>0</v>
      </c>
      <c r="AM112" s="199"/>
      <c r="AN112" s="203">
        <v>4.4000000000000004E-2</v>
      </c>
      <c r="AO112" s="204" t="s">
        <v>1540</v>
      </c>
      <c r="AP112" s="388">
        <v>3</v>
      </c>
      <c r="AQ112" s="199"/>
      <c r="AR112" s="252">
        <v>0.1011</v>
      </c>
      <c r="AS112" s="202" t="s">
        <v>435</v>
      </c>
      <c r="AT112" s="382">
        <v>0</v>
      </c>
      <c r="AU112" s="199"/>
      <c r="AV112" s="205">
        <v>1.4499999999999999E-2</v>
      </c>
      <c r="AW112" s="206" t="s">
        <v>1540</v>
      </c>
      <c r="AX112" s="393">
        <v>3</v>
      </c>
      <c r="AY112" s="199"/>
      <c r="AZ112" s="255">
        <v>0.88</v>
      </c>
      <c r="BA112" s="256" t="s">
        <v>1540</v>
      </c>
      <c r="BB112" s="392">
        <v>3</v>
      </c>
      <c r="BC112" s="503"/>
    </row>
    <row r="113" spans="1:55" ht="18" customHeight="1" thickBot="1" x14ac:dyDescent="0.3">
      <c r="A113" s="518" t="s">
        <v>102</v>
      </c>
      <c r="B113" s="397">
        <v>798894</v>
      </c>
      <c r="C113" s="397" t="s">
        <v>5</v>
      </c>
      <c r="D113" s="219">
        <v>254.81</v>
      </c>
      <c r="E113" s="219">
        <v>14.27</v>
      </c>
      <c r="F113" s="219">
        <v>13.67</v>
      </c>
      <c r="G113" s="336">
        <v>9</v>
      </c>
      <c r="H113" s="335">
        <f t="shared" si="3"/>
        <v>291.75</v>
      </c>
      <c r="I113" s="158">
        <f t="shared" si="5"/>
        <v>269.08</v>
      </c>
      <c r="J113" s="158">
        <v>8.4499999999999993</v>
      </c>
      <c r="K113" s="319">
        <v>13.67</v>
      </c>
      <c r="L113" s="319">
        <v>3</v>
      </c>
      <c r="M113" s="112">
        <f t="shared" si="4"/>
        <v>294.2</v>
      </c>
      <c r="N113" s="199"/>
      <c r="O113" s="208" t="s">
        <v>1540</v>
      </c>
      <c r="P113" s="209">
        <v>1</v>
      </c>
      <c r="Q113" s="208">
        <v>3</v>
      </c>
      <c r="R113" s="199"/>
      <c r="S113" s="224" t="s">
        <v>1540</v>
      </c>
      <c r="T113" s="224" t="s">
        <v>435</v>
      </c>
      <c r="U113" s="224" t="s">
        <v>435</v>
      </c>
      <c r="V113" s="224" t="s">
        <v>435</v>
      </c>
      <c r="W113" s="223" t="s">
        <v>1540</v>
      </c>
      <c r="X113" s="224">
        <v>1</v>
      </c>
      <c r="Y113" s="199"/>
      <c r="Z113" s="230">
        <v>3.35</v>
      </c>
      <c r="AA113" s="212" t="s">
        <v>435</v>
      </c>
      <c r="AB113" s="212" t="s">
        <v>406</v>
      </c>
      <c r="AC113" s="377">
        <v>0</v>
      </c>
      <c r="AD113" s="199"/>
      <c r="AE113" s="437">
        <v>-0.53176250000000014</v>
      </c>
      <c r="AF113" s="201">
        <v>-0.13707886457287438</v>
      </c>
      <c r="AG113" s="202" t="s">
        <v>435</v>
      </c>
      <c r="AH113" s="382">
        <v>0</v>
      </c>
      <c r="AI113" s="199"/>
      <c r="AJ113" s="245">
        <v>0.48399999999999999</v>
      </c>
      <c r="AK113" s="246" t="s">
        <v>435</v>
      </c>
      <c r="AL113" s="384">
        <v>0</v>
      </c>
      <c r="AM113" s="199"/>
      <c r="AN113" s="203">
        <v>8.6999999999999994E-2</v>
      </c>
      <c r="AO113" s="204" t="s">
        <v>435</v>
      </c>
      <c r="AP113" s="388">
        <v>0</v>
      </c>
      <c r="AQ113" s="199"/>
      <c r="AR113" s="252">
        <v>8.72E-2</v>
      </c>
      <c r="AS113" s="202" t="s">
        <v>435</v>
      </c>
      <c r="AT113" s="382">
        <v>0</v>
      </c>
      <c r="AU113" s="199"/>
      <c r="AV113" s="205">
        <v>2.1000000000000001E-2</v>
      </c>
      <c r="AW113" s="206" t="s">
        <v>435</v>
      </c>
      <c r="AX113" s="393">
        <v>0</v>
      </c>
      <c r="AY113" s="199"/>
      <c r="AZ113" s="255">
        <v>0.91</v>
      </c>
      <c r="BA113" s="256" t="s">
        <v>1540</v>
      </c>
      <c r="BB113" s="392">
        <v>3</v>
      </c>
      <c r="BC113" s="503"/>
    </row>
    <row r="114" spans="1:55" ht="18" customHeight="1" thickBot="1" x14ac:dyDescent="0.3">
      <c r="A114" s="518" t="s">
        <v>103</v>
      </c>
      <c r="B114" s="397">
        <v>857858</v>
      </c>
      <c r="C114" s="397" t="s">
        <v>5</v>
      </c>
      <c r="D114" s="219">
        <v>224.59</v>
      </c>
      <c r="E114" s="219">
        <v>14.27</v>
      </c>
      <c r="F114" s="340">
        <v>13.67</v>
      </c>
      <c r="G114" s="336">
        <v>10.8</v>
      </c>
      <c r="H114" s="335">
        <f t="shared" si="3"/>
        <v>263.33</v>
      </c>
      <c r="I114" s="158">
        <f t="shared" si="5"/>
        <v>238.86</v>
      </c>
      <c r="J114" s="158">
        <v>8.4499999999999993</v>
      </c>
      <c r="K114" s="321">
        <v>13.67</v>
      </c>
      <c r="L114" s="319">
        <v>3</v>
      </c>
      <c r="M114" s="112">
        <f t="shared" si="4"/>
        <v>263.98</v>
      </c>
      <c r="N114" s="199"/>
      <c r="O114" s="208" t="s">
        <v>1540</v>
      </c>
      <c r="P114" s="209">
        <v>1</v>
      </c>
      <c r="Q114" s="208">
        <v>3</v>
      </c>
      <c r="R114" s="199"/>
      <c r="S114" s="224" t="s">
        <v>1540</v>
      </c>
      <c r="T114" s="224" t="s">
        <v>435</v>
      </c>
      <c r="U114" s="224" t="s">
        <v>435</v>
      </c>
      <c r="V114" s="224" t="s">
        <v>435</v>
      </c>
      <c r="W114" s="223" t="s">
        <v>1540</v>
      </c>
      <c r="X114" s="224">
        <v>1</v>
      </c>
      <c r="Y114" s="199"/>
      <c r="Z114" s="230">
        <v>3.28</v>
      </c>
      <c r="AA114" s="212" t="s">
        <v>435</v>
      </c>
      <c r="AB114" s="212" t="s">
        <v>406</v>
      </c>
      <c r="AC114" s="377">
        <v>0</v>
      </c>
      <c r="AD114" s="199"/>
      <c r="AE114" s="437">
        <v>0.11391000000000062</v>
      </c>
      <c r="AF114" s="201">
        <v>3.6010233089677254E-2</v>
      </c>
      <c r="AG114" s="202" t="s">
        <v>435</v>
      </c>
      <c r="AH114" s="382">
        <v>0</v>
      </c>
      <c r="AI114" s="199"/>
      <c r="AJ114" s="245">
        <v>0.88029999999999997</v>
      </c>
      <c r="AK114" s="246" t="s">
        <v>435</v>
      </c>
      <c r="AL114" s="384">
        <v>0</v>
      </c>
      <c r="AM114" s="199"/>
      <c r="AN114" s="203">
        <v>3.9300000000000002E-2</v>
      </c>
      <c r="AO114" s="204" t="s">
        <v>1540</v>
      </c>
      <c r="AP114" s="388">
        <v>3</v>
      </c>
      <c r="AQ114" s="199"/>
      <c r="AR114" s="252">
        <v>8.3299999999999999E-2</v>
      </c>
      <c r="AS114" s="202" t="s">
        <v>435</v>
      </c>
      <c r="AT114" s="382">
        <v>0</v>
      </c>
      <c r="AU114" s="199"/>
      <c r="AV114" s="205">
        <v>2.4500000000000001E-2</v>
      </c>
      <c r="AW114" s="206" t="s">
        <v>435</v>
      </c>
      <c r="AX114" s="393">
        <v>0</v>
      </c>
      <c r="AY114" s="199"/>
      <c r="AZ114" s="255">
        <v>0.81</v>
      </c>
      <c r="BA114" s="256" t="s">
        <v>435</v>
      </c>
      <c r="BB114" s="392">
        <v>0</v>
      </c>
      <c r="BC114" s="503"/>
    </row>
    <row r="115" spans="1:55" ht="18" customHeight="1" thickBot="1" x14ac:dyDescent="0.3">
      <c r="A115" s="510" t="s">
        <v>104</v>
      </c>
      <c r="B115" s="397">
        <v>856959</v>
      </c>
      <c r="C115" s="397" t="s">
        <v>5</v>
      </c>
      <c r="D115" s="219">
        <v>228.2</v>
      </c>
      <c r="E115" s="219">
        <v>14.27</v>
      </c>
      <c r="F115" s="340">
        <v>13.67</v>
      </c>
      <c r="G115" s="336">
        <v>10.8</v>
      </c>
      <c r="H115" s="335">
        <f t="shared" si="3"/>
        <v>266.94</v>
      </c>
      <c r="I115" s="158">
        <f t="shared" si="5"/>
        <v>242.47</v>
      </c>
      <c r="J115" s="158">
        <v>8.4499999999999993</v>
      </c>
      <c r="K115" s="321">
        <v>13.67</v>
      </c>
      <c r="L115" s="319">
        <v>12</v>
      </c>
      <c r="M115" s="112">
        <f t="shared" si="4"/>
        <v>276.58999999999997</v>
      </c>
      <c r="N115" s="199"/>
      <c r="O115" s="208" t="s">
        <v>1540</v>
      </c>
      <c r="P115" s="209">
        <v>4</v>
      </c>
      <c r="Q115" s="208">
        <v>12</v>
      </c>
      <c r="R115" s="199"/>
      <c r="S115" s="224" t="s">
        <v>1540</v>
      </c>
      <c r="T115" s="224" t="s">
        <v>435</v>
      </c>
      <c r="U115" s="224" t="s">
        <v>435</v>
      </c>
      <c r="V115" s="224" t="s">
        <v>435</v>
      </c>
      <c r="W115" s="223" t="s">
        <v>1540</v>
      </c>
      <c r="X115" s="224">
        <v>4</v>
      </c>
      <c r="Y115" s="199"/>
      <c r="Z115" s="230">
        <v>3.53</v>
      </c>
      <c r="AA115" s="212" t="s">
        <v>435</v>
      </c>
      <c r="AB115" s="212" t="s">
        <v>406</v>
      </c>
      <c r="AC115" s="377">
        <v>0</v>
      </c>
      <c r="AD115" s="199"/>
      <c r="AE115" s="437">
        <v>2.7887500000000287E-2</v>
      </c>
      <c r="AF115" s="201">
        <v>7.9523954140593191E-3</v>
      </c>
      <c r="AG115" s="202" t="s">
        <v>435</v>
      </c>
      <c r="AH115" s="382">
        <v>0</v>
      </c>
      <c r="AI115" s="199"/>
      <c r="AJ115" s="245" t="s">
        <v>405</v>
      </c>
      <c r="AK115" s="246" t="s">
        <v>435</v>
      </c>
      <c r="AL115" s="384">
        <v>0</v>
      </c>
      <c r="AM115" s="199"/>
      <c r="AN115" s="203">
        <v>5.1900000000000002E-2</v>
      </c>
      <c r="AO115" s="204" t="s">
        <v>1540</v>
      </c>
      <c r="AP115" s="388">
        <v>3</v>
      </c>
      <c r="AQ115" s="199"/>
      <c r="AR115" s="252">
        <v>7.7899999999999997E-2</v>
      </c>
      <c r="AS115" s="202" t="s">
        <v>1540</v>
      </c>
      <c r="AT115" s="382">
        <v>3</v>
      </c>
      <c r="AU115" s="199"/>
      <c r="AV115" s="205">
        <v>1.18E-2</v>
      </c>
      <c r="AW115" s="206" t="s">
        <v>1540</v>
      </c>
      <c r="AX115" s="393">
        <v>3</v>
      </c>
      <c r="AY115" s="199"/>
      <c r="AZ115" s="255">
        <v>0.85</v>
      </c>
      <c r="BA115" s="256" t="s">
        <v>1540</v>
      </c>
      <c r="BB115" s="392">
        <v>3</v>
      </c>
      <c r="BC115" s="503"/>
    </row>
    <row r="116" spans="1:55" ht="18" customHeight="1" thickBot="1" x14ac:dyDescent="0.3">
      <c r="A116" s="525" t="s">
        <v>105</v>
      </c>
      <c r="B116" s="500">
        <v>931055</v>
      </c>
      <c r="C116" s="397" t="s">
        <v>5</v>
      </c>
      <c r="D116" s="219">
        <v>256.68</v>
      </c>
      <c r="E116" s="219">
        <v>14.27</v>
      </c>
      <c r="F116" s="219">
        <v>13.67</v>
      </c>
      <c r="G116" s="336">
        <v>9</v>
      </c>
      <c r="H116" s="335">
        <f t="shared" si="3"/>
        <v>293.62</v>
      </c>
      <c r="I116" s="158">
        <f t="shared" si="5"/>
        <v>270.95</v>
      </c>
      <c r="J116" s="158">
        <v>8.4499999999999993</v>
      </c>
      <c r="K116" s="319">
        <v>13.67</v>
      </c>
      <c r="L116" s="319">
        <v>12.75</v>
      </c>
      <c r="M116" s="112">
        <f t="shared" si="4"/>
        <v>305.82</v>
      </c>
      <c r="N116" s="199"/>
      <c r="O116" s="208" t="s">
        <v>1540</v>
      </c>
      <c r="P116" s="209">
        <v>3</v>
      </c>
      <c r="Q116" s="208">
        <v>12.75</v>
      </c>
      <c r="R116" s="199"/>
      <c r="S116" s="224" t="s">
        <v>1540</v>
      </c>
      <c r="T116" s="224" t="s">
        <v>435</v>
      </c>
      <c r="U116" s="224" t="s">
        <v>435</v>
      </c>
      <c r="V116" s="224" t="s">
        <v>435</v>
      </c>
      <c r="W116" s="223" t="s">
        <v>1540</v>
      </c>
      <c r="X116" s="224">
        <v>3</v>
      </c>
      <c r="Y116" s="199"/>
      <c r="Z116" s="230">
        <v>4.29</v>
      </c>
      <c r="AA116" s="212" t="s">
        <v>1540</v>
      </c>
      <c r="AB116" s="212" t="s">
        <v>1915</v>
      </c>
      <c r="AC116" s="378">
        <v>6.75</v>
      </c>
      <c r="AD116" s="199"/>
      <c r="AE116" s="437">
        <v>0.45194249999999947</v>
      </c>
      <c r="AF116" s="201">
        <v>0.11775507345972321</v>
      </c>
      <c r="AG116" s="202" t="s">
        <v>435</v>
      </c>
      <c r="AH116" s="382">
        <v>0</v>
      </c>
      <c r="AI116" s="199"/>
      <c r="AJ116" s="245">
        <v>0.5635</v>
      </c>
      <c r="AK116" s="246" t="s">
        <v>435</v>
      </c>
      <c r="AL116" s="384">
        <v>0</v>
      </c>
      <c r="AM116" s="199"/>
      <c r="AN116" s="203">
        <v>8.3000000000000004E-2</v>
      </c>
      <c r="AO116" s="204" t="s">
        <v>435</v>
      </c>
      <c r="AP116" s="388">
        <v>0</v>
      </c>
      <c r="AQ116" s="199"/>
      <c r="AR116" s="252">
        <v>5.1200000000000002E-2</v>
      </c>
      <c r="AS116" s="202" t="s">
        <v>1540</v>
      </c>
      <c r="AT116" s="382">
        <v>3</v>
      </c>
      <c r="AU116" s="199"/>
      <c r="AV116" s="205">
        <v>3.7999999999999999E-2</v>
      </c>
      <c r="AW116" s="206" t="s">
        <v>435</v>
      </c>
      <c r="AX116" s="393">
        <v>0</v>
      </c>
      <c r="AY116" s="199"/>
      <c r="AZ116" s="255">
        <v>0.86</v>
      </c>
      <c r="BA116" s="256" t="s">
        <v>1540</v>
      </c>
      <c r="BB116" s="392">
        <v>3</v>
      </c>
      <c r="BC116" s="503"/>
    </row>
    <row r="117" spans="1:55" ht="18" customHeight="1" thickBot="1" x14ac:dyDescent="0.3">
      <c r="A117" s="518" t="s">
        <v>106</v>
      </c>
      <c r="B117" s="397">
        <v>858781</v>
      </c>
      <c r="C117" s="397" t="s">
        <v>5</v>
      </c>
      <c r="D117" s="219">
        <v>227.59</v>
      </c>
      <c r="E117" s="219">
        <v>14.27</v>
      </c>
      <c r="F117" s="340">
        <v>13.67</v>
      </c>
      <c r="G117" s="336">
        <v>7.2</v>
      </c>
      <c r="H117" s="335">
        <f t="shared" si="3"/>
        <v>262.73</v>
      </c>
      <c r="I117" s="158">
        <f t="shared" si="5"/>
        <v>241.86</v>
      </c>
      <c r="J117" s="158">
        <v>8.4499999999999993</v>
      </c>
      <c r="K117" s="321">
        <v>13.67</v>
      </c>
      <c r="L117" s="319">
        <v>0</v>
      </c>
      <c r="M117" s="112">
        <f t="shared" si="4"/>
        <v>263.98</v>
      </c>
      <c r="N117" s="199"/>
      <c r="O117" s="208" t="s">
        <v>435</v>
      </c>
      <c r="P117" s="209" t="s">
        <v>1900</v>
      </c>
      <c r="Q117" s="208">
        <v>0</v>
      </c>
      <c r="R117" s="199"/>
      <c r="S117" s="224" t="s">
        <v>1540</v>
      </c>
      <c r="T117" s="224" t="s">
        <v>435</v>
      </c>
      <c r="U117" s="224" t="s">
        <v>1540</v>
      </c>
      <c r="V117" s="224" t="s">
        <v>435</v>
      </c>
      <c r="W117" s="223" t="s">
        <v>435</v>
      </c>
      <c r="X117" s="224" t="s">
        <v>1900</v>
      </c>
      <c r="Y117" s="199"/>
      <c r="Z117" s="230">
        <v>3</v>
      </c>
      <c r="AA117" s="212" t="s">
        <v>435</v>
      </c>
      <c r="AB117" s="212" t="s">
        <v>406</v>
      </c>
      <c r="AC117" s="377">
        <v>0</v>
      </c>
      <c r="AD117" s="199"/>
      <c r="AE117" s="437">
        <v>-0.19940749999999952</v>
      </c>
      <c r="AF117" s="201">
        <v>-6.2253611486826489E-2</v>
      </c>
      <c r="AG117" s="202" t="s">
        <v>435</v>
      </c>
      <c r="AH117" s="382">
        <v>0</v>
      </c>
      <c r="AI117" s="199"/>
      <c r="AJ117" s="245">
        <v>0.24230000000000002</v>
      </c>
      <c r="AK117" s="246" t="s">
        <v>1540</v>
      </c>
      <c r="AL117" s="385">
        <v>4.5</v>
      </c>
      <c r="AM117" s="199"/>
      <c r="AN117" s="203">
        <v>5.3800000000000001E-2</v>
      </c>
      <c r="AO117" s="204" t="s">
        <v>1540</v>
      </c>
      <c r="AP117" s="388">
        <v>3</v>
      </c>
      <c r="AQ117" s="199"/>
      <c r="AR117" s="252">
        <v>0.11699999999999999</v>
      </c>
      <c r="AS117" s="202" t="s">
        <v>435</v>
      </c>
      <c r="AT117" s="382">
        <v>0</v>
      </c>
      <c r="AU117" s="199"/>
      <c r="AV117" s="205">
        <v>1.9E-2</v>
      </c>
      <c r="AW117" s="206" t="s">
        <v>435</v>
      </c>
      <c r="AX117" s="393">
        <v>0</v>
      </c>
      <c r="AY117" s="199"/>
      <c r="AZ117" s="255">
        <v>0.86</v>
      </c>
      <c r="BA117" s="256" t="s">
        <v>1540</v>
      </c>
      <c r="BB117" s="392">
        <v>3</v>
      </c>
      <c r="BC117" s="503"/>
    </row>
    <row r="118" spans="1:55" ht="18" customHeight="1" thickBot="1" x14ac:dyDescent="0.3">
      <c r="A118" s="526" t="s">
        <v>107</v>
      </c>
      <c r="B118" s="508">
        <v>801356</v>
      </c>
      <c r="C118" s="397" t="s">
        <v>5</v>
      </c>
      <c r="D118" s="219">
        <v>258</v>
      </c>
      <c r="E118" s="219">
        <v>14.27</v>
      </c>
      <c r="F118" s="219">
        <v>13.67</v>
      </c>
      <c r="G118" s="336">
        <v>0</v>
      </c>
      <c r="H118" s="336">
        <f t="shared" si="3"/>
        <v>285.94</v>
      </c>
      <c r="I118" s="158">
        <f t="shared" si="5"/>
        <v>272.27</v>
      </c>
      <c r="J118" s="158">
        <v>8.4499999999999993</v>
      </c>
      <c r="K118" s="319">
        <v>13.67</v>
      </c>
      <c r="L118" s="319">
        <v>0</v>
      </c>
      <c r="M118" s="111">
        <f t="shared" si="4"/>
        <v>294.39</v>
      </c>
      <c r="N118" s="199"/>
      <c r="O118" s="208" t="s">
        <v>435</v>
      </c>
      <c r="P118" s="209" t="s">
        <v>1900</v>
      </c>
      <c r="Q118" s="208">
        <v>0</v>
      </c>
      <c r="R118" s="199"/>
      <c r="S118" s="224" t="s">
        <v>1540</v>
      </c>
      <c r="T118" s="224" t="s">
        <v>435</v>
      </c>
      <c r="U118" s="224" t="s">
        <v>1540</v>
      </c>
      <c r="V118" s="224" t="s">
        <v>435</v>
      </c>
      <c r="W118" s="223" t="s">
        <v>435</v>
      </c>
      <c r="X118" s="224" t="s">
        <v>1900</v>
      </c>
      <c r="Y118" s="199"/>
      <c r="Z118" s="230">
        <v>3.66</v>
      </c>
      <c r="AA118" s="212" t="s">
        <v>435</v>
      </c>
      <c r="AB118" s="212" t="s">
        <v>1916</v>
      </c>
      <c r="AC118" s="377">
        <v>0</v>
      </c>
      <c r="AD118" s="199"/>
      <c r="AE118" s="437">
        <v>2.0980000000000665E-2</v>
      </c>
      <c r="AF118" s="201">
        <v>5.7628338419535036E-3</v>
      </c>
      <c r="AG118" s="202" t="s">
        <v>1540</v>
      </c>
      <c r="AH118" s="382">
        <v>1.25</v>
      </c>
      <c r="AI118" s="199"/>
      <c r="AJ118" s="245">
        <v>0.65129999999999999</v>
      </c>
      <c r="AK118" s="246" t="s">
        <v>435</v>
      </c>
      <c r="AL118" s="384">
        <v>0</v>
      </c>
      <c r="AM118" s="199"/>
      <c r="AN118" s="203">
        <v>0.1043</v>
      </c>
      <c r="AO118" s="204" t="s">
        <v>435</v>
      </c>
      <c r="AP118" s="388">
        <v>0</v>
      </c>
      <c r="AQ118" s="199"/>
      <c r="AR118" s="252">
        <v>4.2599999999999999E-2</v>
      </c>
      <c r="AS118" s="202" t="s">
        <v>1540</v>
      </c>
      <c r="AT118" s="382">
        <v>3</v>
      </c>
      <c r="AU118" s="199"/>
      <c r="AV118" s="205">
        <v>1.7600000000000001E-2</v>
      </c>
      <c r="AW118" s="206" t="s">
        <v>1540</v>
      </c>
      <c r="AX118" s="393">
        <v>3</v>
      </c>
      <c r="AY118" s="199"/>
      <c r="AZ118" s="255">
        <v>0.86</v>
      </c>
      <c r="BA118" s="256" t="s">
        <v>1540</v>
      </c>
      <c r="BB118" s="392">
        <v>3</v>
      </c>
      <c r="BC118" s="503"/>
    </row>
    <row r="119" spans="1:55" ht="18" customHeight="1" thickBot="1" x14ac:dyDescent="0.3">
      <c r="A119" s="504" t="s">
        <v>108</v>
      </c>
      <c r="B119" s="397">
        <v>586714</v>
      </c>
      <c r="C119" s="397" t="s">
        <v>5</v>
      </c>
      <c r="D119" s="219">
        <v>247.45</v>
      </c>
      <c r="E119" s="219">
        <v>14.27</v>
      </c>
      <c r="F119" s="219">
        <v>13.67</v>
      </c>
      <c r="G119" s="336">
        <v>9</v>
      </c>
      <c r="H119" s="335">
        <f t="shared" si="3"/>
        <v>284.39</v>
      </c>
      <c r="I119" s="158">
        <f t="shared" si="5"/>
        <v>261.71999999999997</v>
      </c>
      <c r="J119" s="158">
        <v>8.4499999999999993</v>
      </c>
      <c r="K119" s="319">
        <v>13.67</v>
      </c>
      <c r="L119" s="319">
        <v>0</v>
      </c>
      <c r="M119" s="112">
        <f t="shared" si="4"/>
        <v>283.83999999999997</v>
      </c>
      <c r="N119" s="199"/>
      <c r="O119" s="208" t="s">
        <v>435</v>
      </c>
      <c r="P119" s="209" t="s">
        <v>1900</v>
      </c>
      <c r="Q119" s="208">
        <v>0</v>
      </c>
      <c r="R119" s="199"/>
      <c r="S119" s="224" t="s">
        <v>1540</v>
      </c>
      <c r="T119" s="224" t="s">
        <v>435</v>
      </c>
      <c r="U119" s="224" t="s">
        <v>1540</v>
      </c>
      <c r="V119" s="224" t="s">
        <v>435</v>
      </c>
      <c r="W119" s="223" t="s">
        <v>435</v>
      </c>
      <c r="X119" s="224" t="s">
        <v>1900</v>
      </c>
      <c r="Y119" s="199"/>
      <c r="Z119" s="230">
        <v>3.38</v>
      </c>
      <c r="AA119" s="212" t="s">
        <v>435</v>
      </c>
      <c r="AB119" s="212" t="s">
        <v>406</v>
      </c>
      <c r="AC119" s="377">
        <v>0</v>
      </c>
      <c r="AD119" s="199"/>
      <c r="AE119" s="437">
        <v>3.3789350000000002</v>
      </c>
      <c r="AF119" s="201" t="s">
        <v>1559</v>
      </c>
      <c r="AG119" s="202" t="s">
        <v>435</v>
      </c>
      <c r="AH119" s="382">
        <v>0</v>
      </c>
      <c r="AI119" s="199"/>
      <c r="AJ119" s="245" t="s">
        <v>405</v>
      </c>
      <c r="AK119" s="246" t="s">
        <v>435</v>
      </c>
      <c r="AL119" s="384">
        <v>0</v>
      </c>
      <c r="AM119" s="199"/>
      <c r="AN119" s="203">
        <v>9.5500000000000002E-2</v>
      </c>
      <c r="AO119" s="204" t="s">
        <v>435</v>
      </c>
      <c r="AP119" s="388">
        <v>0</v>
      </c>
      <c r="AQ119" s="199"/>
      <c r="AR119" s="252">
        <v>0.12529999999999999</v>
      </c>
      <c r="AS119" s="202" t="s">
        <v>435</v>
      </c>
      <c r="AT119" s="382">
        <v>0</v>
      </c>
      <c r="AU119" s="199"/>
      <c r="AV119" s="205">
        <v>2.0400000000000001E-2</v>
      </c>
      <c r="AW119" s="206" t="s">
        <v>435</v>
      </c>
      <c r="AX119" s="393">
        <v>0</v>
      </c>
      <c r="AY119" s="199"/>
      <c r="AZ119" s="255">
        <v>0.77</v>
      </c>
      <c r="BA119" s="256" t="s">
        <v>435</v>
      </c>
      <c r="BB119" s="392">
        <v>0</v>
      </c>
      <c r="BC119" s="503"/>
    </row>
    <row r="120" spans="1:55" ht="18" customHeight="1" thickBot="1" x14ac:dyDescent="0.3">
      <c r="A120" s="518" t="s">
        <v>109</v>
      </c>
      <c r="B120" s="397">
        <v>849553</v>
      </c>
      <c r="C120" s="397" t="s">
        <v>5</v>
      </c>
      <c r="D120" s="219">
        <v>234.99</v>
      </c>
      <c r="E120" s="219">
        <v>14.27</v>
      </c>
      <c r="F120" s="340">
        <v>13.67</v>
      </c>
      <c r="G120" s="336">
        <v>9</v>
      </c>
      <c r="H120" s="335">
        <f t="shared" si="3"/>
        <v>271.93</v>
      </c>
      <c r="I120" s="158">
        <f t="shared" si="5"/>
        <v>249.26000000000002</v>
      </c>
      <c r="J120" s="158">
        <v>8.4499999999999993</v>
      </c>
      <c r="K120" s="321">
        <v>13.67</v>
      </c>
      <c r="L120" s="319">
        <v>3</v>
      </c>
      <c r="M120" s="112">
        <f t="shared" si="4"/>
        <v>274.38000000000005</v>
      </c>
      <c r="N120" s="199"/>
      <c r="O120" s="208" t="s">
        <v>1540</v>
      </c>
      <c r="P120" s="209">
        <v>1</v>
      </c>
      <c r="Q120" s="208">
        <v>3</v>
      </c>
      <c r="R120" s="199"/>
      <c r="S120" s="224" t="s">
        <v>1540</v>
      </c>
      <c r="T120" s="224" t="s">
        <v>435</v>
      </c>
      <c r="U120" s="224" t="s">
        <v>435</v>
      </c>
      <c r="V120" s="224" t="s">
        <v>435</v>
      </c>
      <c r="W120" s="223" t="s">
        <v>1540</v>
      </c>
      <c r="X120" s="224">
        <v>1</v>
      </c>
      <c r="Y120" s="199"/>
      <c r="Z120" s="230">
        <v>3.45</v>
      </c>
      <c r="AA120" s="212" t="s">
        <v>435</v>
      </c>
      <c r="AB120" s="212" t="s">
        <v>406</v>
      </c>
      <c r="AC120" s="377">
        <v>0</v>
      </c>
      <c r="AD120" s="199"/>
      <c r="AE120" s="437">
        <v>-0.22715499999999977</v>
      </c>
      <c r="AF120" s="201">
        <v>-6.1806133270027479E-2</v>
      </c>
      <c r="AG120" s="202" t="s">
        <v>435</v>
      </c>
      <c r="AH120" s="382">
        <v>0</v>
      </c>
      <c r="AI120" s="199"/>
      <c r="AJ120" s="245">
        <v>0.34200000000000003</v>
      </c>
      <c r="AK120" s="246" t="s">
        <v>435</v>
      </c>
      <c r="AL120" s="384">
        <v>0</v>
      </c>
      <c r="AM120" s="199"/>
      <c r="AN120" s="203">
        <v>6.8199999999999997E-2</v>
      </c>
      <c r="AO120" s="204" t="s">
        <v>435</v>
      </c>
      <c r="AP120" s="388">
        <v>0</v>
      </c>
      <c r="AQ120" s="199"/>
      <c r="AR120" s="252">
        <v>6.9000000000000006E-2</v>
      </c>
      <c r="AS120" s="202" t="s">
        <v>1540</v>
      </c>
      <c r="AT120" s="382">
        <v>3</v>
      </c>
      <c r="AU120" s="199"/>
      <c r="AV120" s="205">
        <v>2.8300000000000002E-2</v>
      </c>
      <c r="AW120" s="206" t="s">
        <v>435</v>
      </c>
      <c r="AX120" s="393">
        <v>0</v>
      </c>
      <c r="AY120" s="199"/>
      <c r="AZ120" s="255" t="s">
        <v>406</v>
      </c>
      <c r="BA120" s="256" t="s">
        <v>435</v>
      </c>
      <c r="BB120" s="392">
        <v>0</v>
      </c>
      <c r="BC120" s="503"/>
    </row>
    <row r="121" spans="1:55" ht="18" customHeight="1" thickBot="1" x14ac:dyDescent="0.3">
      <c r="A121" s="507" t="s">
        <v>110</v>
      </c>
      <c r="B121" s="397">
        <v>934780</v>
      </c>
      <c r="C121" s="397" t="s">
        <v>5</v>
      </c>
      <c r="D121" s="219">
        <v>234.4</v>
      </c>
      <c r="E121" s="219">
        <v>14.27</v>
      </c>
      <c r="F121" s="219">
        <v>13.67</v>
      </c>
      <c r="G121" s="336">
        <v>3.6</v>
      </c>
      <c r="H121" s="335">
        <f t="shared" si="3"/>
        <v>265.94000000000005</v>
      </c>
      <c r="I121" s="158">
        <f t="shared" si="5"/>
        <v>248.67000000000002</v>
      </c>
      <c r="J121" s="158">
        <v>8.4499999999999993</v>
      </c>
      <c r="K121" s="319">
        <v>13.67</v>
      </c>
      <c r="L121" s="319">
        <v>10.5</v>
      </c>
      <c r="M121" s="112">
        <f t="shared" si="4"/>
        <v>281.29000000000002</v>
      </c>
      <c r="N121" s="199"/>
      <c r="O121" s="208" t="s">
        <v>1540</v>
      </c>
      <c r="P121" s="209">
        <v>3</v>
      </c>
      <c r="Q121" s="208">
        <v>10.5</v>
      </c>
      <c r="R121" s="199"/>
      <c r="S121" s="224" t="s">
        <v>1540</v>
      </c>
      <c r="T121" s="224" t="s">
        <v>435</v>
      </c>
      <c r="U121" s="224" t="s">
        <v>435</v>
      </c>
      <c r="V121" s="224" t="s">
        <v>435</v>
      </c>
      <c r="W121" s="223" t="s">
        <v>1540</v>
      </c>
      <c r="X121" s="224">
        <v>3</v>
      </c>
      <c r="Y121" s="199"/>
      <c r="Z121" s="230">
        <v>4.03</v>
      </c>
      <c r="AA121" s="212" t="s">
        <v>1540</v>
      </c>
      <c r="AB121" s="212" t="s">
        <v>1917</v>
      </c>
      <c r="AC121" s="378">
        <v>4.5</v>
      </c>
      <c r="AD121" s="199"/>
      <c r="AE121" s="437">
        <v>1.1890000000001066E-2</v>
      </c>
      <c r="AF121" s="201">
        <v>2.9623926864531746E-3</v>
      </c>
      <c r="AG121" s="202" t="s">
        <v>435</v>
      </c>
      <c r="AH121" s="382">
        <v>0</v>
      </c>
      <c r="AI121" s="199"/>
      <c r="AJ121" s="245" t="s">
        <v>405</v>
      </c>
      <c r="AK121" s="246" t="s">
        <v>435</v>
      </c>
      <c r="AL121" s="384">
        <v>0</v>
      </c>
      <c r="AM121" s="199"/>
      <c r="AN121" s="203">
        <v>6.9199999999999998E-2</v>
      </c>
      <c r="AO121" s="204" t="s">
        <v>435</v>
      </c>
      <c r="AP121" s="388">
        <v>0</v>
      </c>
      <c r="AQ121" s="199"/>
      <c r="AR121" s="252">
        <v>4.6799999999999994E-2</v>
      </c>
      <c r="AS121" s="202" t="s">
        <v>1540</v>
      </c>
      <c r="AT121" s="382">
        <v>3</v>
      </c>
      <c r="AU121" s="199"/>
      <c r="AV121" s="205" t="s">
        <v>1538</v>
      </c>
      <c r="AW121" s="206" t="s">
        <v>435</v>
      </c>
      <c r="AX121" s="393">
        <v>0</v>
      </c>
      <c r="AY121" s="199"/>
      <c r="AZ121" s="255">
        <v>0.9</v>
      </c>
      <c r="BA121" s="256" t="s">
        <v>1540</v>
      </c>
      <c r="BB121" s="392">
        <v>3</v>
      </c>
      <c r="BC121" s="503"/>
    </row>
    <row r="122" spans="1:55" ht="18" customHeight="1" thickBot="1" x14ac:dyDescent="0.3">
      <c r="A122" s="528" t="s">
        <v>1937</v>
      </c>
      <c r="B122" s="527">
        <v>952460</v>
      </c>
      <c r="C122" s="397" t="s">
        <v>5</v>
      </c>
      <c r="D122" s="341">
        <v>247.81</v>
      </c>
      <c r="E122" s="341">
        <v>14.27</v>
      </c>
      <c r="F122" s="341">
        <v>13.67</v>
      </c>
      <c r="G122" s="336">
        <v>0</v>
      </c>
      <c r="H122" s="336">
        <f t="shared" si="3"/>
        <v>275.75</v>
      </c>
      <c r="I122" s="158">
        <f t="shared" si="5"/>
        <v>262.08</v>
      </c>
      <c r="J122" s="158">
        <v>8.4499999999999993</v>
      </c>
      <c r="K122" s="322">
        <v>13.67</v>
      </c>
      <c r="L122" s="319">
        <v>6.75</v>
      </c>
      <c r="M122" s="111">
        <f t="shared" si="4"/>
        <v>290.95</v>
      </c>
      <c r="N122" s="199"/>
      <c r="O122" s="208" t="s">
        <v>1540</v>
      </c>
      <c r="P122" s="209">
        <v>1</v>
      </c>
      <c r="Q122" s="208">
        <v>6.75</v>
      </c>
      <c r="R122" s="199"/>
      <c r="S122" s="224" t="s">
        <v>1540</v>
      </c>
      <c r="T122" s="224" t="s">
        <v>435</v>
      </c>
      <c r="U122" s="224" t="s">
        <v>435</v>
      </c>
      <c r="V122" s="224" t="s">
        <v>435</v>
      </c>
      <c r="W122" s="223" t="s">
        <v>1540</v>
      </c>
      <c r="X122" s="224">
        <v>1</v>
      </c>
      <c r="Y122" s="199"/>
      <c r="Z122" s="230">
        <v>4.5</v>
      </c>
      <c r="AA122" s="212" t="s">
        <v>1540</v>
      </c>
      <c r="AB122" s="212" t="s">
        <v>1915</v>
      </c>
      <c r="AC122" s="378">
        <v>6.75</v>
      </c>
      <c r="AD122" s="199"/>
      <c r="AE122" s="437">
        <v>-0.42989750000000004</v>
      </c>
      <c r="AF122" s="201">
        <v>-8.7162203945334249E-2</v>
      </c>
      <c r="AG122" s="202" t="s">
        <v>435</v>
      </c>
      <c r="AH122" s="382">
        <v>0</v>
      </c>
      <c r="AI122" s="199"/>
      <c r="AJ122" s="245" t="s">
        <v>405</v>
      </c>
      <c r="AK122" s="246" t="s">
        <v>435</v>
      </c>
      <c r="AL122" s="384">
        <v>0</v>
      </c>
      <c r="AM122" s="199"/>
      <c r="AN122" s="203" t="s">
        <v>1538</v>
      </c>
      <c r="AO122" s="204" t="s">
        <v>435</v>
      </c>
      <c r="AP122" s="388">
        <v>0</v>
      </c>
      <c r="AQ122" s="199"/>
      <c r="AR122" s="252" t="s">
        <v>1538</v>
      </c>
      <c r="AS122" s="202" t="s">
        <v>435</v>
      </c>
      <c r="AT122" s="382">
        <v>0</v>
      </c>
      <c r="AU122" s="199"/>
      <c r="AV122" s="205" t="s">
        <v>1538</v>
      </c>
      <c r="AW122" s="206" t="s">
        <v>435</v>
      </c>
      <c r="AX122" s="393">
        <v>0</v>
      </c>
      <c r="AY122" s="199"/>
      <c r="AZ122" s="255" t="s">
        <v>406</v>
      </c>
      <c r="BA122" s="256" t="s">
        <v>435</v>
      </c>
      <c r="BB122" s="392">
        <v>0</v>
      </c>
      <c r="BC122" s="503"/>
    </row>
    <row r="123" spans="1:55" ht="18" customHeight="1" thickBot="1" x14ac:dyDescent="0.3">
      <c r="A123" s="507" t="s">
        <v>111</v>
      </c>
      <c r="B123" s="397">
        <v>936677</v>
      </c>
      <c r="C123" s="397" t="s">
        <v>5</v>
      </c>
      <c r="D123" s="219">
        <v>240.36</v>
      </c>
      <c r="E123" s="219">
        <v>14.27</v>
      </c>
      <c r="F123" s="219">
        <v>13.67</v>
      </c>
      <c r="G123" s="336">
        <v>9</v>
      </c>
      <c r="H123" s="335">
        <f t="shared" si="3"/>
        <v>277.3</v>
      </c>
      <c r="I123" s="158">
        <f t="shared" si="5"/>
        <v>254.63000000000002</v>
      </c>
      <c r="J123" s="158">
        <v>8.4499999999999993</v>
      </c>
      <c r="K123" s="319">
        <v>13.67</v>
      </c>
      <c r="L123" s="319">
        <v>12.75</v>
      </c>
      <c r="M123" s="112">
        <f t="shared" si="4"/>
        <v>289.50000000000006</v>
      </c>
      <c r="N123" s="199"/>
      <c r="O123" s="208" t="s">
        <v>1540</v>
      </c>
      <c r="P123" s="209">
        <v>3</v>
      </c>
      <c r="Q123" s="208">
        <v>12.75</v>
      </c>
      <c r="R123" s="199"/>
      <c r="S123" s="224" t="s">
        <v>1540</v>
      </c>
      <c r="T123" s="224" t="s">
        <v>435</v>
      </c>
      <c r="U123" s="224" t="s">
        <v>435</v>
      </c>
      <c r="V123" s="224" t="s">
        <v>435</v>
      </c>
      <c r="W123" s="223" t="s">
        <v>1540</v>
      </c>
      <c r="X123" s="224">
        <v>3</v>
      </c>
      <c r="Y123" s="199"/>
      <c r="Z123" s="230">
        <v>4.41</v>
      </c>
      <c r="AA123" s="212" t="s">
        <v>1540</v>
      </c>
      <c r="AB123" s="212" t="s">
        <v>1915</v>
      </c>
      <c r="AC123" s="378">
        <v>6.75</v>
      </c>
      <c r="AD123" s="199"/>
      <c r="AE123" s="437">
        <v>0.19473499999999966</v>
      </c>
      <c r="AF123" s="201">
        <v>4.6212918543902012E-2</v>
      </c>
      <c r="AG123" s="202" t="s">
        <v>435</v>
      </c>
      <c r="AH123" s="382">
        <v>0</v>
      </c>
      <c r="AI123" s="199"/>
      <c r="AJ123" s="245" t="s">
        <v>405</v>
      </c>
      <c r="AK123" s="246" t="s">
        <v>435</v>
      </c>
      <c r="AL123" s="384">
        <v>0</v>
      </c>
      <c r="AM123" s="199"/>
      <c r="AN123" s="203">
        <v>4.0800000000000003E-2</v>
      </c>
      <c r="AO123" s="204" t="s">
        <v>1540</v>
      </c>
      <c r="AP123" s="388">
        <v>3</v>
      </c>
      <c r="AQ123" s="199"/>
      <c r="AR123" s="252">
        <v>8.2400000000000001E-2</v>
      </c>
      <c r="AS123" s="202" t="s">
        <v>435</v>
      </c>
      <c r="AT123" s="382">
        <v>0</v>
      </c>
      <c r="AU123" s="199"/>
      <c r="AV123" s="205">
        <v>1.95E-2</v>
      </c>
      <c r="AW123" s="206" t="s">
        <v>435</v>
      </c>
      <c r="AX123" s="393">
        <v>0</v>
      </c>
      <c r="AY123" s="199"/>
      <c r="AZ123" s="255">
        <v>0.86</v>
      </c>
      <c r="BA123" s="256" t="s">
        <v>1540</v>
      </c>
      <c r="BB123" s="392">
        <v>3</v>
      </c>
      <c r="BC123" s="503"/>
    </row>
    <row r="124" spans="1:55" ht="18" customHeight="1" thickBot="1" x14ac:dyDescent="0.3">
      <c r="A124" s="529" t="s">
        <v>112</v>
      </c>
      <c r="B124" s="397">
        <v>706957</v>
      </c>
      <c r="C124" s="397" t="s">
        <v>5</v>
      </c>
      <c r="D124" s="219">
        <v>232.03</v>
      </c>
      <c r="E124" s="219">
        <v>14.27</v>
      </c>
      <c r="F124" s="219">
        <v>13.67</v>
      </c>
      <c r="G124" s="336">
        <v>0</v>
      </c>
      <c r="H124" s="335">
        <f t="shared" si="3"/>
        <v>259.97000000000003</v>
      </c>
      <c r="I124" s="158">
        <f t="shared" si="5"/>
        <v>246.3</v>
      </c>
      <c r="J124" s="158">
        <v>8.4499999999999993</v>
      </c>
      <c r="K124" s="319">
        <v>13.67</v>
      </c>
      <c r="L124" s="319">
        <v>0</v>
      </c>
      <c r="M124" s="112">
        <f t="shared" si="4"/>
        <v>268.42</v>
      </c>
      <c r="N124" s="199"/>
      <c r="O124" s="208" t="s">
        <v>435</v>
      </c>
      <c r="P124" s="209" t="s">
        <v>1900</v>
      </c>
      <c r="Q124" s="208">
        <v>0</v>
      </c>
      <c r="R124" s="199"/>
      <c r="S124" s="224" t="s">
        <v>1540</v>
      </c>
      <c r="T124" s="224" t="s">
        <v>1540</v>
      </c>
      <c r="U124" s="224" t="s">
        <v>435</v>
      </c>
      <c r="V124" s="224" t="s">
        <v>435</v>
      </c>
      <c r="W124" s="223" t="s">
        <v>435</v>
      </c>
      <c r="X124" s="224" t="s">
        <v>1900</v>
      </c>
      <c r="Y124" s="199"/>
      <c r="Z124" s="230">
        <v>3.36</v>
      </c>
      <c r="AA124" s="212" t="s">
        <v>435</v>
      </c>
      <c r="AB124" s="212" t="s">
        <v>406</v>
      </c>
      <c r="AC124" s="377">
        <v>0</v>
      </c>
      <c r="AD124" s="199"/>
      <c r="AE124" s="437">
        <v>-9.7584999999999589E-2</v>
      </c>
      <c r="AF124" s="201">
        <v>-2.8258681975805458E-2</v>
      </c>
      <c r="AG124" s="202" t="s">
        <v>435</v>
      </c>
      <c r="AH124" s="382">
        <v>0</v>
      </c>
      <c r="AI124" s="199"/>
      <c r="AJ124" s="245">
        <v>0.42649999999999999</v>
      </c>
      <c r="AK124" s="246" t="s">
        <v>435</v>
      </c>
      <c r="AL124" s="384">
        <v>0</v>
      </c>
      <c r="AM124" s="199"/>
      <c r="AN124" s="203">
        <v>6.4899999999999999E-2</v>
      </c>
      <c r="AO124" s="204" t="s">
        <v>435</v>
      </c>
      <c r="AP124" s="388">
        <v>0</v>
      </c>
      <c r="AQ124" s="199"/>
      <c r="AR124" s="252">
        <v>8.5699999999999998E-2</v>
      </c>
      <c r="AS124" s="202" t="s">
        <v>435</v>
      </c>
      <c r="AT124" s="382">
        <v>0</v>
      </c>
      <c r="AU124" s="199"/>
      <c r="AV124" s="205">
        <v>1.77E-2</v>
      </c>
      <c r="AW124" s="206" t="s">
        <v>1540</v>
      </c>
      <c r="AX124" s="393">
        <v>3</v>
      </c>
      <c r="AY124" s="199"/>
      <c r="AZ124" s="255">
        <v>0.87</v>
      </c>
      <c r="BA124" s="256" t="s">
        <v>1540</v>
      </c>
      <c r="BB124" s="392">
        <v>3</v>
      </c>
      <c r="BC124" s="503"/>
    </row>
    <row r="125" spans="1:55" ht="18" customHeight="1" thickBot="1" x14ac:dyDescent="0.3">
      <c r="A125" s="507" t="s">
        <v>113</v>
      </c>
      <c r="B125" s="397">
        <v>930636</v>
      </c>
      <c r="C125" s="397" t="s">
        <v>5</v>
      </c>
      <c r="D125" s="219">
        <v>264.56</v>
      </c>
      <c r="E125" s="219">
        <v>14.27</v>
      </c>
      <c r="F125" s="219">
        <v>13.67</v>
      </c>
      <c r="G125" s="336">
        <v>9</v>
      </c>
      <c r="H125" s="335">
        <f t="shared" si="3"/>
        <v>301.5</v>
      </c>
      <c r="I125" s="158">
        <f t="shared" si="5"/>
        <v>278.83</v>
      </c>
      <c r="J125" s="158">
        <v>8.4499999999999993</v>
      </c>
      <c r="K125" s="319">
        <v>13.67</v>
      </c>
      <c r="L125" s="319">
        <v>12.75</v>
      </c>
      <c r="M125" s="112">
        <f t="shared" si="4"/>
        <v>313.7</v>
      </c>
      <c r="N125" s="199"/>
      <c r="O125" s="208" t="s">
        <v>1540</v>
      </c>
      <c r="P125" s="209">
        <v>3</v>
      </c>
      <c r="Q125" s="208">
        <v>12.75</v>
      </c>
      <c r="R125" s="199"/>
      <c r="S125" s="224" t="s">
        <v>1540</v>
      </c>
      <c r="T125" s="224" t="s">
        <v>435</v>
      </c>
      <c r="U125" s="224" t="s">
        <v>435</v>
      </c>
      <c r="V125" s="224" t="s">
        <v>435</v>
      </c>
      <c r="W125" s="223" t="s">
        <v>1540</v>
      </c>
      <c r="X125" s="224">
        <v>3</v>
      </c>
      <c r="Y125" s="199"/>
      <c r="Z125" s="230">
        <v>4.16</v>
      </c>
      <c r="AA125" s="212" t="s">
        <v>1540</v>
      </c>
      <c r="AB125" s="212" t="s">
        <v>1915</v>
      </c>
      <c r="AC125" s="378">
        <v>6.75</v>
      </c>
      <c r="AD125" s="199"/>
      <c r="AE125" s="437">
        <v>0.26504499999999975</v>
      </c>
      <c r="AF125" s="201">
        <v>6.8024792752098079E-2</v>
      </c>
      <c r="AG125" s="202" t="s">
        <v>435</v>
      </c>
      <c r="AH125" s="382">
        <v>0</v>
      </c>
      <c r="AI125" s="199"/>
      <c r="AJ125" s="245">
        <v>0.60899999999999999</v>
      </c>
      <c r="AK125" s="246" t="s">
        <v>435</v>
      </c>
      <c r="AL125" s="384">
        <v>0</v>
      </c>
      <c r="AM125" s="199"/>
      <c r="AN125" s="203">
        <v>5.2999999999999999E-2</v>
      </c>
      <c r="AO125" s="204" t="s">
        <v>1540</v>
      </c>
      <c r="AP125" s="388">
        <v>3</v>
      </c>
      <c r="AQ125" s="199"/>
      <c r="AR125" s="252">
        <v>9.6500000000000002E-2</v>
      </c>
      <c r="AS125" s="202" t="s">
        <v>435</v>
      </c>
      <c r="AT125" s="382">
        <v>0</v>
      </c>
      <c r="AU125" s="199"/>
      <c r="AV125" s="205">
        <v>2.52E-2</v>
      </c>
      <c r="AW125" s="206" t="s">
        <v>435</v>
      </c>
      <c r="AX125" s="393">
        <v>0</v>
      </c>
      <c r="AY125" s="199"/>
      <c r="AZ125" s="255">
        <v>0.95</v>
      </c>
      <c r="BA125" s="256" t="s">
        <v>1540</v>
      </c>
      <c r="BB125" s="392">
        <v>3</v>
      </c>
      <c r="BC125" s="503"/>
    </row>
    <row r="126" spans="1:55" ht="18" customHeight="1" thickBot="1" x14ac:dyDescent="0.3">
      <c r="A126" s="530" t="s">
        <v>114</v>
      </c>
      <c r="B126" s="397">
        <v>676489</v>
      </c>
      <c r="C126" s="397" t="s">
        <v>5</v>
      </c>
      <c r="D126" s="219">
        <v>245.97</v>
      </c>
      <c r="E126" s="219">
        <v>14.27</v>
      </c>
      <c r="F126" s="219">
        <v>13.67</v>
      </c>
      <c r="G126" s="336">
        <v>10.8</v>
      </c>
      <c r="H126" s="335">
        <f t="shared" si="3"/>
        <v>284.71000000000004</v>
      </c>
      <c r="I126" s="158">
        <f t="shared" si="5"/>
        <v>260.24</v>
      </c>
      <c r="J126" s="158">
        <v>8.4499999999999993</v>
      </c>
      <c r="K126" s="319">
        <v>13.67</v>
      </c>
      <c r="L126" s="319">
        <v>16.5</v>
      </c>
      <c r="M126" s="112">
        <f t="shared" si="4"/>
        <v>298.86</v>
      </c>
      <c r="N126" s="199"/>
      <c r="O126" s="208" t="s">
        <v>1540</v>
      </c>
      <c r="P126" s="209">
        <v>5</v>
      </c>
      <c r="Q126" s="208">
        <v>16.5</v>
      </c>
      <c r="R126" s="199"/>
      <c r="S126" s="224" t="s">
        <v>1540</v>
      </c>
      <c r="T126" s="224" t="s">
        <v>435</v>
      </c>
      <c r="U126" s="224" t="s">
        <v>435</v>
      </c>
      <c r="V126" s="224" t="s">
        <v>435</v>
      </c>
      <c r="W126" s="223" t="s">
        <v>1540</v>
      </c>
      <c r="X126" s="224">
        <v>5</v>
      </c>
      <c r="Y126" s="199"/>
      <c r="Z126" s="230">
        <v>3.88</v>
      </c>
      <c r="AA126" s="212" t="s">
        <v>1540</v>
      </c>
      <c r="AB126" s="212" t="s">
        <v>1917</v>
      </c>
      <c r="AC126" s="378">
        <v>4.5</v>
      </c>
      <c r="AD126" s="199"/>
      <c r="AE126" s="437">
        <v>-0.11458499999999949</v>
      </c>
      <c r="AF126" s="201">
        <v>-2.8717955144250677E-2</v>
      </c>
      <c r="AG126" s="202" t="s">
        <v>435</v>
      </c>
      <c r="AH126" s="382">
        <v>0</v>
      </c>
      <c r="AI126" s="199"/>
      <c r="AJ126" s="245">
        <v>0.63429999999999997</v>
      </c>
      <c r="AK126" s="246" t="s">
        <v>435</v>
      </c>
      <c r="AL126" s="384">
        <v>0</v>
      </c>
      <c r="AM126" s="199"/>
      <c r="AN126" s="203">
        <v>4.3200000000000002E-2</v>
      </c>
      <c r="AO126" s="204" t="s">
        <v>1540</v>
      </c>
      <c r="AP126" s="388">
        <v>3</v>
      </c>
      <c r="AQ126" s="199"/>
      <c r="AR126" s="252">
        <v>7.5600000000000001E-2</v>
      </c>
      <c r="AS126" s="202" t="s">
        <v>1540</v>
      </c>
      <c r="AT126" s="382">
        <v>3</v>
      </c>
      <c r="AU126" s="199"/>
      <c r="AV126" s="205">
        <v>1.2199999999999999E-2</v>
      </c>
      <c r="AW126" s="206" t="s">
        <v>1540</v>
      </c>
      <c r="AX126" s="393">
        <v>3</v>
      </c>
      <c r="AY126" s="199"/>
      <c r="AZ126" s="255">
        <v>0.88</v>
      </c>
      <c r="BA126" s="256" t="s">
        <v>1540</v>
      </c>
      <c r="BB126" s="392">
        <v>3</v>
      </c>
      <c r="BC126" s="503"/>
    </row>
    <row r="127" spans="1:55" ht="18" customHeight="1" thickBot="1" x14ac:dyDescent="0.3">
      <c r="A127" s="532" t="s">
        <v>1938</v>
      </c>
      <c r="B127" s="531">
        <v>977764</v>
      </c>
      <c r="C127" s="397" t="s">
        <v>5</v>
      </c>
      <c r="D127" s="219">
        <v>247.24</v>
      </c>
      <c r="E127" s="219">
        <v>14.27</v>
      </c>
      <c r="F127" s="219">
        <v>13.67</v>
      </c>
      <c r="G127" s="336">
        <v>12.6</v>
      </c>
      <c r="H127" s="336">
        <f t="shared" si="3"/>
        <v>287.78000000000003</v>
      </c>
      <c r="I127" s="158">
        <f t="shared" si="5"/>
        <v>261.51</v>
      </c>
      <c r="J127" s="158">
        <v>8.4499999999999993</v>
      </c>
      <c r="K127" s="319">
        <v>13.67</v>
      </c>
      <c r="L127" s="319">
        <v>9</v>
      </c>
      <c r="M127" s="111">
        <f t="shared" si="4"/>
        <v>292.63</v>
      </c>
      <c r="N127" s="199"/>
      <c r="O127" s="208" t="s">
        <v>1540</v>
      </c>
      <c r="P127" s="209">
        <v>3</v>
      </c>
      <c r="Q127" s="208">
        <v>9</v>
      </c>
      <c r="R127" s="199"/>
      <c r="S127" s="224" t="s">
        <v>1540</v>
      </c>
      <c r="T127" s="224" t="s">
        <v>435</v>
      </c>
      <c r="U127" s="224" t="s">
        <v>435</v>
      </c>
      <c r="V127" s="224" t="s">
        <v>435</v>
      </c>
      <c r="W127" s="223" t="s">
        <v>1540</v>
      </c>
      <c r="X127" s="224">
        <v>3</v>
      </c>
      <c r="Y127" s="199"/>
      <c r="Z127" s="230" t="s">
        <v>405</v>
      </c>
      <c r="AA127" s="212" t="s">
        <v>435</v>
      </c>
      <c r="AB127" s="212" t="s">
        <v>406</v>
      </c>
      <c r="AC127" s="377">
        <v>0</v>
      </c>
      <c r="AD127" s="199"/>
      <c r="AE127" s="437" t="s">
        <v>405</v>
      </c>
      <c r="AF127" s="201" t="s">
        <v>405</v>
      </c>
      <c r="AG127" s="202" t="s">
        <v>435</v>
      </c>
      <c r="AH127" s="382">
        <v>0</v>
      </c>
      <c r="AI127" s="199"/>
      <c r="AJ127" s="245" t="s">
        <v>405</v>
      </c>
      <c r="AK127" s="246" t="s">
        <v>435</v>
      </c>
      <c r="AL127" s="384">
        <v>0</v>
      </c>
      <c r="AM127" s="199"/>
      <c r="AN127" s="203">
        <v>4.1200000000000001E-2</v>
      </c>
      <c r="AO127" s="204" t="s">
        <v>1540</v>
      </c>
      <c r="AP127" s="388">
        <v>3</v>
      </c>
      <c r="AQ127" s="199"/>
      <c r="AR127" s="252">
        <v>7.9600000000000004E-2</v>
      </c>
      <c r="AS127" s="202" t="s">
        <v>435</v>
      </c>
      <c r="AT127" s="382">
        <v>0</v>
      </c>
      <c r="AU127" s="199"/>
      <c r="AV127" s="205">
        <v>1.24E-2</v>
      </c>
      <c r="AW127" s="206" t="s">
        <v>1540</v>
      </c>
      <c r="AX127" s="393">
        <v>3</v>
      </c>
      <c r="AY127" s="199"/>
      <c r="AZ127" s="255">
        <v>0.95</v>
      </c>
      <c r="BA127" s="256" t="s">
        <v>1540</v>
      </c>
      <c r="BB127" s="392">
        <v>3</v>
      </c>
      <c r="BC127" s="503"/>
    </row>
    <row r="128" spans="1:55" ht="18" customHeight="1" thickBot="1" x14ac:dyDescent="0.3">
      <c r="A128" s="518" t="s">
        <v>115</v>
      </c>
      <c r="B128" s="399">
        <v>848581</v>
      </c>
      <c r="C128" s="397" t="s">
        <v>5</v>
      </c>
      <c r="D128" s="219">
        <v>234.49</v>
      </c>
      <c r="E128" s="219">
        <v>14.27</v>
      </c>
      <c r="F128" s="340">
        <v>13.67</v>
      </c>
      <c r="G128" s="336">
        <v>0</v>
      </c>
      <c r="H128" s="335">
        <f t="shared" si="3"/>
        <v>262.43</v>
      </c>
      <c r="I128" s="158">
        <f t="shared" si="5"/>
        <v>248.76000000000002</v>
      </c>
      <c r="J128" s="158">
        <v>8.4499999999999993</v>
      </c>
      <c r="K128" s="321">
        <v>13.67</v>
      </c>
      <c r="L128" s="319">
        <v>0</v>
      </c>
      <c r="M128" s="112">
        <f t="shared" si="4"/>
        <v>270.88000000000005</v>
      </c>
      <c r="N128" s="199"/>
      <c r="O128" s="208" t="s">
        <v>435</v>
      </c>
      <c r="P128" s="209" t="s">
        <v>1900</v>
      </c>
      <c r="Q128" s="208">
        <v>0</v>
      </c>
      <c r="R128" s="199"/>
      <c r="S128" s="224" t="s">
        <v>1540</v>
      </c>
      <c r="T128" s="224" t="s">
        <v>435</v>
      </c>
      <c r="U128" s="224" t="s">
        <v>1540</v>
      </c>
      <c r="V128" s="224" t="s">
        <v>435</v>
      </c>
      <c r="W128" s="223" t="s">
        <v>435</v>
      </c>
      <c r="X128" s="224" t="s">
        <v>1900</v>
      </c>
      <c r="Y128" s="199"/>
      <c r="Z128" s="230">
        <v>4.0999999999999996</v>
      </c>
      <c r="AA128" s="212" t="s">
        <v>1540</v>
      </c>
      <c r="AB128" s="212" t="s">
        <v>1915</v>
      </c>
      <c r="AC128" s="378">
        <v>6.75</v>
      </c>
      <c r="AD128" s="199"/>
      <c r="AE128" s="437">
        <v>-3.0757499999999993E-2</v>
      </c>
      <c r="AF128" s="201">
        <v>-7.448801973753914E-3</v>
      </c>
      <c r="AG128" s="202" t="s">
        <v>435</v>
      </c>
      <c r="AH128" s="382">
        <v>0</v>
      </c>
      <c r="AI128" s="199"/>
      <c r="AJ128" s="245" t="s">
        <v>405</v>
      </c>
      <c r="AK128" s="246" t="s">
        <v>435</v>
      </c>
      <c r="AL128" s="384">
        <v>0</v>
      </c>
      <c r="AM128" s="199"/>
      <c r="AN128" s="203">
        <v>5.1900000000000002E-2</v>
      </c>
      <c r="AO128" s="204" t="s">
        <v>1540</v>
      </c>
      <c r="AP128" s="388">
        <v>3</v>
      </c>
      <c r="AQ128" s="199"/>
      <c r="AR128" s="252">
        <v>6.6600000000000006E-2</v>
      </c>
      <c r="AS128" s="202" t="s">
        <v>1540</v>
      </c>
      <c r="AT128" s="382">
        <v>3</v>
      </c>
      <c r="AU128" s="199"/>
      <c r="AV128" s="205">
        <v>1.54E-2</v>
      </c>
      <c r="AW128" s="206" t="s">
        <v>1540</v>
      </c>
      <c r="AX128" s="393">
        <v>3</v>
      </c>
      <c r="AY128" s="199"/>
      <c r="AZ128" s="255">
        <v>0.89</v>
      </c>
      <c r="BA128" s="256" t="s">
        <v>1540</v>
      </c>
      <c r="BB128" s="392">
        <v>3</v>
      </c>
      <c r="BC128" s="503"/>
    </row>
    <row r="129" spans="1:55" ht="18" customHeight="1" thickBot="1" x14ac:dyDescent="0.3">
      <c r="A129" s="534" t="s">
        <v>1946</v>
      </c>
      <c r="B129" s="533">
        <v>937592</v>
      </c>
      <c r="C129" s="397" t="s">
        <v>5</v>
      </c>
      <c r="D129" s="219">
        <v>250.74</v>
      </c>
      <c r="E129" s="219">
        <v>14.27</v>
      </c>
      <c r="F129" s="219">
        <v>13.67</v>
      </c>
      <c r="G129" s="336">
        <v>0</v>
      </c>
      <c r="H129" s="337">
        <f>SUM(D129:G129)</f>
        <v>278.68</v>
      </c>
      <c r="I129" s="158">
        <f>D129+E129</f>
        <v>265.01</v>
      </c>
      <c r="J129" s="158">
        <v>8.4499999999999993</v>
      </c>
      <c r="K129" s="319">
        <v>13.67</v>
      </c>
      <c r="L129" s="319">
        <v>6.75</v>
      </c>
      <c r="M129" s="332">
        <f>SUM(I129:L129)</f>
        <v>293.88</v>
      </c>
      <c r="N129" s="199"/>
      <c r="O129" s="208" t="s">
        <v>1540</v>
      </c>
      <c r="P129" s="209">
        <v>1</v>
      </c>
      <c r="Q129" s="208">
        <v>6.75</v>
      </c>
      <c r="R129" s="199"/>
      <c r="S129" s="224" t="s">
        <v>1540</v>
      </c>
      <c r="T129" s="224" t="s">
        <v>435</v>
      </c>
      <c r="U129" s="224" t="s">
        <v>435</v>
      </c>
      <c r="V129" s="224" t="s">
        <v>435</v>
      </c>
      <c r="W129" s="223" t="s">
        <v>1540</v>
      </c>
      <c r="X129" s="224">
        <v>1</v>
      </c>
      <c r="Y129" s="199"/>
      <c r="Z129" s="230">
        <v>5.29</v>
      </c>
      <c r="AA129" s="212" t="s">
        <v>1540</v>
      </c>
      <c r="AB129" s="212" t="s">
        <v>1915</v>
      </c>
      <c r="AC129" s="378">
        <v>6.75</v>
      </c>
      <c r="AD129" s="199"/>
      <c r="AE129" s="437">
        <v>0.46523000000000092</v>
      </c>
      <c r="AF129" s="201">
        <v>9.6331581241400635E-2</v>
      </c>
      <c r="AG129" s="202" t="s">
        <v>435</v>
      </c>
      <c r="AH129" s="382">
        <v>0</v>
      </c>
      <c r="AI129" s="199"/>
      <c r="AJ129" s="245">
        <v>0.63600000000000001</v>
      </c>
      <c r="AK129" s="246" t="s">
        <v>435</v>
      </c>
      <c r="AL129" s="384">
        <v>0</v>
      </c>
      <c r="AM129" s="199"/>
      <c r="AN129" s="203" t="s">
        <v>1538</v>
      </c>
      <c r="AO129" s="204" t="s">
        <v>435</v>
      </c>
      <c r="AP129" s="388">
        <v>0</v>
      </c>
      <c r="AQ129" s="199"/>
      <c r="AR129" s="252" t="s">
        <v>1538</v>
      </c>
      <c r="AS129" s="202" t="s">
        <v>435</v>
      </c>
      <c r="AT129" s="382">
        <v>0</v>
      </c>
      <c r="AU129" s="199"/>
      <c r="AV129" s="205" t="s">
        <v>1538</v>
      </c>
      <c r="AW129" s="206" t="s">
        <v>435</v>
      </c>
      <c r="AX129" s="393">
        <v>0</v>
      </c>
      <c r="AY129" s="199"/>
      <c r="AZ129" s="255" t="s">
        <v>406</v>
      </c>
      <c r="BA129" s="256" t="s">
        <v>435</v>
      </c>
      <c r="BB129" s="392">
        <v>0</v>
      </c>
      <c r="BC129" s="503"/>
    </row>
    <row r="130" spans="1:55" ht="18" customHeight="1" thickBot="1" x14ac:dyDescent="0.3">
      <c r="A130" s="518" t="s">
        <v>116</v>
      </c>
      <c r="B130" s="397">
        <v>808652</v>
      </c>
      <c r="C130" s="397" t="s">
        <v>5</v>
      </c>
      <c r="D130" s="219">
        <v>245.16</v>
      </c>
      <c r="E130" s="219">
        <v>14.27</v>
      </c>
      <c r="F130" s="219">
        <v>13.67</v>
      </c>
      <c r="G130" s="336">
        <v>7.2</v>
      </c>
      <c r="H130" s="335">
        <f t="shared" si="3"/>
        <v>280.3</v>
      </c>
      <c r="I130" s="158">
        <f t="shared" si="5"/>
        <v>259.43</v>
      </c>
      <c r="J130" s="158">
        <v>8.4499999999999993</v>
      </c>
      <c r="K130" s="319">
        <v>13.67</v>
      </c>
      <c r="L130" s="319">
        <v>6</v>
      </c>
      <c r="M130" s="112">
        <f t="shared" si="4"/>
        <v>287.55</v>
      </c>
      <c r="N130" s="199"/>
      <c r="O130" s="208" t="s">
        <v>1540</v>
      </c>
      <c r="P130" s="209">
        <v>2</v>
      </c>
      <c r="Q130" s="208">
        <v>6</v>
      </c>
      <c r="R130" s="199"/>
      <c r="S130" s="224" t="s">
        <v>1540</v>
      </c>
      <c r="T130" s="224" t="s">
        <v>435</v>
      </c>
      <c r="U130" s="224" t="s">
        <v>435</v>
      </c>
      <c r="V130" s="224" t="s">
        <v>435</v>
      </c>
      <c r="W130" s="223" t="s">
        <v>1540</v>
      </c>
      <c r="X130" s="224">
        <v>2</v>
      </c>
      <c r="Y130" s="199"/>
      <c r="Z130" s="230">
        <v>3.55</v>
      </c>
      <c r="AA130" s="212" t="s">
        <v>435</v>
      </c>
      <c r="AB130" s="212" t="s">
        <v>406</v>
      </c>
      <c r="AC130" s="377">
        <v>0</v>
      </c>
      <c r="AD130" s="199"/>
      <c r="AE130" s="437">
        <v>4.015000000000013E-2</v>
      </c>
      <c r="AF130" s="201">
        <v>1.1442788905482315E-2</v>
      </c>
      <c r="AG130" s="202" t="s">
        <v>435</v>
      </c>
      <c r="AH130" s="382">
        <v>0</v>
      </c>
      <c r="AI130" s="199"/>
      <c r="AJ130" s="245">
        <v>0.45850000000000002</v>
      </c>
      <c r="AK130" s="246" t="s">
        <v>435</v>
      </c>
      <c r="AL130" s="384">
        <v>0</v>
      </c>
      <c r="AM130" s="199"/>
      <c r="AN130" s="203">
        <v>0.1027</v>
      </c>
      <c r="AO130" s="204" t="s">
        <v>435</v>
      </c>
      <c r="AP130" s="388">
        <v>0</v>
      </c>
      <c r="AQ130" s="199"/>
      <c r="AR130" s="252">
        <v>0.11539999999999999</v>
      </c>
      <c r="AS130" s="202" t="s">
        <v>435</v>
      </c>
      <c r="AT130" s="382">
        <v>0</v>
      </c>
      <c r="AU130" s="199"/>
      <c r="AV130" s="205">
        <v>1.77E-2</v>
      </c>
      <c r="AW130" s="206" t="s">
        <v>1540</v>
      </c>
      <c r="AX130" s="393">
        <v>3</v>
      </c>
      <c r="AY130" s="199"/>
      <c r="AZ130" s="255">
        <v>0.85</v>
      </c>
      <c r="BA130" s="256" t="s">
        <v>1540</v>
      </c>
      <c r="BB130" s="392">
        <v>3</v>
      </c>
      <c r="BC130" s="503"/>
    </row>
    <row r="131" spans="1:55" ht="18" customHeight="1" thickBot="1" x14ac:dyDescent="0.3">
      <c r="A131" s="535" t="s">
        <v>1939</v>
      </c>
      <c r="B131" s="531">
        <v>977926</v>
      </c>
      <c r="C131" s="397" t="s">
        <v>5</v>
      </c>
      <c r="D131" s="219">
        <v>230.33</v>
      </c>
      <c r="E131" s="219">
        <v>14.27</v>
      </c>
      <c r="F131" s="219">
        <v>13.67</v>
      </c>
      <c r="G131" s="336">
        <v>9</v>
      </c>
      <c r="H131" s="336">
        <f t="shared" si="3"/>
        <v>267.27000000000004</v>
      </c>
      <c r="I131" s="158">
        <f t="shared" si="5"/>
        <v>244.60000000000002</v>
      </c>
      <c r="J131" s="158">
        <v>8.4499999999999993</v>
      </c>
      <c r="K131" s="319">
        <v>13.67</v>
      </c>
      <c r="L131" s="319">
        <v>6</v>
      </c>
      <c r="M131" s="111">
        <f t="shared" si="4"/>
        <v>272.72000000000003</v>
      </c>
      <c r="N131" s="199"/>
      <c r="O131" s="208" t="s">
        <v>1540</v>
      </c>
      <c r="P131" s="209">
        <v>2</v>
      </c>
      <c r="Q131" s="208">
        <v>6</v>
      </c>
      <c r="R131" s="199"/>
      <c r="S131" s="224" t="s">
        <v>1540</v>
      </c>
      <c r="T131" s="224" t="s">
        <v>435</v>
      </c>
      <c r="U131" s="224" t="s">
        <v>435</v>
      </c>
      <c r="V131" s="224" t="s">
        <v>435</v>
      </c>
      <c r="W131" s="223" t="s">
        <v>1540</v>
      </c>
      <c r="X131" s="224">
        <v>2</v>
      </c>
      <c r="Y131" s="199"/>
      <c r="Z131" s="230">
        <v>3.19</v>
      </c>
      <c r="AA131" s="212" t="s">
        <v>435</v>
      </c>
      <c r="AB131" s="212" t="s">
        <v>406</v>
      </c>
      <c r="AC131" s="377">
        <v>0</v>
      </c>
      <c r="AD131" s="199"/>
      <c r="AE131" s="437">
        <v>-0.60738999999999965</v>
      </c>
      <c r="AF131" s="201">
        <v>-0.1600654608414247</v>
      </c>
      <c r="AG131" s="202" t="s">
        <v>435</v>
      </c>
      <c r="AH131" s="382">
        <v>0</v>
      </c>
      <c r="AI131" s="199"/>
      <c r="AJ131" s="245" t="s">
        <v>405</v>
      </c>
      <c r="AK131" s="246" t="s">
        <v>435</v>
      </c>
      <c r="AL131" s="384">
        <v>0</v>
      </c>
      <c r="AM131" s="199"/>
      <c r="AN131" s="203">
        <v>4.4699999999999997E-2</v>
      </c>
      <c r="AO131" s="204" t="s">
        <v>1540</v>
      </c>
      <c r="AP131" s="388">
        <v>3</v>
      </c>
      <c r="AQ131" s="199"/>
      <c r="AR131" s="252">
        <v>9.0200000000000002E-2</v>
      </c>
      <c r="AS131" s="202" t="s">
        <v>435</v>
      </c>
      <c r="AT131" s="382">
        <v>0</v>
      </c>
      <c r="AU131" s="199"/>
      <c r="AV131" s="205">
        <v>1.9900000000000001E-2</v>
      </c>
      <c r="AW131" s="206" t="s">
        <v>435</v>
      </c>
      <c r="AX131" s="393">
        <v>0</v>
      </c>
      <c r="AY131" s="199"/>
      <c r="AZ131" s="255">
        <v>0.86</v>
      </c>
      <c r="BA131" s="256" t="s">
        <v>1540</v>
      </c>
      <c r="BB131" s="392">
        <v>3</v>
      </c>
      <c r="BC131" s="503"/>
    </row>
    <row r="132" spans="1:55" ht="18" customHeight="1" thickBot="1" x14ac:dyDescent="0.3">
      <c r="A132" s="536" t="s">
        <v>117</v>
      </c>
      <c r="B132" s="500">
        <v>741639</v>
      </c>
      <c r="C132" s="397" t="s">
        <v>5</v>
      </c>
      <c r="D132" s="219">
        <v>237.28</v>
      </c>
      <c r="E132" s="219">
        <v>14.27</v>
      </c>
      <c r="F132" s="219">
        <v>13.67</v>
      </c>
      <c r="G132" s="336">
        <v>0</v>
      </c>
      <c r="H132" s="335">
        <f t="shared" si="3"/>
        <v>265.22000000000003</v>
      </c>
      <c r="I132" s="158">
        <f t="shared" si="5"/>
        <v>251.55</v>
      </c>
      <c r="J132" s="158">
        <v>8.4499999999999993</v>
      </c>
      <c r="K132" s="319">
        <v>13.67</v>
      </c>
      <c r="L132" s="319">
        <v>0</v>
      </c>
      <c r="M132" s="112">
        <f t="shared" si="4"/>
        <v>273.67</v>
      </c>
      <c r="N132" s="199"/>
      <c r="O132" s="208" t="s">
        <v>435</v>
      </c>
      <c r="P132" s="209" t="s">
        <v>1900</v>
      </c>
      <c r="Q132" s="208">
        <v>0</v>
      </c>
      <c r="R132" s="199"/>
      <c r="S132" s="224" t="s">
        <v>435</v>
      </c>
      <c r="T132" s="224" t="s">
        <v>435</v>
      </c>
      <c r="U132" s="224" t="s">
        <v>435</v>
      </c>
      <c r="V132" s="224" t="s">
        <v>435</v>
      </c>
      <c r="W132" s="223" t="s">
        <v>435</v>
      </c>
      <c r="X132" s="224" t="s">
        <v>1900</v>
      </c>
      <c r="Y132" s="199"/>
      <c r="Z132" s="230" t="s">
        <v>405</v>
      </c>
      <c r="AA132" s="212" t="s">
        <v>435</v>
      </c>
      <c r="AB132" s="212" t="s">
        <v>406</v>
      </c>
      <c r="AC132" s="377">
        <v>0</v>
      </c>
      <c r="AD132" s="199"/>
      <c r="AE132" s="437" t="s">
        <v>405</v>
      </c>
      <c r="AF132" s="201" t="s">
        <v>405</v>
      </c>
      <c r="AG132" s="202" t="s">
        <v>435</v>
      </c>
      <c r="AH132" s="382">
        <v>0</v>
      </c>
      <c r="AI132" s="199"/>
      <c r="AJ132" s="245" t="s">
        <v>405</v>
      </c>
      <c r="AK132" s="246" t="s">
        <v>435</v>
      </c>
      <c r="AL132" s="384">
        <v>0</v>
      </c>
      <c r="AM132" s="199"/>
      <c r="AN132" s="203" t="s">
        <v>406</v>
      </c>
      <c r="AO132" s="204" t="s">
        <v>435</v>
      </c>
      <c r="AP132" s="388">
        <v>0</v>
      </c>
      <c r="AQ132" s="199"/>
      <c r="AR132" s="252" t="s">
        <v>406</v>
      </c>
      <c r="AS132" s="202" t="s">
        <v>435</v>
      </c>
      <c r="AT132" s="382">
        <v>0</v>
      </c>
      <c r="AU132" s="199"/>
      <c r="AV132" s="205" t="s">
        <v>406</v>
      </c>
      <c r="AW132" s="206" t="s">
        <v>435</v>
      </c>
      <c r="AX132" s="393">
        <v>0</v>
      </c>
      <c r="AY132" s="199"/>
      <c r="AZ132" s="255" t="s">
        <v>1900</v>
      </c>
      <c r="BA132" s="256" t="s">
        <v>435</v>
      </c>
      <c r="BB132" s="392">
        <v>0</v>
      </c>
      <c r="BC132" s="503"/>
    </row>
    <row r="133" spans="1:55" ht="18" customHeight="1" thickBot="1" x14ac:dyDescent="0.3">
      <c r="A133" s="504" t="s">
        <v>118</v>
      </c>
      <c r="B133" s="397">
        <v>734616</v>
      </c>
      <c r="C133" s="397" t="s">
        <v>5</v>
      </c>
      <c r="D133" s="219">
        <v>224.02</v>
      </c>
      <c r="E133" s="219">
        <v>14.27</v>
      </c>
      <c r="F133" s="219">
        <v>13.67</v>
      </c>
      <c r="G133" s="336">
        <v>10.8</v>
      </c>
      <c r="H133" s="335">
        <f t="shared" si="3"/>
        <v>262.76</v>
      </c>
      <c r="I133" s="158">
        <f t="shared" si="5"/>
        <v>238.29000000000002</v>
      </c>
      <c r="J133" s="158">
        <v>8.4499999999999993</v>
      </c>
      <c r="K133" s="319">
        <v>13.67</v>
      </c>
      <c r="L133" s="319">
        <v>7.5</v>
      </c>
      <c r="M133" s="112">
        <f t="shared" si="4"/>
        <v>267.91000000000003</v>
      </c>
      <c r="N133" s="199"/>
      <c r="O133" s="208" t="s">
        <v>1540</v>
      </c>
      <c r="P133" s="209">
        <v>2</v>
      </c>
      <c r="Q133" s="208">
        <v>7.5</v>
      </c>
      <c r="R133" s="199"/>
      <c r="S133" s="224" t="s">
        <v>1540</v>
      </c>
      <c r="T133" s="224" t="s">
        <v>435</v>
      </c>
      <c r="U133" s="224" t="s">
        <v>435</v>
      </c>
      <c r="V133" s="224" t="s">
        <v>435</v>
      </c>
      <c r="W133" s="223" t="s">
        <v>1540</v>
      </c>
      <c r="X133" s="224">
        <v>2</v>
      </c>
      <c r="Y133" s="199"/>
      <c r="Z133" s="230">
        <v>3.99</v>
      </c>
      <c r="AA133" s="212" t="s">
        <v>1540</v>
      </c>
      <c r="AB133" s="212" t="s">
        <v>1917</v>
      </c>
      <c r="AC133" s="378">
        <v>4.5</v>
      </c>
      <c r="AD133" s="199"/>
      <c r="AE133" s="437">
        <v>-4.9599999999998978E-2</v>
      </c>
      <c r="AF133" s="201">
        <v>-1.2285613262022032E-2</v>
      </c>
      <c r="AG133" s="202" t="s">
        <v>435</v>
      </c>
      <c r="AH133" s="382">
        <v>0</v>
      </c>
      <c r="AI133" s="199"/>
      <c r="AJ133" s="245">
        <v>0.37479999999999997</v>
      </c>
      <c r="AK133" s="246" t="s">
        <v>435</v>
      </c>
      <c r="AL133" s="384">
        <v>0</v>
      </c>
      <c r="AM133" s="199"/>
      <c r="AN133" s="203">
        <v>5.91E-2</v>
      </c>
      <c r="AO133" s="204" t="s">
        <v>435</v>
      </c>
      <c r="AP133" s="388">
        <v>0</v>
      </c>
      <c r="AQ133" s="199"/>
      <c r="AR133" s="252">
        <v>7.0499999999999993E-2</v>
      </c>
      <c r="AS133" s="202" t="s">
        <v>1540</v>
      </c>
      <c r="AT133" s="382">
        <v>3</v>
      </c>
      <c r="AU133" s="199"/>
      <c r="AV133" s="205">
        <v>2.8399999999999998E-2</v>
      </c>
      <c r="AW133" s="206" t="s">
        <v>435</v>
      </c>
      <c r="AX133" s="393">
        <v>0</v>
      </c>
      <c r="AY133" s="199"/>
      <c r="AZ133" s="255">
        <v>0.68</v>
      </c>
      <c r="BA133" s="256" t="s">
        <v>435</v>
      </c>
      <c r="BB133" s="392">
        <v>0</v>
      </c>
      <c r="BC133" s="503"/>
    </row>
    <row r="134" spans="1:55" ht="18" customHeight="1" thickBot="1" x14ac:dyDescent="0.3">
      <c r="A134" s="2" t="s">
        <v>119</v>
      </c>
      <c r="B134" s="397">
        <v>14613</v>
      </c>
      <c r="C134" s="397" t="s">
        <v>5</v>
      </c>
      <c r="D134" s="219">
        <v>234.16</v>
      </c>
      <c r="E134" s="219">
        <v>14.27</v>
      </c>
      <c r="F134" s="219">
        <v>13.67</v>
      </c>
      <c r="G134" s="336">
        <v>12.6</v>
      </c>
      <c r="H134" s="335">
        <f t="shared" si="3"/>
        <v>274.70000000000005</v>
      </c>
      <c r="I134" s="158">
        <f t="shared" si="5"/>
        <v>248.43</v>
      </c>
      <c r="J134" s="158">
        <v>8.4499999999999993</v>
      </c>
      <c r="K134" s="319">
        <v>13.67</v>
      </c>
      <c r="L134" s="319">
        <v>12</v>
      </c>
      <c r="M134" s="112">
        <f t="shared" si="4"/>
        <v>282.55</v>
      </c>
      <c r="N134" s="199"/>
      <c r="O134" s="208" t="s">
        <v>1540</v>
      </c>
      <c r="P134" s="209">
        <v>4</v>
      </c>
      <c r="Q134" s="208">
        <v>12</v>
      </c>
      <c r="R134" s="199"/>
      <c r="S134" s="224" t="s">
        <v>1540</v>
      </c>
      <c r="T134" s="224" t="s">
        <v>435</v>
      </c>
      <c r="U134" s="224" t="s">
        <v>435</v>
      </c>
      <c r="V134" s="224" t="s">
        <v>435</v>
      </c>
      <c r="W134" s="223" t="s">
        <v>1540</v>
      </c>
      <c r="X134" s="224">
        <v>4</v>
      </c>
      <c r="Y134" s="199"/>
      <c r="Z134" s="230">
        <v>3.45</v>
      </c>
      <c r="AA134" s="212" t="s">
        <v>435</v>
      </c>
      <c r="AB134" s="212" t="s">
        <v>406</v>
      </c>
      <c r="AC134" s="377">
        <v>0</v>
      </c>
      <c r="AD134" s="199"/>
      <c r="AE134" s="437">
        <v>-0.40468749999999964</v>
      </c>
      <c r="AF134" s="201">
        <v>-0.10489043768552235</v>
      </c>
      <c r="AG134" s="202" t="s">
        <v>435</v>
      </c>
      <c r="AH134" s="382">
        <v>0</v>
      </c>
      <c r="AI134" s="199"/>
      <c r="AJ134" s="245">
        <v>0.55430000000000001</v>
      </c>
      <c r="AK134" s="246" t="s">
        <v>435</v>
      </c>
      <c r="AL134" s="384">
        <v>0</v>
      </c>
      <c r="AM134" s="199"/>
      <c r="AN134" s="203">
        <v>3.6900000000000002E-2</v>
      </c>
      <c r="AO134" s="204" t="s">
        <v>1540</v>
      </c>
      <c r="AP134" s="388">
        <v>3</v>
      </c>
      <c r="AQ134" s="199"/>
      <c r="AR134" s="252">
        <v>7.1399999999999991E-2</v>
      </c>
      <c r="AS134" s="202" t="s">
        <v>1540</v>
      </c>
      <c r="AT134" s="382">
        <v>3</v>
      </c>
      <c r="AU134" s="199"/>
      <c r="AV134" s="205">
        <v>1.3899999999999999E-2</v>
      </c>
      <c r="AW134" s="206" t="s">
        <v>1540</v>
      </c>
      <c r="AX134" s="393">
        <v>3</v>
      </c>
      <c r="AY134" s="199"/>
      <c r="AZ134" s="255">
        <v>0.93</v>
      </c>
      <c r="BA134" s="256" t="s">
        <v>1540</v>
      </c>
      <c r="BB134" s="392">
        <v>3</v>
      </c>
      <c r="BC134" s="503"/>
    </row>
    <row r="135" spans="1:55" ht="18" customHeight="1" thickBot="1" x14ac:dyDescent="0.3">
      <c r="A135" s="504" t="s">
        <v>120</v>
      </c>
      <c r="B135" s="397">
        <v>8703701</v>
      </c>
      <c r="C135" s="397" t="s">
        <v>5</v>
      </c>
      <c r="D135" s="219">
        <v>245.99</v>
      </c>
      <c r="E135" s="219">
        <v>14.27</v>
      </c>
      <c r="F135" s="338">
        <v>0</v>
      </c>
      <c r="G135" s="336">
        <v>0</v>
      </c>
      <c r="H135" s="335">
        <f t="shared" si="3"/>
        <v>260.26</v>
      </c>
      <c r="I135" s="158">
        <f t="shared" si="5"/>
        <v>260.26</v>
      </c>
      <c r="J135" s="158">
        <v>8.4499999999999993</v>
      </c>
      <c r="K135" s="320">
        <v>0</v>
      </c>
      <c r="L135" s="319">
        <v>0</v>
      </c>
      <c r="M135" s="112">
        <f t="shared" si="4"/>
        <v>268.70999999999998</v>
      </c>
      <c r="N135" s="199"/>
      <c r="O135" s="208" t="s">
        <v>435</v>
      </c>
      <c r="P135" s="209" t="s">
        <v>1900</v>
      </c>
      <c r="Q135" s="208">
        <v>0</v>
      </c>
      <c r="R135" s="199"/>
      <c r="S135" s="224" t="s">
        <v>435</v>
      </c>
      <c r="T135" s="224" t="s">
        <v>435</v>
      </c>
      <c r="U135" s="224" t="s">
        <v>435</v>
      </c>
      <c r="V135" s="224" t="s">
        <v>435</v>
      </c>
      <c r="W135" s="223" t="s">
        <v>435</v>
      </c>
      <c r="X135" s="224" t="s">
        <v>1900</v>
      </c>
      <c r="Y135" s="199"/>
      <c r="Z135" s="230">
        <v>4.03</v>
      </c>
      <c r="AA135" s="212" t="s">
        <v>1540</v>
      </c>
      <c r="AB135" s="212" t="s">
        <v>1917</v>
      </c>
      <c r="AC135" s="378">
        <v>4.5</v>
      </c>
      <c r="AD135" s="199"/>
      <c r="AE135" s="437">
        <v>-0.10133999999999954</v>
      </c>
      <c r="AF135" s="201">
        <v>-2.4509104452704863E-2</v>
      </c>
      <c r="AG135" s="202" t="s">
        <v>435</v>
      </c>
      <c r="AH135" s="382">
        <v>0</v>
      </c>
      <c r="AI135" s="199"/>
      <c r="AJ135" s="245">
        <v>0.3458</v>
      </c>
      <c r="AK135" s="246" t="s">
        <v>435</v>
      </c>
      <c r="AL135" s="384">
        <v>0</v>
      </c>
      <c r="AM135" s="199"/>
      <c r="AN135" s="203">
        <v>7.2900000000000006E-2</v>
      </c>
      <c r="AO135" s="204" t="s">
        <v>435</v>
      </c>
      <c r="AP135" s="388">
        <v>0</v>
      </c>
      <c r="AQ135" s="199"/>
      <c r="AR135" s="252">
        <v>8.4399999999999989E-2</v>
      </c>
      <c r="AS135" s="202" t="s">
        <v>435</v>
      </c>
      <c r="AT135" s="382">
        <v>0</v>
      </c>
      <c r="AU135" s="199"/>
      <c r="AV135" s="205">
        <v>3.7100000000000001E-2</v>
      </c>
      <c r="AW135" s="206" t="s">
        <v>435</v>
      </c>
      <c r="AX135" s="393">
        <v>0</v>
      </c>
      <c r="AY135" s="199"/>
      <c r="AZ135" s="255" t="s">
        <v>1900</v>
      </c>
      <c r="BA135" s="256" t="s">
        <v>435</v>
      </c>
      <c r="BB135" s="392">
        <v>0</v>
      </c>
      <c r="BC135" s="503"/>
    </row>
    <row r="136" spans="1:55" ht="18" customHeight="1" thickBot="1" x14ac:dyDescent="0.3">
      <c r="A136" s="504" t="s">
        <v>121</v>
      </c>
      <c r="B136" s="397">
        <v>413399</v>
      </c>
      <c r="C136" s="397" t="s">
        <v>5</v>
      </c>
      <c r="D136" s="219">
        <v>238.52</v>
      </c>
      <c r="E136" s="219">
        <v>14.27</v>
      </c>
      <c r="F136" s="219">
        <v>13.67</v>
      </c>
      <c r="G136" s="336">
        <v>5.4</v>
      </c>
      <c r="H136" s="335">
        <f t="shared" ref="H136:H201" si="6">SUM(D136:G136)</f>
        <v>271.86</v>
      </c>
      <c r="I136" s="158">
        <f t="shared" si="5"/>
        <v>252.79000000000002</v>
      </c>
      <c r="J136" s="158">
        <v>8.4499999999999993</v>
      </c>
      <c r="K136" s="319">
        <v>13.67</v>
      </c>
      <c r="L136" s="319">
        <v>0</v>
      </c>
      <c r="M136" s="112">
        <f t="shared" ref="M136:M201" si="7">SUM(I136:L136)</f>
        <v>274.91000000000003</v>
      </c>
      <c r="N136" s="199"/>
      <c r="O136" s="208" t="s">
        <v>435</v>
      </c>
      <c r="P136" s="209" t="s">
        <v>1900</v>
      </c>
      <c r="Q136" s="208">
        <v>0</v>
      </c>
      <c r="R136" s="199"/>
      <c r="S136" s="224" t="s">
        <v>1540</v>
      </c>
      <c r="T136" s="224" t="s">
        <v>1540</v>
      </c>
      <c r="U136" s="224" t="s">
        <v>1540</v>
      </c>
      <c r="V136" s="224" t="s">
        <v>1540</v>
      </c>
      <c r="W136" s="223" t="s">
        <v>435</v>
      </c>
      <c r="X136" s="224" t="s">
        <v>1900</v>
      </c>
      <c r="Y136" s="199"/>
      <c r="Z136" s="230">
        <v>4.28</v>
      </c>
      <c r="AA136" s="212" t="s">
        <v>1540</v>
      </c>
      <c r="AB136" s="212" t="s">
        <v>1915</v>
      </c>
      <c r="AC136" s="378">
        <v>6.75</v>
      </c>
      <c r="AD136" s="199"/>
      <c r="AE136" s="437">
        <v>-0.12744</v>
      </c>
      <c r="AF136" s="201">
        <v>-2.8937444687847876E-2</v>
      </c>
      <c r="AG136" s="202" t="s">
        <v>435</v>
      </c>
      <c r="AH136" s="382">
        <v>0</v>
      </c>
      <c r="AI136" s="199"/>
      <c r="AJ136" s="245">
        <v>0.57499999999999996</v>
      </c>
      <c r="AK136" s="246" t="s">
        <v>435</v>
      </c>
      <c r="AL136" s="384">
        <v>0</v>
      </c>
      <c r="AM136" s="199"/>
      <c r="AN136" s="203">
        <v>8.0399999999999985E-2</v>
      </c>
      <c r="AO136" s="204" t="s">
        <v>435</v>
      </c>
      <c r="AP136" s="388">
        <v>0</v>
      </c>
      <c r="AQ136" s="199"/>
      <c r="AR136" s="252">
        <v>7.1500000000000008E-2</v>
      </c>
      <c r="AS136" s="202" t="s">
        <v>1540</v>
      </c>
      <c r="AT136" s="382">
        <v>3</v>
      </c>
      <c r="AU136" s="199"/>
      <c r="AV136" s="205">
        <v>1.9400000000000001E-2</v>
      </c>
      <c r="AW136" s="206" t="s">
        <v>435</v>
      </c>
      <c r="AX136" s="393">
        <v>0</v>
      </c>
      <c r="AY136" s="199"/>
      <c r="AZ136" s="255">
        <v>0.76</v>
      </c>
      <c r="BA136" s="256" t="s">
        <v>435</v>
      </c>
      <c r="BB136" s="392">
        <v>0</v>
      </c>
      <c r="BC136" s="503"/>
    </row>
    <row r="137" spans="1:55" ht="18" customHeight="1" thickBot="1" x14ac:dyDescent="0.3">
      <c r="A137" s="504" t="s">
        <v>122</v>
      </c>
      <c r="B137" s="397">
        <v>521817</v>
      </c>
      <c r="C137" s="397" t="s">
        <v>5</v>
      </c>
      <c r="D137" s="219">
        <v>222.81</v>
      </c>
      <c r="E137" s="219">
        <v>14.27</v>
      </c>
      <c r="F137" s="219">
        <v>13.67</v>
      </c>
      <c r="G137" s="336">
        <v>9</v>
      </c>
      <c r="H137" s="335">
        <f t="shared" si="6"/>
        <v>259.75</v>
      </c>
      <c r="I137" s="158">
        <f t="shared" ref="I137:I202" si="8">D137+E137</f>
        <v>237.08</v>
      </c>
      <c r="J137" s="158">
        <v>8.4499999999999993</v>
      </c>
      <c r="K137" s="319">
        <v>13.67</v>
      </c>
      <c r="L137" s="319">
        <v>6</v>
      </c>
      <c r="M137" s="112">
        <f t="shared" si="7"/>
        <v>265.2</v>
      </c>
      <c r="N137" s="199"/>
      <c r="O137" s="208" t="s">
        <v>1540</v>
      </c>
      <c r="P137" s="209">
        <v>2</v>
      </c>
      <c r="Q137" s="208">
        <v>6</v>
      </c>
      <c r="R137" s="199"/>
      <c r="S137" s="224" t="s">
        <v>1540</v>
      </c>
      <c r="T137" s="224" t="s">
        <v>435</v>
      </c>
      <c r="U137" s="224" t="s">
        <v>435</v>
      </c>
      <c r="V137" s="224" t="s">
        <v>435</v>
      </c>
      <c r="W137" s="223" t="s">
        <v>1540</v>
      </c>
      <c r="X137" s="224">
        <v>2</v>
      </c>
      <c r="Y137" s="199"/>
      <c r="Z137" s="230">
        <v>2.95</v>
      </c>
      <c r="AA137" s="212" t="s">
        <v>435</v>
      </c>
      <c r="AB137" s="212" t="s">
        <v>406</v>
      </c>
      <c r="AC137" s="377">
        <v>0</v>
      </c>
      <c r="AD137" s="199"/>
      <c r="AE137" s="437">
        <v>-0.10541000000000045</v>
      </c>
      <c r="AF137" s="201">
        <v>-3.4488963924170883E-2</v>
      </c>
      <c r="AG137" s="202" t="s">
        <v>435</v>
      </c>
      <c r="AH137" s="382">
        <v>0</v>
      </c>
      <c r="AI137" s="199"/>
      <c r="AJ137" s="245">
        <v>0.5353</v>
      </c>
      <c r="AK137" s="246" t="s">
        <v>435</v>
      </c>
      <c r="AL137" s="384">
        <v>0</v>
      </c>
      <c r="AM137" s="199"/>
      <c r="AN137" s="203">
        <v>5.7099999999999998E-2</v>
      </c>
      <c r="AO137" s="204" t="s">
        <v>1540</v>
      </c>
      <c r="AP137" s="388">
        <v>3</v>
      </c>
      <c r="AQ137" s="199"/>
      <c r="AR137" s="252">
        <v>6.0000000000000001E-3</v>
      </c>
      <c r="AS137" s="202" t="s">
        <v>1540</v>
      </c>
      <c r="AT137" s="382">
        <v>3</v>
      </c>
      <c r="AU137" s="199"/>
      <c r="AV137" s="205">
        <v>2.5099999999999997E-2</v>
      </c>
      <c r="AW137" s="206" t="s">
        <v>435</v>
      </c>
      <c r="AX137" s="393">
        <v>0</v>
      </c>
      <c r="AY137" s="199"/>
      <c r="AZ137" s="255">
        <v>0.84</v>
      </c>
      <c r="BA137" s="256" t="s">
        <v>435</v>
      </c>
      <c r="BB137" s="392">
        <v>0</v>
      </c>
      <c r="BC137" s="503"/>
    </row>
    <row r="138" spans="1:55" ht="18" customHeight="1" thickBot="1" x14ac:dyDescent="0.3">
      <c r="A138" s="504" t="s">
        <v>123</v>
      </c>
      <c r="B138" s="397">
        <v>4505905</v>
      </c>
      <c r="C138" s="397" t="s">
        <v>5</v>
      </c>
      <c r="D138" s="219">
        <v>253.6</v>
      </c>
      <c r="E138" s="219">
        <v>14.27</v>
      </c>
      <c r="F138" s="219">
        <v>13.67</v>
      </c>
      <c r="G138" s="336">
        <v>7.2</v>
      </c>
      <c r="H138" s="335">
        <f t="shared" si="6"/>
        <v>288.74</v>
      </c>
      <c r="I138" s="158">
        <f t="shared" si="8"/>
        <v>267.87</v>
      </c>
      <c r="J138" s="158">
        <v>8.4499999999999993</v>
      </c>
      <c r="K138" s="319">
        <v>13.67</v>
      </c>
      <c r="L138" s="319">
        <v>13.5</v>
      </c>
      <c r="M138" s="112">
        <f t="shared" si="7"/>
        <v>303.49</v>
      </c>
      <c r="N138" s="199"/>
      <c r="O138" s="208" t="s">
        <v>1540</v>
      </c>
      <c r="P138" s="209">
        <v>4</v>
      </c>
      <c r="Q138" s="208">
        <v>13.5</v>
      </c>
      <c r="R138" s="199"/>
      <c r="S138" s="224" t="s">
        <v>1540</v>
      </c>
      <c r="T138" s="224" t="s">
        <v>435</v>
      </c>
      <c r="U138" s="224" t="s">
        <v>435</v>
      </c>
      <c r="V138" s="224" t="s">
        <v>435</v>
      </c>
      <c r="W138" s="223" t="s">
        <v>1540</v>
      </c>
      <c r="X138" s="224">
        <v>4</v>
      </c>
      <c r="Y138" s="199"/>
      <c r="Z138" s="230">
        <v>3.66</v>
      </c>
      <c r="AA138" s="212" t="s">
        <v>435</v>
      </c>
      <c r="AB138" s="212" t="s">
        <v>1916</v>
      </c>
      <c r="AC138" s="377">
        <v>0</v>
      </c>
      <c r="AD138" s="199"/>
      <c r="AE138" s="437">
        <v>-4.3427500000000396E-2</v>
      </c>
      <c r="AF138" s="201">
        <v>-1.1740271747652187E-2</v>
      </c>
      <c r="AG138" s="202" t="s">
        <v>435</v>
      </c>
      <c r="AH138" s="382">
        <v>0</v>
      </c>
      <c r="AI138" s="199"/>
      <c r="AJ138" s="245">
        <v>0.29399999999999998</v>
      </c>
      <c r="AK138" s="246" t="s">
        <v>1540</v>
      </c>
      <c r="AL138" s="385">
        <v>4.5</v>
      </c>
      <c r="AM138" s="199"/>
      <c r="AN138" s="203">
        <v>4.7699999999999992E-2</v>
      </c>
      <c r="AO138" s="204" t="s">
        <v>1540</v>
      </c>
      <c r="AP138" s="388">
        <v>3</v>
      </c>
      <c r="AQ138" s="199"/>
      <c r="AR138" s="252">
        <v>0.1231</v>
      </c>
      <c r="AS138" s="202" t="s">
        <v>435</v>
      </c>
      <c r="AT138" s="382">
        <v>0</v>
      </c>
      <c r="AU138" s="199"/>
      <c r="AV138" s="205">
        <v>1.2800000000000001E-2</v>
      </c>
      <c r="AW138" s="206" t="s">
        <v>1540</v>
      </c>
      <c r="AX138" s="393">
        <v>3</v>
      </c>
      <c r="AY138" s="199"/>
      <c r="AZ138" s="255">
        <v>1</v>
      </c>
      <c r="BA138" s="256" t="s">
        <v>1540</v>
      </c>
      <c r="BB138" s="392">
        <v>3</v>
      </c>
      <c r="BC138" s="503"/>
    </row>
    <row r="139" spans="1:55" ht="18" customHeight="1" thickBot="1" x14ac:dyDescent="0.3">
      <c r="A139" s="504" t="s">
        <v>124</v>
      </c>
      <c r="B139" s="397">
        <v>8531803</v>
      </c>
      <c r="C139" s="397" t="s">
        <v>5</v>
      </c>
      <c r="D139" s="219">
        <v>250.66</v>
      </c>
      <c r="E139" s="219">
        <v>14.27</v>
      </c>
      <c r="F139" s="219">
        <v>13.67</v>
      </c>
      <c r="G139" s="336">
        <v>9</v>
      </c>
      <c r="H139" s="335">
        <f t="shared" si="6"/>
        <v>287.60000000000002</v>
      </c>
      <c r="I139" s="158">
        <f t="shared" si="8"/>
        <v>264.93</v>
      </c>
      <c r="J139" s="158">
        <v>8.4499999999999993</v>
      </c>
      <c r="K139" s="319">
        <v>13.67</v>
      </c>
      <c r="L139" s="319">
        <v>3</v>
      </c>
      <c r="M139" s="112">
        <f t="shared" si="7"/>
        <v>290.05</v>
      </c>
      <c r="N139" s="199"/>
      <c r="O139" s="208" t="s">
        <v>1540</v>
      </c>
      <c r="P139" s="209">
        <v>1</v>
      </c>
      <c r="Q139" s="208">
        <v>3</v>
      </c>
      <c r="R139" s="199"/>
      <c r="S139" s="224" t="s">
        <v>1540</v>
      </c>
      <c r="T139" s="224" t="s">
        <v>435</v>
      </c>
      <c r="U139" s="224" t="s">
        <v>435</v>
      </c>
      <c r="V139" s="224" t="s">
        <v>435</v>
      </c>
      <c r="W139" s="223" t="s">
        <v>1540</v>
      </c>
      <c r="X139" s="224">
        <v>1</v>
      </c>
      <c r="Y139" s="199"/>
      <c r="Z139" s="230">
        <v>3.5</v>
      </c>
      <c r="AA139" s="212" t="s">
        <v>435</v>
      </c>
      <c r="AB139" s="212" t="s">
        <v>406</v>
      </c>
      <c r="AC139" s="377">
        <v>0</v>
      </c>
      <c r="AD139" s="199"/>
      <c r="AE139" s="437">
        <v>0.52607999999999988</v>
      </c>
      <c r="AF139" s="201">
        <v>0.17685144720476012</v>
      </c>
      <c r="AG139" s="202" t="s">
        <v>435</v>
      </c>
      <c r="AH139" s="382">
        <v>0</v>
      </c>
      <c r="AI139" s="199"/>
      <c r="AJ139" s="245">
        <v>0.61429999999999996</v>
      </c>
      <c r="AK139" s="246" t="s">
        <v>435</v>
      </c>
      <c r="AL139" s="384">
        <v>0</v>
      </c>
      <c r="AM139" s="199"/>
      <c r="AN139" s="203">
        <v>9.7699999999999995E-2</v>
      </c>
      <c r="AO139" s="204" t="s">
        <v>435</v>
      </c>
      <c r="AP139" s="388">
        <v>0</v>
      </c>
      <c r="AQ139" s="199"/>
      <c r="AR139" s="252">
        <v>0.1263</v>
      </c>
      <c r="AS139" s="202" t="s">
        <v>435</v>
      </c>
      <c r="AT139" s="382">
        <v>0</v>
      </c>
      <c r="AU139" s="199"/>
      <c r="AV139" s="205">
        <v>1.8700000000000001E-2</v>
      </c>
      <c r="AW139" s="206" t="s">
        <v>1540</v>
      </c>
      <c r="AX139" s="393">
        <v>3</v>
      </c>
      <c r="AY139" s="199"/>
      <c r="AZ139" s="255">
        <v>0.78</v>
      </c>
      <c r="BA139" s="256" t="s">
        <v>435</v>
      </c>
      <c r="BB139" s="392">
        <v>0</v>
      </c>
      <c r="BC139" s="503"/>
    </row>
    <row r="140" spans="1:55" ht="18" customHeight="1" thickBot="1" x14ac:dyDescent="0.3">
      <c r="A140" s="504" t="s">
        <v>125</v>
      </c>
      <c r="B140" s="397">
        <v>6911706</v>
      </c>
      <c r="C140" s="397" t="s">
        <v>5</v>
      </c>
      <c r="D140" s="219">
        <v>249.07</v>
      </c>
      <c r="E140" s="219">
        <v>14.27</v>
      </c>
      <c r="F140" s="219">
        <v>13.67</v>
      </c>
      <c r="G140" s="336">
        <v>7.2</v>
      </c>
      <c r="H140" s="335">
        <f t="shared" si="6"/>
        <v>284.20999999999998</v>
      </c>
      <c r="I140" s="158">
        <f t="shared" si="8"/>
        <v>263.33999999999997</v>
      </c>
      <c r="J140" s="158">
        <v>8.4499999999999993</v>
      </c>
      <c r="K140" s="319">
        <v>13.67</v>
      </c>
      <c r="L140" s="319">
        <v>9</v>
      </c>
      <c r="M140" s="112">
        <f t="shared" si="7"/>
        <v>294.45999999999998</v>
      </c>
      <c r="N140" s="199"/>
      <c r="O140" s="208" t="s">
        <v>1540</v>
      </c>
      <c r="P140" s="209">
        <v>3</v>
      </c>
      <c r="Q140" s="208">
        <v>9</v>
      </c>
      <c r="R140" s="199"/>
      <c r="S140" s="224" t="s">
        <v>1540</v>
      </c>
      <c r="T140" s="224" t="s">
        <v>435</v>
      </c>
      <c r="U140" s="224" t="s">
        <v>435</v>
      </c>
      <c r="V140" s="224" t="s">
        <v>435</v>
      </c>
      <c r="W140" s="223" t="s">
        <v>1540</v>
      </c>
      <c r="X140" s="224">
        <v>3</v>
      </c>
      <c r="Y140" s="199"/>
      <c r="Z140" s="230">
        <v>3.62</v>
      </c>
      <c r="AA140" s="212" t="s">
        <v>435</v>
      </c>
      <c r="AB140" s="212" t="s">
        <v>1916</v>
      </c>
      <c r="AC140" s="377">
        <v>0</v>
      </c>
      <c r="AD140" s="199"/>
      <c r="AE140" s="437">
        <v>-0.36930750000000012</v>
      </c>
      <c r="AF140" s="201">
        <v>-9.2621991821441096E-2</v>
      </c>
      <c r="AG140" s="202" t="s">
        <v>435</v>
      </c>
      <c r="AH140" s="382">
        <v>0</v>
      </c>
      <c r="AI140" s="199"/>
      <c r="AJ140" s="245">
        <v>0.40899999999999997</v>
      </c>
      <c r="AK140" s="246" t="s">
        <v>435</v>
      </c>
      <c r="AL140" s="384">
        <v>0</v>
      </c>
      <c r="AM140" s="199"/>
      <c r="AN140" s="203">
        <v>4.3799999999999999E-2</v>
      </c>
      <c r="AO140" s="204" t="s">
        <v>1540</v>
      </c>
      <c r="AP140" s="388">
        <v>3</v>
      </c>
      <c r="AQ140" s="199"/>
      <c r="AR140" s="252">
        <v>0.115</v>
      </c>
      <c r="AS140" s="202" t="s">
        <v>435</v>
      </c>
      <c r="AT140" s="382">
        <v>0</v>
      </c>
      <c r="AU140" s="199"/>
      <c r="AV140" s="205">
        <v>1.1899999999999999E-2</v>
      </c>
      <c r="AW140" s="206" t="s">
        <v>1540</v>
      </c>
      <c r="AX140" s="393">
        <v>3</v>
      </c>
      <c r="AY140" s="199"/>
      <c r="AZ140" s="255">
        <v>0.85</v>
      </c>
      <c r="BA140" s="256" t="s">
        <v>1540</v>
      </c>
      <c r="BB140" s="392">
        <v>3</v>
      </c>
      <c r="BC140" s="503"/>
    </row>
    <row r="141" spans="1:55" ht="18" customHeight="1" thickBot="1" x14ac:dyDescent="0.3">
      <c r="A141" s="537" t="s">
        <v>1940</v>
      </c>
      <c r="B141" s="397">
        <v>928526</v>
      </c>
      <c r="C141" s="397" t="s">
        <v>5</v>
      </c>
      <c r="D141" s="219">
        <v>220.06</v>
      </c>
      <c r="E141" s="219">
        <v>14.27</v>
      </c>
      <c r="F141" s="219">
        <v>13.67</v>
      </c>
      <c r="G141" s="336">
        <v>0</v>
      </c>
      <c r="H141" s="336">
        <f t="shared" si="6"/>
        <v>248</v>
      </c>
      <c r="I141" s="158">
        <f t="shared" si="8"/>
        <v>234.33</v>
      </c>
      <c r="J141" s="158">
        <v>8.4499999999999993</v>
      </c>
      <c r="K141" s="319">
        <v>13.67</v>
      </c>
      <c r="L141" s="319">
        <v>0</v>
      </c>
      <c r="M141" s="111">
        <f t="shared" si="7"/>
        <v>256.45</v>
      </c>
      <c r="N141" s="199"/>
      <c r="O141" s="208" t="s">
        <v>435</v>
      </c>
      <c r="P141" s="209" t="s">
        <v>1900</v>
      </c>
      <c r="Q141" s="208">
        <v>0</v>
      </c>
      <c r="R141" s="199"/>
      <c r="S141" s="224" t="s">
        <v>1540</v>
      </c>
      <c r="T141" s="224" t="s">
        <v>1540</v>
      </c>
      <c r="U141" s="224" t="s">
        <v>435</v>
      </c>
      <c r="V141" s="224" t="s">
        <v>435</v>
      </c>
      <c r="W141" s="223" t="s">
        <v>435</v>
      </c>
      <c r="X141" s="224" t="s">
        <v>1900</v>
      </c>
      <c r="Y141" s="199"/>
      <c r="Z141" s="230">
        <v>3.55</v>
      </c>
      <c r="AA141" s="212" t="s">
        <v>435</v>
      </c>
      <c r="AB141" s="212" t="s">
        <v>406</v>
      </c>
      <c r="AC141" s="377">
        <v>0</v>
      </c>
      <c r="AD141" s="199"/>
      <c r="AE141" s="437">
        <v>-0.42901250000000024</v>
      </c>
      <c r="AF141" s="201">
        <v>-0.10774714566286429</v>
      </c>
      <c r="AG141" s="202" t="s">
        <v>435</v>
      </c>
      <c r="AH141" s="382">
        <v>0</v>
      </c>
      <c r="AI141" s="199"/>
      <c r="AJ141" s="245">
        <v>0.28649999999999998</v>
      </c>
      <c r="AK141" s="246" t="s">
        <v>1540</v>
      </c>
      <c r="AL141" s="385">
        <v>4.5</v>
      </c>
      <c r="AM141" s="199"/>
      <c r="AN141" s="203">
        <v>8.0299999999999996E-2</v>
      </c>
      <c r="AO141" s="204" t="s">
        <v>435</v>
      </c>
      <c r="AP141" s="388">
        <v>0</v>
      </c>
      <c r="AQ141" s="199"/>
      <c r="AR141" s="252">
        <v>0.1139</v>
      </c>
      <c r="AS141" s="202" t="s">
        <v>435</v>
      </c>
      <c r="AT141" s="382">
        <v>0</v>
      </c>
      <c r="AU141" s="199"/>
      <c r="AV141" s="205">
        <v>2.64E-2</v>
      </c>
      <c r="AW141" s="206" t="s">
        <v>435</v>
      </c>
      <c r="AX141" s="393">
        <v>0</v>
      </c>
      <c r="AY141" s="199"/>
      <c r="AZ141" s="255">
        <v>0.85</v>
      </c>
      <c r="BA141" s="256" t="s">
        <v>1540</v>
      </c>
      <c r="BB141" s="392">
        <v>3</v>
      </c>
      <c r="BC141" s="503"/>
    </row>
    <row r="142" spans="1:55" ht="18" customHeight="1" thickBot="1" x14ac:dyDescent="0.3">
      <c r="A142" s="504" t="s">
        <v>127</v>
      </c>
      <c r="B142" s="397">
        <v>699641</v>
      </c>
      <c r="C142" s="397" t="s">
        <v>5</v>
      </c>
      <c r="D142" s="219">
        <v>227.08</v>
      </c>
      <c r="E142" s="219">
        <v>14.27</v>
      </c>
      <c r="F142" s="219">
        <v>13.67</v>
      </c>
      <c r="G142" s="336">
        <v>7.2</v>
      </c>
      <c r="H142" s="335">
        <f t="shared" si="6"/>
        <v>262.22000000000003</v>
      </c>
      <c r="I142" s="158">
        <f t="shared" si="8"/>
        <v>241.35000000000002</v>
      </c>
      <c r="J142" s="158">
        <v>8.4499999999999993</v>
      </c>
      <c r="K142" s="319">
        <v>13.67</v>
      </c>
      <c r="L142" s="319">
        <v>12</v>
      </c>
      <c r="M142" s="112">
        <f t="shared" si="7"/>
        <v>275.47000000000003</v>
      </c>
      <c r="N142" s="199"/>
      <c r="O142" s="208" t="s">
        <v>1540</v>
      </c>
      <c r="P142" s="209">
        <v>4</v>
      </c>
      <c r="Q142" s="208">
        <v>12</v>
      </c>
      <c r="R142" s="199"/>
      <c r="S142" s="224" t="s">
        <v>1540</v>
      </c>
      <c r="T142" s="224" t="s">
        <v>435</v>
      </c>
      <c r="U142" s="224" t="s">
        <v>435</v>
      </c>
      <c r="V142" s="224" t="s">
        <v>435</v>
      </c>
      <c r="W142" s="223" t="s">
        <v>1540</v>
      </c>
      <c r="X142" s="224">
        <v>4</v>
      </c>
      <c r="Y142" s="199"/>
      <c r="Z142" s="230">
        <v>3.19</v>
      </c>
      <c r="AA142" s="212" t="s">
        <v>435</v>
      </c>
      <c r="AB142" s="212" t="s">
        <v>406</v>
      </c>
      <c r="AC142" s="377">
        <v>0</v>
      </c>
      <c r="AD142" s="199"/>
      <c r="AE142" s="437">
        <v>9.9875000000002601E-3</v>
      </c>
      <c r="AF142" s="201">
        <v>3.1410121842969083E-3</v>
      </c>
      <c r="AG142" s="202" t="s">
        <v>435</v>
      </c>
      <c r="AH142" s="382">
        <v>0</v>
      </c>
      <c r="AI142" s="199"/>
      <c r="AJ142" s="245">
        <v>0.49079999999999996</v>
      </c>
      <c r="AK142" s="246" t="s">
        <v>435</v>
      </c>
      <c r="AL142" s="384">
        <v>0</v>
      </c>
      <c r="AM142" s="199"/>
      <c r="AN142" s="203">
        <v>4.2500000000000003E-2</v>
      </c>
      <c r="AO142" s="204" t="s">
        <v>1540</v>
      </c>
      <c r="AP142" s="388">
        <v>3</v>
      </c>
      <c r="AQ142" s="199"/>
      <c r="AR142" s="252">
        <v>5.33E-2</v>
      </c>
      <c r="AS142" s="202" t="s">
        <v>1540</v>
      </c>
      <c r="AT142" s="382">
        <v>3</v>
      </c>
      <c r="AU142" s="199"/>
      <c r="AV142" s="205">
        <v>1.0800000000000001E-2</v>
      </c>
      <c r="AW142" s="206" t="s">
        <v>1540</v>
      </c>
      <c r="AX142" s="393">
        <v>3</v>
      </c>
      <c r="AY142" s="199"/>
      <c r="AZ142" s="255">
        <v>0.85</v>
      </c>
      <c r="BA142" s="256" t="s">
        <v>1540</v>
      </c>
      <c r="BB142" s="392">
        <v>3</v>
      </c>
      <c r="BC142" s="503"/>
    </row>
    <row r="143" spans="1:55" ht="18" customHeight="1" thickBot="1" x14ac:dyDescent="0.3">
      <c r="A143" s="504" t="s">
        <v>128</v>
      </c>
      <c r="B143" s="397">
        <v>4492803</v>
      </c>
      <c r="C143" s="397" t="s">
        <v>5</v>
      </c>
      <c r="D143" s="219">
        <v>246.36</v>
      </c>
      <c r="E143" s="219">
        <v>14.27</v>
      </c>
      <c r="F143" s="338">
        <v>0</v>
      </c>
      <c r="G143" s="336">
        <v>7.2</v>
      </c>
      <c r="H143" s="335">
        <f t="shared" si="6"/>
        <v>267.83</v>
      </c>
      <c r="I143" s="158">
        <f t="shared" si="8"/>
        <v>260.63</v>
      </c>
      <c r="J143" s="158">
        <v>8.4499999999999993</v>
      </c>
      <c r="K143" s="320">
        <v>0</v>
      </c>
      <c r="L143" s="319">
        <v>0</v>
      </c>
      <c r="M143" s="112">
        <f t="shared" si="7"/>
        <v>269.08</v>
      </c>
      <c r="N143" s="199"/>
      <c r="O143" s="208" t="s">
        <v>435</v>
      </c>
      <c r="P143" s="209" t="s">
        <v>1900</v>
      </c>
      <c r="Q143" s="208">
        <v>0</v>
      </c>
      <c r="R143" s="199"/>
      <c r="S143" s="224" t="s">
        <v>435</v>
      </c>
      <c r="T143" s="224" t="s">
        <v>435</v>
      </c>
      <c r="U143" s="224" t="s">
        <v>435</v>
      </c>
      <c r="V143" s="224" t="s">
        <v>435</v>
      </c>
      <c r="W143" s="223" t="s">
        <v>435</v>
      </c>
      <c r="X143" s="224" t="s">
        <v>1900</v>
      </c>
      <c r="Y143" s="199"/>
      <c r="Z143" s="230">
        <v>4.0999999999999996</v>
      </c>
      <c r="AA143" s="212" t="s">
        <v>1540</v>
      </c>
      <c r="AB143" s="212" t="s">
        <v>1915</v>
      </c>
      <c r="AC143" s="378">
        <v>6.75</v>
      </c>
      <c r="AD143" s="199"/>
      <c r="AE143" s="437">
        <v>2.2384999999998989E-2</v>
      </c>
      <c r="AF143" s="201">
        <v>5.4964347450300018E-3</v>
      </c>
      <c r="AG143" s="202" t="s">
        <v>435</v>
      </c>
      <c r="AH143" s="382">
        <v>0</v>
      </c>
      <c r="AI143" s="199"/>
      <c r="AJ143" s="245">
        <v>0.65529999999999999</v>
      </c>
      <c r="AK143" s="246" t="s">
        <v>435</v>
      </c>
      <c r="AL143" s="384">
        <v>0</v>
      </c>
      <c r="AM143" s="199"/>
      <c r="AN143" s="203">
        <v>6.6E-3</v>
      </c>
      <c r="AO143" s="204" t="s">
        <v>1540</v>
      </c>
      <c r="AP143" s="388">
        <v>3</v>
      </c>
      <c r="AQ143" s="199"/>
      <c r="AR143" s="252">
        <v>5.0700000000000002E-2</v>
      </c>
      <c r="AS143" s="202" t="s">
        <v>1540</v>
      </c>
      <c r="AT143" s="382">
        <v>3</v>
      </c>
      <c r="AU143" s="199"/>
      <c r="AV143" s="205">
        <v>2.7999999999999997E-2</v>
      </c>
      <c r="AW143" s="206" t="s">
        <v>435</v>
      </c>
      <c r="AX143" s="393">
        <v>0</v>
      </c>
      <c r="AY143" s="199"/>
      <c r="AZ143" s="255" t="s">
        <v>1900</v>
      </c>
      <c r="BA143" s="256" t="s">
        <v>435</v>
      </c>
      <c r="BB143" s="392">
        <v>0</v>
      </c>
      <c r="BC143" s="503"/>
    </row>
    <row r="144" spans="1:55" ht="18" customHeight="1" thickBot="1" x14ac:dyDescent="0.3">
      <c r="A144" s="518" t="s">
        <v>129</v>
      </c>
      <c r="B144" s="397">
        <v>851965</v>
      </c>
      <c r="C144" s="397" t="s">
        <v>5</v>
      </c>
      <c r="D144" s="219">
        <v>228.59</v>
      </c>
      <c r="E144" s="219">
        <v>14.27</v>
      </c>
      <c r="F144" s="338">
        <v>0</v>
      </c>
      <c r="G144" s="336">
        <v>0</v>
      </c>
      <c r="H144" s="335">
        <f t="shared" si="6"/>
        <v>242.86</v>
      </c>
      <c r="I144" s="158">
        <f t="shared" si="8"/>
        <v>242.86</v>
      </c>
      <c r="J144" s="158">
        <v>8.4499999999999993</v>
      </c>
      <c r="K144" s="320">
        <v>0</v>
      </c>
      <c r="L144" s="319">
        <v>3</v>
      </c>
      <c r="M144" s="112">
        <f t="shared" si="7"/>
        <v>254.31</v>
      </c>
      <c r="N144" s="199"/>
      <c r="O144" s="208" t="s">
        <v>1540</v>
      </c>
      <c r="P144" s="209">
        <v>1</v>
      </c>
      <c r="Q144" s="208">
        <v>3</v>
      </c>
      <c r="R144" s="199"/>
      <c r="S144" s="224" t="s">
        <v>1540</v>
      </c>
      <c r="T144" s="224" t="s">
        <v>435</v>
      </c>
      <c r="U144" s="224" t="s">
        <v>435</v>
      </c>
      <c r="V144" s="224" t="s">
        <v>435</v>
      </c>
      <c r="W144" s="223" t="s">
        <v>1540</v>
      </c>
      <c r="X144" s="224">
        <v>1</v>
      </c>
      <c r="Y144" s="199"/>
      <c r="Z144" s="230">
        <v>3.53</v>
      </c>
      <c r="AA144" s="212" t="s">
        <v>435</v>
      </c>
      <c r="AB144" s="212" t="s">
        <v>406</v>
      </c>
      <c r="AC144" s="377">
        <v>0</v>
      </c>
      <c r="AD144" s="199"/>
      <c r="AE144" s="437">
        <v>-3.9592500000000364E-2</v>
      </c>
      <c r="AF144" s="201">
        <v>-1.1084242905685701E-2</v>
      </c>
      <c r="AG144" s="202" t="s">
        <v>435</v>
      </c>
      <c r="AH144" s="382">
        <v>0</v>
      </c>
      <c r="AI144" s="199"/>
      <c r="AJ144" s="245">
        <v>0.53679999999999994</v>
      </c>
      <c r="AK144" s="246" t="s">
        <v>435</v>
      </c>
      <c r="AL144" s="384">
        <v>0</v>
      </c>
      <c r="AM144" s="199"/>
      <c r="AN144" s="203">
        <v>0.10189999999999999</v>
      </c>
      <c r="AO144" s="204" t="s">
        <v>435</v>
      </c>
      <c r="AP144" s="388">
        <v>0</v>
      </c>
      <c r="AQ144" s="199"/>
      <c r="AR144" s="252">
        <v>2.6200000000000001E-2</v>
      </c>
      <c r="AS144" s="202" t="s">
        <v>1540</v>
      </c>
      <c r="AT144" s="382">
        <v>3</v>
      </c>
      <c r="AU144" s="199"/>
      <c r="AV144" s="205">
        <v>2.7699999999999999E-2</v>
      </c>
      <c r="AW144" s="206" t="s">
        <v>435</v>
      </c>
      <c r="AX144" s="393">
        <v>0</v>
      </c>
      <c r="AY144" s="199"/>
      <c r="AZ144" s="255">
        <v>0.78</v>
      </c>
      <c r="BA144" s="256" t="s">
        <v>435</v>
      </c>
      <c r="BB144" s="392">
        <v>0</v>
      </c>
      <c r="BC144" s="503"/>
    </row>
    <row r="145" spans="1:56" ht="18" customHeight="1" thickBot="1" x14ac:dyDescent="0.3">
      <c r="A145" s="504" t="s">
        <v>130</v>
      </c>
      <c r="B145" s="397">
        <v>4477103</v>
      </c>
      <c r="C145" s="397" t="s">
        <v>5</v>
      </c>
      <c r="D145" s="219">
        <v>247.45</v>
      </c>
      <c r="E145" s="219">
        <v>14.27</v>
      </c>
      <c r="F145" s="219">
        <v>13.67</v>
      </c>
      <c r="G145" s="336">
        <v>10.8</v>
      </c>
      <c r="H145" s="335">
        <f t="shared" si="6"/>
        <v>286.19</v>
      </c>
      <c r="I145" s="158">
        <f t="shared" si="8"/>
        <v>261.71999999999997</v>
      </c>
      <c r="J145" s="158">
        <v>8.4499999999999993</v>
      </c>
      <c r="K145" s="319">
        <v>13.67</v>
      </c>
      <c r="L145" s="319">
        <v>10.5</v>
      </c>
      <c r="M145" s="112">
        <f t="shared" si="7"/>
        <v>294.33999999999997</v>
      </c>
      <c r="N145" s="199"/>
      <c r="O145" s="208" t="s">
        <v>1540</v>
      </c>
      <c r="P145" s="209">
        <v>3</v>
      </c>
      <c r="Q145" s="208">
        <v>10.5</v>
      </c>
      <c r="R145" s="199"/>
      <c r="S145" s="224" t="s">
        <v>1540</v>
      </c>
      <c r="T145" s="224" t="s">
        <v>435</v>
      </c>
      <c r="U145" s="224" t="s">
        <v>435</v>
      </c>
      <c r="V145" s="224" t="s">
        <v>435</v>
      </c>
      <c r="W145" s="223" t="s">
        <v>1540</v>
      </c>
      <c r="X145" s="224">
        <v>3</v>
      </c>
      <c r="Y145" s="199"/>
      <c r="Z145" s="230">
        <v>3.58</v>
      </c>
      <c r="AA145" s="212" t="s">
        <v>435</v>
      </c>
      <c r="AB145" s="212" t="s">
        <v>406</v>
      </c>
      <c r="AC145" s="377">
        <v>0</v>
      </c>
      <c r="AD145" s="199"/>
      <c r="AE145" s="437">
        <v>0.22173500000000024</v>
      </c>
      <c r="AF145" s="201">
        <v>6.5956293377376643E-2</v>
      </c>
      <c r="AG145" s="202" t="s">
        <v>435</v>
      </c>
      <c r="AH145" s="382">
        <v>0</v>
      </c>
      <c r="AI145" s="199"/>
      <c r="AJ145" s="245">
        <v>0.28550000000000003</v>
      </c>
      <c r="AK145" s="246" t="s">
        <v>1540</v>
      </c>
      <c r="AL145" s="385">
        <v>4.5</v>
      </c>
      <c r="AM145" s="199"/>
      <c r="AN145" s="203">
        <v>0.1042</v>
      </c>
      <c r="AO145" s="204" t="s">
        <v>435</v>
      </c>
      <c r="AP145" s="388">
        <v>0</v>
      </c>
      <c r="AQ145" s="199"/>
      <c r="AR145" s="252">
        <v>7.0800000000000002E-2</v>
      </c>
      <c r="AS145" s="202" t="s">
        <v>1540</v>
      </c>
      <c r="AT145" s="382">
        <v>3</v>
      </c>
      <c r="AU145" s="199"/>
      <c r="AV145" s="205">
        <v>1.0800000000000001E-2</v>
      </c>
      <c r="AW145" s="206" t="s">
        <v>1540</v>
      </c>
      <c r="AX145" s="393">
        <v>3</v>
      </c>
      <c r="AY145" s="199"/>
      <c r="AZ145" s="255">
        <v>0.84</v>
      </c>
      <c r="BA145" s="256" t="s">
        <v>435</v>
      </c>
      <c r="BB145" s="392">
        <v>0</v>
      </c>
      <c r="BC145" s="503"/>
    </row>
    <row r="146" spans="1:56" s="509" customFormat="1" ht="18" customHeight="1" thickBot="1" x14ac:dyDescent="0.3">
      <c r="A146" s="538" t="s">
        <v>131</v>
      </c>
      <c r="B146" s="508">
        <v>7173903</v>
      </c>
      <c r="C146" s="397" t="s">
        <v>5</v>
      </c>
      <c r="D146" s="219">
        <v>256.10000000000002</v>
      </c>
      <c r="E146" s="340">
        <v>14.27</v>
      </c>
      <c r="F146" s="340">
        <v>13.67</v>
      </c>
      <c r="G146" s="342">
        <v>0</v>
      </c>
      <c r="H146" s="335">
        <f t="shared" si="6"/>
        <v>284.04000000000002</v>
      </c>
      <c r="I146" s="158">
        <f t="shared" si="8"/>
        <v>270.37</v>
      </c>
      <c r="J146" s="158">
        <v>8.4499999999999993</v>
      </c>
      <c r="K146" s="321">
        <v>13.67</v>
      </c>
      <c r="L146" s="319">
        <v>14.25</v>
      </c>
      <c r="M146" s="112">
        <f t="shared" si="7"/>
        <v>306.74</v>
      </c>
      <c r="N146" s="199"/>
      <c r="O146" s="208" t="s">
        <v>1540</v>
      </c>
      <c r="P146" s="209">
        <v>3</v>
      </c>
      <c r="Q146" s="208">
        <v>14.25</v>
      </c>
      <c r="R146" s="199"/>
      <c r="S146" s="224" t="s">
        <v>1540</v>
      </c>
      <c r="T146" s="224" t="s">
        <v>435</v>
      </c>
      <c r="U146" s="224" t="s">
        <v>435</v>
      </c>
      <c r="V146" s="224" t="s">
        <v>435</v>
      </c>
      <c r="W146" s="223" t="s">
        <v>1540</v>
      </c>
      <c r="X146" s="224">
        <v>3</v>
      </c>
      <c r="Y146" s="199"/>
      <c r="Z146" s="230">
        <v>5.85</v>
      </c>
      <c r="AA146" s="212" t="s">
        <v>1540</v>
      </c>
      <c r="AB146" s="212" t="s">
        <v>1915</v>
      </c>
      <c r="AC146" s="378">
        <v>6.75</v>
      </c>
      <c r="AD146" s="199"/>
      <c r="AE146" s="437">
        <v>0.32374749999999963</v>
      </c>
      <c r="AF146" s="201">
        <v>5.8551025012557982E-2</v>
      </c>
      <c r="AG146" s="202" t="s">
        <v>435</v>
      </c>
      <c r="AH146" s="382">
        <v>0</v>
      </c>
      <c r="AI146" s="199"/>
      <c r="AJ146" s="245">
        <v>0.28899999999999998</v>
      </c>
      <c r="AK146" s="246" t="s">
        <v>1540</v>
      </c>
      <c r="AL146" s="385">
        <v>4.5</v>
      </c>
      <c r="AM146" s="199"/>
      <c r="AN146" s="203">
        <v>3.1E-2</v>
      </c>
      <c r="AO146" s="204" t="s">
        <v>1540</v>
      </c>
      <c r="AP146" s="388">
        <v>3</v>
      </c>
      <c r="AQ146" s="199"/>
      <c r="AR146" s="252" t="s">
        <v>1538</v>
      </c>
      <c r="AS146" s="202" t="s">
        <v>435</v>
      </c>
      <c r="AT146" s="382">
        <v>0</v>
      </c>
      <c r="AU146" s="199"/>
      <c r="AV146" s="205" t="s">
        <v>1538</v>
      </c>
      <c r="AW146" s="206" t="s">
        <v>435</v>
      </c>
      <c r="AX146" s="393">
        <v>0</v>
      </c>
      <c r="AY146" s="199"/>
      <c r="AZ146" s="255" t="s">
        <v>406</v>
      </c>
      <c r="BA146" s="256" t="s">
        <v>435</v>
      </c>
      <c r="BB146" s="392">
        <v>0</v>
      </c>
      <c r="BC146" s="503"/>
      <c r="BD146" s="429"/>
    </row>
    <row r="147" spans="1:56" s="509" customFormat="1" ht="18" customHeight="1" thickBot="1" x14ac:dyDescent="0.3">
      <c r="A147" s="538" t="s">
        <v>132</v>
      </c>
      <c r="B147" s="508">
        <v>4464109</v>
      </c>
      <c r="C147" s="397" t="s">
        <v>5</v>
      </c>
      <c r="D147" s="219">
        <v>241.23</v>
      </c>
      <c r="E147" s="340">
        <v>14.27</v>
      </c>
      <c r="F147" s="340">
        <v>13.67</v>
      </c>
      <c r="G147" s="338">
        <v>7.2</v>
      </c>
      <c r="H147" s="335">
        <f t="shared" si="6"/>
        <v>276.37</v>
      </c>
      <c r="I147" s="158">
        <f t="shared" si="8"/>
        <v>255.5</v>
      </c>
      <c r="J147" s="158">
        <v>8.4499999999999993</v>
      </c>
      <c r="K147" s="321">
        <v>13.67</v>
      </c>
      <c r="L147" s="319">
        <v>7.25</v>
      </c>
      <c r="M147" s="112">
        <f t="shared" si="7"/>
        <v>284.87</v>
      </c>
      <c r="N147" s="199"/>
      <c r="O147" s="208" t="s">
        <v>1540</v>
      </c>
      <c r="P147" s="209">
        <v>3</v>
      </c>
      <c r="Q147" s="208">
        <v>7.25</v>
      </c>
      <c r="R147" s="199"/>
      <c r="S147" s="224" t="s">
        <v>1540</v>
      </c>
      <c r="T147" s="224" t="s">
        <v>435</v>
      </c>
      <c r="U147" s="224" t="s">
        <v>435</v>
      </c>
      <c r="V147" s="224" t="s">
        <v>435</v>
      </c>
      <c r="W147" s="223" t="s">
        <v>1540</v>
      </c>
      <c r="X147" s="224">
        <v>3</v>
      </c>
      <c r="Y147" s="199"/>
      <c r="Z147" s="230">
        <v>3.82</v>
      </c>
      <c r="AA147" s="212" t="s">
        <v>435</v>
      </c>
      <c r="AB147" s="212" t="s">
        <v>1916</v>
      </c>
      <c r="AC147" s="377">
        <v>0</v>
      </c>
      <c r="AD147" s="199"/>
      <c r="AE147" s="437">
        <v>0.19666499999999987</v>
      </c>
      <c r="AF147" s="201">
        <v>5.4251029456489692E-2</v>
      </c>
      <c r="AG147" s="202" t="s">
        <v>1540</v>
      </c>
      <c r="AH147" s="382">
        <v>1.25</v>
      </c>
      <c r="AI147" s="199"/>
      <c r="AJ147" s="245">
        <v>0.46299999999999997</v>
      </c>
      <c r="AK147" s="246" t="s">
        <v>435</v>
      </c>
      <c r="AL147" s="384">
        <v>0</v>
      </c>
      <c r="AM147" s="199"/>
      <c r="AN147" s="203">
        <v>7.6100000000000001E-2</v>
      </c>
      <c r="AO147" s="204" t="s">
        <v>435</v>
      </c>
      <c r="AP147" s="388">
        <v>0</v>
      </c>
      <c r="AQ147" s="199"/>
      <c r="AR147" s="252">
        <v>7.0199999999999999E-2</v>
      </c>
      <c r="AS147" s="202" t="s">
        <v>1540</v>
      </c>
      <c r="AT147" s="382">
        <v>3</v>
      </c>
      <c r="AU147" s="199"/>
      <c r="AV147" s="205">
        <v>6.8999999999999999E-3</v>
      </c>
      <c r="AW147" s="206" t="s">
        <v>1540</v>
      </c>
      <c r="AX147" s="393">
        <v>3</v>
      </c>
      <c r="AY147" s="199"/>
      <c r="AZ147" s="255" t="s">
        <v>406</v>
      </c>
      <c r="BA147" s="256" t="s">
        <v>435</v>
      </c>
      <c r="BB147" s="392">
        <v>0</v>
      </c>
      <c r="BC147" s="503"/>
      <c r="BD147" s="429"/>
    </row>
    <row r="148" spans="1:56" s="509" customFormat="1" ht="18" customHeight="1" thickBot="1" x14ac:dyDescent="0.3">
      <c r="A148" s="538" t="s">
        <v>133</v>
      </c>
      <c r="B148" s="508">
        <v>383872</v>
      </c>
      <c r="C148" s="397" t="s">
        <v>5</v>
      </c>
      <c r="D148" s="219">
        <v>253.84</v>
      </c>
      <c r="E148" s="340">
        <v>14.27</v>
      </c>
      <c r="F148" s="340">
        <v>13.67</v>
      </c>
      <c r="G148" s="342">
        <v>0</v>
      </c>
      <c r="H148" s="335">
        <f t="shared" si="6"/>
        <v>281.78000000000003</v>
      </c>
      <c r="I148" s="158">
        <f t="shared" si="8"/>
        <v>268.11</v>
      </c>
      <c r="J148" s="158">
        <v>8.4499999999999993</v>
      </c>
      <c r="K148" s="321">
        <v>13.67</v>
      </c>
      <c r="L148" s="319">
        <v>0</v>
      </c>
      <c r="M148" s="112">
        <f t="shared" si="7"/>
        <v>290.23</v>
      </c>
      <c r="N148" s="199"/>
      <c r="O148" s="208" t="s">
        <v>435</v>
      </c>
      <c r="P148" s="209" t="s">
        <v>1900</v>
      </c>
      <c r="Q148" s="208">
        <v>0</v>
      </c>
      <c r="R148" s="199"/>
      <c r="S148" s="224" t="s">
        <v>1540</v>
      </c>
      <c r="T148" s="224" t="s">
        <v>1540</v>
      </c>
      <c r="U148" s="224" t="s">
        <v>1540</v>
      </c>
      <c r="V148" s="224" t="s">
        <v>435</v>
      </c>
      <c r="W148" s="223" t="s">
        <v>435</v>
      </c>
      <c r="X148" s="224" t="s">
        <v>1900</v>
      </c>
      <c r="Y148" s="199"/>
      <c r="Z148" s="230">
        <v>3.17</v>
      </c>
      <c r="AA148" s="212" t="s">
        <v>435</v>
      </c>
      <c r="AB148" s="212" t="s">
        <v>406</v>
      </c>
      <c r="AC148" s="377">
        <v>0</v>
      </c>
      <c r="AD148" s="199"/>
      <c r="AE148" s="437">
        <v>2.6517499999999306E-2</v>
      </c>
      <c r="AF148" s="201">
        <v>8.4352919189948916E-3</v>
      </c>
      <c r="AG148" s="202" t="s">
        <v>435</v>
      </c>
      <c r="AH148" s="382">
        <v>0</v>
      </c>
      <c r="AI148" s="199"/>
      <c r="AJ148" s="245">
        <v>0.60329999999999995</v>
      </c>
      <c r="AK148" s="246" t="s">
        <v>435</v>
      </c>
      <c r="AL148" s="384">
        <v>0</v>
      </c>
      <c r="AM148" s="199"/>
      <c r="AN148" s="203">
        <v>8.0799999999999997E-2</v>
      </c>
      <c r="AO148" s="204" t="s">
        <v>435</v>
      </c>
      <c r="AP148" s="388">
        <v>0</v>
      </c>
      <c r="AQ148" s="199"/>
      <c r="AR148" s="252">
        <v>6.0100000000000001E-2</v>
      </c>
      <c r="AS148" s="202" t="s">
        <v>1540</v>
      </c>
      <c r="AT148" s="382">
        <v>3</v>
      </c>
      <c r="AU148" s="199"/>
      <c r="AV148" s="205">
        <v>2.3799999999999998E-2</v>
      </c>
      <c r="AW148" s="206" t="s">
        <v>435</v>
      </c>
      <c r="AX148" s="393">
        <v>0</v>
      </c>
      <c r="AY148" s="199"/>
      <c r="AZ148" s="255">
        <v>0.77</v>
      </c>
      <c r="BA148" s="256" t="s">
        <v>435</v>
      </c>
      <c r="BB148" s="392">
        <v>0</v>
      </c>
      <c r="BC148" s="503"/>
      <c r="BD148" s="429"/>
    </row>
    <row r="149" spans="1:56" s="509" customFormat="1" ht="18" customHeight="1" thickBot="1" x14ac:dyDescent="0.3">
      <c r="A149" s="538" t="s">
        <v>134</v>
      </c>
      <c r="B149" s="508">
        <v>658375</v>
      </c>
      <c r="C149" s="397" t="s">
        <v>5</v>
      </c>
      <c r="D149" s="219">
        <v>232.59</v>
      </c>
      <c r="E149" s="340">
        <v>14.27</v>
      </c>
      <c r="F149" s="340">
        <v>13.67</v>
      </c>
      <c r="G149" s="338">
        <v>7.2</v>
      </c>
      <c r="H149" s="343">
        <f t="shared" si="6"/>
        <v>267.73</v>
      </c>
      <c r="I149" s="158">
        <f t="shared" si="8"/>
        <v>246.86</v>
      </c>
      <c r="J149" s="158">
        <v>8.4499999999999993</v>
      </c>
      <c r="K149" s="321">
        <v>13.67</v>
      </c>
      <c r="L149" s="319">
        <v>3</v>
      </c>
      <c r="M149" s="141">
        <f t="shared" si="7"/>
        <v>271.98</v>
      </c>
      <c r="N149" s="199"/>
      <c r="O149" s="208" t="s">
        <v>1540</v>
      </c>
      <c r="P149" s="209">
        <v>1</v>
      </c>
      <c r="Q149" s="208">
        <v>3</v>
      </c>
      <c r="R149" s="199"/>
      <c r="S149" s="224" t="s">
        <v>1540</v>
      </c>
      <c r="T149" s="224" t="s">
        <v>435</v>
      </c>
      <c r="U149" s="224" t="s">
        <v>435</v>
      </c>
      <c r="V149" s="224" t="s">
        <v>435</v>
      </c>
      <c r="W149" s="223" t="s">
        <v>1540</v>
      </c>
      <c r="X149" s="224">
        <v>1</v>
      </c>
      <c r="Y149" s="199"/>
      <c r="Z149" s="230">
        <v>3.76</v>
      </c>
      <c r="AA149" s="212" t="s">
        <v>435</v>
      </c>
      <c r="AB149" s="212" t="s">
        <v>1916</v>
      </c>
      <c r="AC149" s="377">
        <v>0</v>
      </c>
      <c r="AD149" s="199"/>
      <c r="AE149" s="437">
        <v>-0.26355749999999967</v>
      </c>
      <c r="AF149" s="201">
        <v>-6.5485615253452853E-2</v>
      </c>
      <c r="AG149" s="202" t="s">
        <v>435</v>
      </c>
      <c r="AH149" s="382">
        <v>0</v>
      </c>
      <c r="AI149" s="199"/>
      <c r="AJ149" s="245">
        <v>0.43829999999999997</v>
      </c>
      <c r="AK149" s="246" t="s">
        <v>435</v>
      </c>
      <c r="AL149" s="384">
        <v>0</v>
      </c>
      <c r="AM149" s="199"/>
      <c r="AN149" s="203">
        <v>6.9199999999999998E-2</v>
      </c>
      <c r="AO149" s="204" t="s">
        <v>435</v>
      </c>
      <c r="AP149" s="388">
        <v>0</v>
      </c>
      <c r="AQ149" s="199"/>
      <c r="AR149" s="252">
        <v>0.05</v>
      </c>
      <c r="AS149" s="202" t="s">
        <v>1540</v>
      </c>
      <c r="AT149" s="382">
        <v>3</v>
      </c>
      <c r="AU149" s="199"/>
      <c r="AV149" s="205">
        <v>1.89E-2</v>
      </c>
      <c r="AW149" s="206" t="s">
        <v>435</v>
      </c>
      <c r="AX149" s="393">
        <v>0</v>
      </c>
      <c r="AY149" s="199"/>
      <c r="AZ149" s="255" t="s">
        <v>406</v>
      </c>
      <c r="BA149" s="256" t="s">
        <v>435</v>
      </c>
      <c r="BB149" s="392">
        <v>0</v>
      </c>
      <c r="BC149" s="503"/>
      <c r="BD149" s="429"/>
    </row>
    <row r="150" spans="1:56" ht="18" customHeight="1" thickBot="1" x14ac:dyDescent="0.3">
      <c r="A150" s="521" t="s">
        <v>135</v>
      </c>
      <c r="B150" s="397">
        <v>891975</v>
      </c>
      <c r="C150" s="397" t="s">
        <v>5</v>
      </c>
      <c r="D150" s="219">
        <v>232.01</v>
      </c>
      <c r="E150" s="219">
        <v>14.27</v>
      </c>
      <c r="F150" s="219">
        <v>13.67</v>
      </c>
      <c r="G150" s="336">
        <v>0</v>
      </c>
      <c r="H150" s="335">
        <f t="shared" si="6"/>
        <v>259.95</v>
      </c>
      <c r="I150" s="158">
        <f t="shared" si="8"/>
        <v>246.28</v>
      </c>
      <c r="J150" s="158">
        <v>8.4499999999999993</v>
      </c>
      <c r="K150" s="319">
        <v>13.67</v>
      </c>
      <c r="L150" s="319">
        <v>0</v>
      </c>
      <c r="M150" s="112">
        <f t="shared" si="7"/>
        <v>268.39999999999998</v>
      </c>
      <c r="N150" s="199"/>
      <c r="O150" s="208" t="s">
        <v>435</v>
      </c>
      <c r="P150" s="209" t="s">
        <v>1900</v>
      </c>
      <c r="Q150" s="208">
        <v>0</v>
      </c>
      <c r="R150" s="199"/>
      <c r="S150" s="224" t="s">
        <v>1540</v>
      </c>
      <c r="T150" s="224" t="s">
        <v>435</v>
      </c>
      <c r="U150" s="224" t="s">
        <v>1540</v>
      </c>
      <c r="V150" s="224" t="s">
        <v>435</v>
      </c>
      <c r="W150" s="223" t="s">
        <v>435</v>
      </c>
      <c r="X150" s="224" t="s">
        <v>1900</v>
      </c>
      <c r="Y150" s="199"/>
      <c r="Z150" s="230">
        <v>2.95</v>
      </c>
      <c r="AA150" s="212" t="s">
        <v>435</v>
      </c>
      <c r="AB150" s="212" t="s">
        <v>406</v>
      </c>
      <c r="AC150" s="377">
        <v>0</v>
      </c>
      <c r="AD150" s="199"/>
      <c r="AE150" s="437">
        <v>-2.3554999999999993E-2</v>
      </c>
      <c r="AF150" s="201">
        <v>-7.912593637676775E-3</v>
      </c>
      <c r="AG150" s="202" t="s">
        <v>435</v>
      </c>
      <c r="AH150" s="382">
        <v>0</v>
      </c>
      <c r="AI150" s="199"/>
      <c r="AJ150" s="245">
        <v>0.68650000000000011</v>
      </c>
      <c r="AK150" s="246" t="s">
        <v>435</v>
      </c>
      <c r="AL150" s="384">
        <v>0</v>
      </c>
      <c r="AM150" s="199"/>
      <c r="AN150" s="203">
        <v>9.9299999999999999E-2</v>
      </c>
      <c r="AO150" s="204" t="s">
        <v>435</v>
      </c>
      <c r="AP150" s="388">
        <v>0</v>
      </c>
      <c r="AQ150" s="199"/>
      <c r="AR150" s="252">
        <v>4.7899999999999998E-2</v>
      </c>
      <c r="AS150" s="202" t="s">
        <v>1540</v>
      </c>
      <c r="AT150" s="382">
        <v>3</v>
      </c>
      <c r="AU150" s="199"/>
      <c r="AV150" s="205">
        <v>3.1400000000000004E-2</v>
      </c>
      <c r="AW150" s="206" t="s">
        <v>435</v>
      </c>
      <c r="AX150" s="393">
        <v>0</v>
      </c>
      <c r="AY150" s="199"/>
      <c r="AZ150" s="255">
        <v>0.89</v>
      </c>
      <c r="BA150" s="256" t="s">
        <v>1540</v>
      </c>
      <c r="BB150" s="392">
        <v>3</v>
      </c>
      <c r="BC150" s="503"/>
    </row>
    <row r="151" spans="1:56" ht="18" customHeight="1" thickBot="1" x14ac:dyDescent="0.3">
      <c r="A151" s="504" t="s">
        <v>136</v>
      </c>
      <c r="B151" s="397">
        <v>4498305</v>
      </c>
      <c r="C151" s="397" t="s">
        <v>5</v>
      </c>
      <c r="D151" s="219">
        <v>220.24</v>
      </c>
      <c r="E151" s="219">
        <v>14.27</v>
      </c>
      <c r="F151" s="219">
        <v>13.67</v>
      </c>
      <c r="G151" s="336">
        <v>5.4</v>
      </c>
      <c r="H151" s="335">
        <f t="shared" si="6"/>
        <v>253.58</v>
      </c>
      <c r="I151" s="158">
        <f t="shared" si="8"/>
        <v>234.51000000000002</v>
      </c>
      <c r="J151" s="158">
        <v>8.4499999999999993</v>
      </c>
      <c r="K151" s="319">
        <v>13.67</v>
      </c>
      <c r="L151" s="319">
        <v>0</v>
      </c>
      <c r="M151" s="112">
        <f t="shared" si="7"/>
        <v>256.63</v>
      </c>
      <c r="N151" s="199"/>
      <c r="O151" s="208" t="s">
        <v>435</v>
      </c>
      <c r="P151" s="209" t="s">
        <v>1900</v>
      </c>
      <c r="Q151" s="208">
        <v>0</v>
      </c>
      <c r="R151" s="199"/>
      <c r="S151" s="224" t="s">
        <v>1540</v>
      </c>
      <c r="T151" s="224" t="s">
        <v>435</v>
      </c>
      <c r="U151" s="224" t="s">
        <v>1540</v>
      </c>
      <c r="V151" s="224" t="s">
        <v>435</v>
      </c>
      <c r="W151" s="223" t="s">
        <v>435</v>
      </c>
      <c r="X151" s="224" t="s">
        <v>1900</v>
      </c>
      <c r="Y151" s="199"/>
      <c r="Z151" s="230">
        <v>3.55</v>
      </c>
      <c r="AA151" s="212" t="s">
        <v>435</v>
      </c>
      <c r="AB151" s="212" t="s">
        <v>406</v>
      </c>
      <c r="AC151" s="377">
        <v>0</v>
      </c>
      <c r="AD151" s="199"/>
      <c r="AE151" s="437">
        <v>3.551695</v>
      </c>
      <c r="AF151" s="201" t="s">
        <v>1559</v>
      </c>
      <c r="AG151" s="202" t="s">
        <v>435</v>
      </c>
      <c r="AH151" s="382">
        <v>0</v>
      </c>
      <c r="AI151" s="199"/>
      <c r="AJ151" s="245" t="s">
        <v>405</v>
      </c>
      <c r="AK151" s="246" t="s">
        <v>435</v>
      </c>
      <c r="AL151" s="384">
        <v>0</v>
      </c>
      <c r="AM151" s="199"/>
      <c r="AN151" s="203">
        <v>6.8400000000000002E-2</v>
      </c>
      <c r="AO151" s="204" t="s">
        <v>435</v>
      </c>
      <c r="AP151" s="388">
        <v>0</v>
      </c>
      <c r="AQ151" s="199"/>
      <c r="AR151" s="252">
        <v>0.10529999999999999</v>
      </c>
      <c r="AS151" s="202" t="s">
        <v>435</v>
      </c>
      <c r="AT151" s="382">
        <v>0</v>
      </c>
      <c r="AU151" s="199"/>
      <c r="AV151" s="205">
        <v>3.2099999999999997E-2</v>
      </c>
      <c r="AW151" s="206" t="s">
        <v>435</v>
      </c>
      <c r="AX151" s="393">
        <v>0</v>
      </c>
      <c r="AY151" s="199"/>
      <c r="AZ151" s="255">
        <v>0.89</v>
      </c>
      <c r="BA151" s="256" t="s">
        <v>1540</v>
      </c>
      <c r="BB151" s="392">
        <v>3</v>
      </c>
      <c r="BC151" s="503"/>
    </row>
    <row r="152" spans="1:56" ht="18" customHeight="1" thickBot="1" x14ac:dyDescent="0.3">
      <c r="A152" s="507" t="s">
        <v>137</v>
      </c>
      <c r="B152" s="397">
        <v>956899</v>
      </c>
      <c r="C152" s="397" t="s">
        <v>5</v>
      </c>
      <c r="D152" s="219">
        <v>241.29</v>
      </c>
      <c r="E152" s="219">
        <v>14.27</v>
      </c>
      <c r="F152" s="219">
        <v>13.67</v>
      </c>
      <c r="G152" s="336">
        <v>9</v>
      </c>
      <c r="H152" s="335">
        <f t="shared" si="6"/>
        <v>278.23</v>
      </c>
      <c r="I152" s="158">
        <f t="shared" si="8"/>
        <v>255.56</v>
      </c>
      <c r="J152" s="158">
        <v>8.4499999999999993</v>
      </c>
      <c r="K152" s="319">
        <v>13.67</v>
      </c>
      <c r="L152" s="319">
        <v>6</v>
      </c>
      <c r="M152" s="112">
        <f t="shared" si="7"/>
        <v>283.68</v>
      </c>
      <c r="N152" s="199"/>
      <c r="O152" s="208" t="s">
        <v>1540</v>
      </c>
      <c r="P152" s="209">
        <v>2</v>
      </c>
      <c r="Q152" s="208">
        <v>6</v>
      </c>
      <c r="R152" s="199"/>
      <c r="S152" s="224" t="s">
        <v>1540</v>
      </c>
      <c r="T152" s="224" t="s">
        <v>435</v>
      </c>
      <c r="U152" s="224" t="s">
        <v>435</v>
      </c>
      <c r="V152" s="224" t="s">
        <v>435</v>
      </c>
      <c r="W152" s="223" t="s">
        <v>1540</v>
      </c>
      <c r="X152" s="224">
        <v>2</v>
      </c>
      <c r="Y152" s="199"/>
      <c r="Z152" s="230">
        <v>3.58</v>
      </c>
      <c r="AA152" s="212" t="s">
        <v>435</v>
      </c>
      <c r="AB152" s="212" t="s">
        <v>406</v>
      </c>
      <c r="AC152" s="377">
        <v>0</v>
      </c>
      <c r="AD152" s="199"/>
      <c r="AE152" s="437">
        <v>-0.30981499999999995</v>
      </c>
      <c r="AF152" s="201">
        <v>-7.9705735936722144E-2</v>
      </c>
      <c r="AG152" s="202" t="s">
        <v>435</v>
      </c>
      <c r="AH152" s="382">
        <v>0</v>
      </c>
      <c r="AI152" s="199"/>
      <c r="AJ152" s="245">
        <v>0.5655</v>
      </c>
      <c r="AK152" s="246" t="s">
        <v>435</v>
      </c>
      <c r="AL152" s="384">
        <v>0</v>
      </c>
      <c r="AM152" s="199"/>
      <c r="AN152" s="203">
        <v>7.8200000000000006E-2</v>
      </c>
      <c r="AO152" s="204" t="s">
        <v>435</v>
      </c>
      <c r="AP152" s="388">
        <v>0</v>
      </c>
      <c r="AQ152" s="199"/>
      <c r="AR152" s="252">
        <v>4.9699999999999994E-2</v>
      </c>
      <c r="AS152" s="202" t="s">
        <v>1540</v>
      </c>
      <c r="AT152" s="382">
        <v>3</v>
      </c>
      <c r="AU152" s="199"/>
      <c r="AV152" s="205">
        <v>1.7299999999999999E-2</v>
      </c>
      <c r="AW152" s="206" t="s">
        <v>1540</v>
      </c>
      <c r="AX152" s="393">
        <v>3</v>
      </c>
      <c r="AY152" s="199"/>
      <c r="AZ152" s="255">
        <v>0.83</v>
      </c>
      <c r="BA152" s="256" t="s">
        <v>435</v>
      </c>
      <c r="BB152" s="392">
        <v>0</v>
      </c>
      <c r="BC152" s="503"/>
    </row>
    <row r="153" spans="1:56" ht="18" customHeight="1" thickBot="1" x14ac:dyDescent="0.3">
      <c r="A153" s="504" t="s">
        <v>138</v>
      </c>
      <c r="B153" s="397">
        <v>4504607</v>
      </c>
      <c r="C153" s="397" t="s">
        <v>5</v>
      </c>
      <c r="D153" s="219">
        <v>220.12</v>
      </c>
      <c r="E153" s="219">
        <v>14.27</v>
      </c>
      <c r="F153" s="219">
        <v>13.67</v>
      </c>
      <c r="G153" s="336">
        <v>9</v>
      </c>
      <c r="H153" s="335">
        <f t="shared" si="6"/>
        <v>257.06</v>
      </c>
      <c r="I153" s="158">
        <f t="shared" si="8"/>
        <v>234.39000000000001</v>
      </c>
      <c r="J153" s="158">
        <v>8.4499999999999993</v>
      </c>
      <c r="K153" s="319">
        <v>13.67</v>
      </c>
      <c r="L153" s="319">
        <v>6</v>
      </c>
      <c r="M153" s="112">
        <f t="shared" si="7"/>
        <v>262.51</v>
      </c>
      <c r="N153" s="199"/>
      <c r="O153" s="208" t="s">
        <v>1540</v>
      </c>
      <c r="P153" s="209">
        <v>2</v>
      </c>
      <c r="Q153" s="208">
        <v>6</v>
      </c>
      <c r="R153" s="199"/>
      <c r="S153" s="224" t="s">
        <v>1540</v>
      </c>
      <c r="T153" s="224" t="s">
        <v>435</v>
      </c>
      <c r="U153" s="224" t="s">
        <v>435</v>
      </c>
      <c r="V153" s="224" t="s">
        <v>435</v>
      </c>
      <c r="W153" s="223" t="s">
        <v>1540</v>
      </c>
      <c r="X153" s="224">
        <v>2</v>
      </c>
      <c r="Y153" s="199"/>
      <c r="Z153" s="230" t="s">
        <v>405</v>
      </c>
      <c r="AA153" s="212" t="s">
        <v>435</v>
      </c>
      <c r="AB153" s="212" t="s">
        <v>406</v>
      </c>
      <c r="AC153" s="377">
        <v>0</v>
      </c>
      <c r="AD153" s="199"/>
      <c r="AE153" s="437">
        <v>3.4031400000000001</v>
      </c>
      <c r="AF153" s="201" t="s">
        <v>1559</v>
      </c>
      <c r="AG153" s="202" t="s">
        <v>435</v>
      </c>
      <c r="AH153" s="382">
        <v>0</v>
      </c>
      <c r="AI153" s="199"/>
      <c r="AJ153" s="245" t="s">
        <v>405</v>
      </c>
      <c r="AK153" s="246" t="s">
        <v>435</v>
      </c>
      <c r="AL153" s="384">
        <v>0</v>
      </c>
      <c r="AM153" s="199"/>
      <c r="AN153" s="203">
        <v>0.10970000000000001</v>
      </c>
      <c r="AO153" s="204" t="s">
        <v>435</v>
      </c>
      <c r="AP153" s="388">
        <v>0</v>
      </c>
      <c r="AQ153" s="199"/>
      <c r="AR153" s="252">
        <v>7.9600000000000004E-2</v>
      </c>
      <c r="AS153" s="202" t="s">
        <v>435</v>
      </c>
      <c r="AT153" s="382">
        <v>0</v>
      </c>
      <c r="AU153" s="199"/>
      <c r="AV153" s="205">
        <v>1.2199999999999999E-2</v>
      </c>
      <c r="AW153" s="206" t="s">
        <v>1540</v>
      </c>
      <c r="AX153" s="393">
        <v>3</v>
      </c>
      <c r="AY153" s="199"/>
      <c r="AZ153" s="255">
        <v>0.89</v>
      </c>
      <c r="BA153" s="256" t="s">
        <v>1540</v>
      </c>
      <c r="BB153" s="392">
        <v>3</v>
      </c>
      <c r="BC153" s="503"/>
    </row>
    <row r="154" spans="1:56" ht="18" customHeight="1" thickBot="1" x14ac:dyDescent="0.3">
      <c r="A154" s="504" t="s">
        <v>139</v>
      </c>
      <c r="B154" s="397">
        <v>4505808</v>
      </c>
      <c r="C154" s="397" t="s">
        <v>5</v>
      </c>
      <c r="D154" s="219">
        <v>230.73</v>
      </c>
      <c r="E154" s="219">
        <v>14.27</v>
      </c>
      <c r="F154" s="219">
        <v>13.67</v>
      </c>
      <c r="G154" s="336">
        <v>9</v>
      </c>
      <c r="H154" s="335">
        <f t="shared" si="6"/>
        <v>267.67</v>
      </c>
      <c r="I154" s="158">
        <f t="shared" si="8"/>
        <v>245</v>
      </c>
      <c r="J154" s="158">
        <v>8.4499999999999993</v>
      </c>
      <c r="K154" s="319">
        <v>13.67</v>
      </c>
      <c r="L154" s="319">
        <v>9</v>
      </c>
      <c r="M154" s="112">
        <f t="shared" si="7"/>
        <v>276.12</v>
      </c>
      <c r="N154" s="199"/>
      <c r="O154" s="208" t="s">
        <v>1540</v>
      </c>
      <c r="P154" s="209">
        <v>3</v>
      </c>
      <c r="Q154" s="208">
        <v>9</v>
      </c>
      <c r="R154" s="199"/>
      <c r="S154" s="224" t="s">
        <v>1540</v>
      </c>
      <c r="T154" s="224" t="s">
        <v>435</v>
      </c>
      <c r="U154" s="224" t="s">
        <v>435</v>
      </c>
      <c r="V154" s="224" t="s">
        <v>435</v>
      </c>
      <c r="W154" s="223" t="s">
        <v>1540</v>
      </c>
      <c r="X154" s="224">
        <v>3</v>
      </c>
      <c r="Y154" s="199"/>
      <c r="Z154" s="230">
        <v>3.55</v>
      </c>
      <c r="AA154" s="212" t="s">
        <v>435</v>
      </c>
      <c r="AB154" s="212" t="s">
        <v>406</v>
      </c>
      <c r="AC154" s="377">
        <v>0</v>
      </c>
      <c r="AD154" s="199"/>
      <c r="AE154" s="437">
        <v>-0.16951249999999973</v>
      </c>
      <c r="AF154" s="201">
        <v>-4.5517006195360893E-2</v>
      </c>
      <c r="AG154" s="202" t="s">
        <v>435</v>
      </c>
      <c r="AH154" s="382">
        <v>0</v>
      </c>
      <c r="AI154" s="199"/>
      <c r="AJ154" s="245">
        <v>0.32049999999999995</v>
      </c>
      <c r="AK154" s="246" t="s">
        <v>435</v>
      </c>
      <c r="AL154" s="384">
        <v>0</v>
      </c>
      <c r="AM154" s="199"/>
      <c r="AN154" s="203">
        <v>9.5600000000000004E-2</v>
      </c>
      <c r="AO154" s="204" t="s">
        <v>435</v>
      </c>
      <c r="AP154" s="388">
        <v>0</v>
      </c>
      <c r="AQ154" s="199"/>
      <c r="AR154" s="252">
        <v>7.1399999999999991E-2</v>
      </c>
      <c r="AS154" s="202" t="s">
        <v>1540</v>
      </c>
      <c r="AT154" s="382">
        <v>3</v>
      </c>
      <c r="AU154" s="199"/>
      <c r="AV154" s="205">
        <v>1.1699999999999999E-2</v>
      </c>
      <c r="AW154" s="206" t="s">
        <v>1540</v>
      </c>
      <c r="AX154" s="393">
        <v>3</v>
      </c>
      <c r="AY154" s="199"/>
      <c r="AZ154" s="255">
        <v>0.93</v>
      </c>
      <c r="BA154" s="256" t="s">
        <v>1540</v>
      </c>
      <c r="BB154" s="392">
        <v>3</v>
      </c>
      <c r="BC154" s="503"/>
    </row>
    <row r="155" spans="1:56" ht="18" customHeight="1" thickBot="1" x14ac:dyDescent="0.3">
      <c r="A155" s="504" t="s">
        <v>140</v>
      </c>
      <c r="B155" s="397">
        <v>420832</v>
      </c>
      <c r="C155" s="397" t="s">
        <v>5</v>
      </c>
      <c r="D155" s="219">
        <v>242.26</v>
      </c>
      <c r="E155" s="219">
        <v>14.27</v>
      </c>
      <c r="F155" s="219">
        <v>13.67</v>
      </c>
      <c r="G155" s="336">
        <v>9</v>
      </c>
      <c r="H155" s="335">
        <f t="shared" si="6"/>
        <v>279.2</v>
      </c>
      <c r="I155" s="158">
        <f t="shared" si="8"/>
        <v>256.52999999999997</v>
      </c>
      <c r="J155" s="158">
        <v>8.4499999999999993</v>
      </c>
      <c r="K155" s="319">
        <v>13.67</v>
      </c>
      <c r="L155" s="319">
        <v>0</v>
      </c>
      <c r="M155" s="112">
        <f t="shared" si="7"/>
        <v>278.64999999999998</v>
      </c>
      <c r="N155" s="199"/>
      <c r="O155" s="208" t="s">
        <v>435</v>
      </c>
      <c r="P155" s="209" t="s">
        <v>1900</v>
      </c>
      <c r="Q155" s="208">
        <v>0</v>
      </c>
      <c r="R155" s="199"/>
      <c r="S155" s="224" t="s">
        <v>1540</v>
      </c>
      <c r="T155" s="224" t="s">
        <v>435</v>
      </c>
      <c r="U155" s="224" t="s">
        <v>1540</v>
      </c>
      <c r="V155" s="224" t="s">
        <v>435</v>
      </c>
      <c r="W155" s="223" t="s">
        <v>435</v>
      </c>
      <c r="X155" s="224" t="s">
        <v>1900</v>
      </c>
      <c r="Y155" s="199"/>
      <c r="Z155" s="230">
        <v>3.19</v>
      </c>
      <c r="AA155" s="212" t="s">
        <v>435</v>
      </c>
      <c r="AB155" s="212" t="s">
        <v>406</v>
      </c>
      <c r="AC155" s="377">
        <v>0</v>
      </c>
      <c r="AD155" s="199"/>
      <c r="AE155" s="437">
        <v>0.23249999999999993</v>
      </c>
      <c r="AF155" s="201">
        <v>7.8668888569325884E-2</v>
      </c>
      <c r="AG155" s="202" t="s">
        <v>435</v>
      </c>
      <c r="AH155" s="382">
        <v>0</v>
      </c>
      <c r="AI155" s="199"/>
      <c r="AJ155" s="245">
        <v>0.49299999999999999</v>
      </c>
      <c r="AK155" s="246" t="s">
        <v>435</v>
      </c>
      <c r="AL155" s="384">
        <v>0</v>
      </c>
      <c r="AM155" s="199"/>
      <c r="AN155" s="203">
        <v>6.6900000000000001E-2</v>
      </c>
      <c r="AO155" s="204" t="s">
        <v>435</v>
      </c>
      <c r="AP155" s="388">
        <v>0</v>
      </c>
      <c r="AQ155" s="199"/>
      <c r="AR155" s="252">
        <v>5.4900000000000004E-2</v>
      </c>
      <c r="AS155" s="202" t="s">
        <v>1540</v>
      </c>
      <c r="AT155" s="382">
        <v>3</v>
      </c>
      <c r="AU155" s="199"/>
      <c r="AV155" s="205">
        <v>3.5099999999999999E-2</v>
      </c>
      <c r="AW155" s="206" t="s">
        <v>435</v>
      </c>
      <c r="AX155" s="393">
        <v>0</v>
      </c>
      <c r="AY155" s="199"/>
      <c r="AZ155" s="255">
        <v>0.85</v>
      </c>
      <c r="BA155" s="256" t="s">
        <v>1540</v>
      </c>
      <c r="BB155" s="392">
        <v>3</v>
      </c>
      <c r="BC155" s="503"/>
    </row>
    <row r="156" spans="1:56" ht="18" customHeight="1" thickBot="1" x14ac:dyDescent="0.3">
      <c r="A156" s="518" t="s">
        <v>141</v>
      </c>
      <c r="B156" s="397">
        <v>784532</v>
      </c>
      <c r="C156" s="397" t="s">
        <v>5</v>
      </c>
      <c r="D156" s="219">
        <v>232.69</v>
      </c>
      <c r="E156" s="219">
        <v>14.27</v>
      </c>
      <c r="F156" s="219">
        <v>13.67</v>
      </c>
      <c r="G156" s="336">
        <v>7.2</v>
      </c>
      <c r="H156" s="335">
        <f t="shared" si="6"/>
        <v>267.83</v>
      </c>
      <c r="I156" s="158">
        <f t="shared" si="8"/>
        <v>246.96</v>
      </c>
      <c r="J156" s="158">
        <v>8.4499999999999993</v>
      </c>
      <c r="K156" s="319">
        <v>13.67</v>
      </c>
      <c r="L156" s="319">
        <v>6</v>
      </c>
      <c r="M156" s="112">
        <f t="shared" si="7"/>
        <v>275.08</v>
      </c>
      <c r="N156" s="199"/>
      <c r="O156" s="208" t="s">
        <v>1540</v>
      </c>
      <c r="P156" s="209">
        <v>2</v>
      </c>
      <c r="Q156" s="208">
        <v>6</v>
      </c>
      <c r="R156" s="199"/>
      <c r="S156" s="224" t="s">
        <v>1540</v>
      </c>
      <c r="T156" s="224" t="s">
        <v>435</v>
      </c>
      <c r="U156" s="224" t="s">
        <v>435</v>
      </c>
      <c r="V156" s="224" t="s">
        <v>435</v>
      </c>
      <c r="W156" s="223" t="s">
        <v>1540</v>
      </c>
      <c r="X156" s="224">
        <v>2</v>
      </c>
      <c r="Y156" s="199"/>
      <c r="Z156" s="230">
        <v>3.43</v>
      </c>
      <c r="AA156" s="212" t="s">
        <v>435</v>
      </c>
      <c r="AB156" s="212" t="s">
        <v>406</v>
      </c>
      <c r="AC156" s="377">
        <v>0</v>
      </c>
      <c r="AD156" s="199"/>
      <c r="AE156" s="437">
        <v>6.7050000000000054E-2</v>
      </c>
      <c r="AF156" s="201">
        <v>1.9918676544310163E-2</v>
      </c>
      <c r="AG156" s="202" t="s">
        <v>435</v>
      </c>
      <c r="AH156" s="382">
        <v>0</v>
      </c>
      <c r="AI156" s="199"/>
      <c r="AJ156" s="245">
        <v>0.49430000000000002</v>
      </c>
      <c r="AK156" s="246" t="s">
        <v>435</v>
      </c>
      <c r="AL156" s="384">
        <v>0</v>
      </c>
      <c r="AM156" s="199"/>
      <c r="AN156" s="203">
        <v>7.1199999999999999E-2</v>
      </c>
      <c r="AO156" s="204" t="s">
        <v>435</v>
      </c>
      <c r="AP156" s="388">
        <v>0</v>
      </c>
      <c r="AQ156" s="199"/>
      <c r="AR156" s="252">
        <v>4.5499999999999999E-2</v>
      </c>
      <c r="AS156" s="202" t="s">
        <v>1540</v>
      </c>
      <c r="AT156" s="382">
        <v>3</v>
      </c>
      <c r="AU156" s="199"/>
      <c r="AV156" s="205">
        <v>1.9099999999999999E-2</v>
      </c>
      <c r="AW156" s="206" t="s">
        <v>435</v>
      </c>
      <c r="AX156" s="393">
        <v>0</v>
      </c>
      <c r="AY156" s="199"/>
      <c r="AZ156" s="255">
        <v>0.88</v>
      </c>
      <c r="BA156" s="256" t="s">
        <v>1540</v>
      </c>
      <c r="BB156" s="392">
        <v>3</v>
      </c>
      <c r="BC156" s="503"/>
    </row>
    <row r="157" spans="1:56" ht="18" customHeight="1" thickBot="1" x14ac:dyDescent="0.3">
      <c r="A157" s="504" t="s">
        <v>142</v>
      </c>
      <c r="B157" s="397">
        <v>4464206</v>
      </c>
      <c r="C157" s="397" t="s">
        <v>5</v>
      </c>
      <c r="D157" s="219">
        <v>227.91</v>
      </c>
      <c r="E157" s="219">
        <v>14.27</v>
      </c>
      <c r="F157" s="219">
        <v>13.67</v>
      </c>
      <c r="G157" s="336">
        <v>7.2</v>
      </c>
      <c r="H157" s="335">
        <f t="shared" si="6"/>
        <v>263.05</v>
      </c>
      <c r="I157" s="158">
        <f t="shared" si="8"/>
        <v>242.18</v>
      </c>
      <c r="J157" s="158">
        <v>8.4499999999999993</v>
      </c>
      <c r="K157" s="319">
        <v>13.67</v>
      </c>
      <c r="L157" s="319">
        <v>12</v>
      </c>
      <c r="M157" s="112">
        <f t="shared" si="7"/>
        <v>276.3</v>
      </c>
      <c r="N157" s="199"/>
      <c r="O157" s="208" t="s">
        <v>1540</v>
      </c>
      <c r="P157" s="209">
        <v>4</v>
      </c>
      <c r="Q157" s="208">
        <v>12</v>
      </c>
      <c r="R157" s="199"/>
      <c r="S157" s="224" t="s">
        <v>1540</v>
      </c>
      <c r="T157" s="224" t="s">
        <v>435</v>
      </c>
      <c r="U157" s="224" t="s">
        <v>435</v>
      </c>
      <c r="V157" s="224" t="s">
        <v>435</v>
      </c>
      <c r="W157" s="223" t="s">
        <v>1540</v>
      </c>
      <c r="X157" s="224">
        <v>4</v>
      </c>
      <c r="Y157" s="199"/>
      <c r="Z157" s="230">
        <v>3.63</v>
      </c>
      <c r="AA157" s="212" t="s">
        <v>435</v>
      </c>
      <c r="AB157" s="212" t="s">
        <v>1916</v>
      </c>
      <c r="AC157" s="377">
        <v>0</v>
      </c>
      <c r="AD157" s="199"/>
      <c r="AE157" s="437">
        <v>-3.8747499999999935E-2</v>
      </c>
      <c r="AF157" s="201">
        <v>-1.0568038009207723E-2</v>
      </c>
      <c r="AG157" s="202" t="s">
        <v>435</v>
      </c>
      <c r="AH157" s="382">
        <v>0</v>
      </c>
      <c r="AI157" s="199"/>
      <c r="AJ157" s="245">
        <v>0.37479999999999997</v>
      </c>
      <c r="AK157" s="246" t="s">
        <v>435</v>
      </c>
      <c r="AL157" s="384">
        <v>0</v>
      </c>
      <c r="AM157" s="199"/>
      <c r="AN157" s="203">
        <v>0.02</v>
      </c>
      <c r="AO157" s="204" t="s">
        <v>1540</v>
      </c>
      <c r="AP157" s="388">
        <v>3</v>
      </c>
      <c r="AQ157" s="199"/>
      <c r="AR157" s="252">
        <v>3.3300000000000003E-2</v>
      </c>
      <c r="AS157" s="202" t="s">
        <v>1540</v>
      </c>
      <c r="AT157" s="382">
        <v>3</v>
      </c>
      <c r="AU157" s="199"/>
      <c r="AV157" s="205">
        <v>8.6999999999999994E-3</v>
      </c>
      <c r="AW157" s="206" t="s">
        <v>1540</v>
      </c>
      <c r="AX157" s="393">
        <v>3</v>
      </c>
      <c r="AY157" s="199"/>
      <c r="AZ157" s="255">
        <v>0.86</v>
      </c>
      <c r="BA157" s="256" t="s">
        <v>1540</v>
      </c>
      <c r="BB157" s="392">
        <v>3</v>
      </c>
      <c r="BC157" s="503"/>
    </row>
    <row r="158" spans="1:56" s="509" customFormat="1" ht="18" customHeight="1" thickBot="1" x14ac:dyDescent="0.3">
      <c r="A158" s="539" t="s">
        <v>143</v>
      </c>
      <c r="B158" s="517">
        <v>947041</v>
      </c>
      <c r="C158" s="397" t="s">
        <v>5</v>
      </c>
      <c r="D158" s="219">
        <v>225.38</v>
      </c>
      <c r="E158" s="340">
        <v>14.27</v>
      </c>
      <c r="F158" s="340">
        <v>13.67</v>
      </c>
      <c r="G158" s="342">
        <v>0</v>
      </c>
      <c r="H158" s="335">
        <f t="shared" si="6"/>
        <v>253.32</v>
      </c>
      <c r="I158" s="158">
        <f t="shared" si="8"/>
        <v>239.65</v>
      </c>
      <c r="J158" s="158">
        <v>8.4499999999999993</v>
      </c>
      <c r="K158" s="321">
        <v>13.67</v>
      </c>
      <c r="L158" s="319">
        <v>0</v>
      </c>
      <c r="M158" s="112">
        <f t="shared" si="7"/>
        <v>261.77</v>
      </c>
      <c r="N158" s="199"/>
      <c r="O158" s="208" t="s">
        <v>435</v>
      </c>
      <c r="P158" s="209" t="s">
        <v>1900</v>
      </c>
      <c r="Q158" s="208">
        <v>0</v>
      </c>
      <c r="R158" s="199"/>
      <c r="S158" s="224" t="s">
        <v>1540</v>
      </c>
      <c r="T158" s="224" t="s">
        <v>1540</v>
      </c>
      <c r="U158" s="224" t="s">
        <v>1540</v>
      </c>
      <c r="V158" s="224" t="s">
        <v>435</v>
      </c>
      <c r="W158" s="223" t="s">
        <v>435</v>
      </c>
      <c r="X158" s="224" t="s">
        <v>1900</v>
      </c>
      <c r="Y158" s="199"/>
      <c r="Z158" s="230">
        <v>3.83</v>
      </c>
      <c r="AA158" s="212" t="s">
        <v>435</v>
      </c>
      <c r="AB158" s="212" t="s">
        <v>1916</v>
      </c>
      <c r="AC158" s="377">
        <v>0</v>
      </c>
      <c r="AD158" s="199"/>
      <c r="AE158" s="437">
        <v>0.25963000000000003</v>
      </c>
      <c r="AF158" s="201">
        <v>7.2704921016743168E-2</v>
      </c>
      <c r="AG158" s="202" t="s">
        <v>1540</v>
      </c>
      <c r="AH158" s="382">
        <v>1.25</v>
      </c>
      <c r="AI158" s="199"/>
      <c r="AJ158" s="245" t="s">
        <v>405</v>
      </c>
      <c r="AK158" s="246" t="s">
        <v>435</v>
      </c>
      <c r="AL158" s="384">
        <v>0</v>
      </c>
      <c r="AM158" s="199"/>
      <c r="AN158" s="203">
        <v>7.5999999999999998E-2</v>
      </c>
      <c r="AO158" s="204" t="s">
        <v>435</v>
      </c>
      <c r="AP158" s="388">
        <v>0</v>
      </c>
      <c r="AQ158" s="199"/>
      <c r="AR158" s="252">
        <v>8.77E-2</v>
      </c>
      <c r="AS158" s="202" t="s">
        <v>435</v>
      </c>
      <c r="AT158" s="382">
        <v>0</v>
      </c>
      <c r="AU158" s="199"/>
      <c r="AV158" s="205">
        <v>1.15E-2</v>
      </c>
      <c r="AW158" s="206" t="s">
        <v>1540</v>
      </c>
      <c r="AX158" s="393">
        <v>3</v>
      </c>
      <c r="AY158" s="199"/>
      <c r="AZ158" s="255">
        <v>0.88</v>
      </c>
      <c r="BA158" s="256" t="s">
        <v>1540</v>
      </c>
      <c r="BB158" s="392">
        <v>3</v>
      </c>
      <c r="BC158" s="503"/>
      <c r="BD158" s="429"/>
    </row>
    <row r="159" spans="1:56" ht="18" customHeight="1" thickBot="1" x14ac:dyDescent="0.3">
      <c r="A159" s="518" t="s">
        <v>144</v>
      </c>
      <c r="B159" s="397">
        <v>890812</v>
      </c>
      <c r="C159" s="397" t="s">
        <v>5</v>
      </c>
      <c r="D159" s="219">
        <v>264.61</v>
      </c>
      <c r="E159" s="219">
        <v>14.27</v>
      </c>
      <c r="F159" s="219">
        <v>13.67</v>
      </c>
      <c r="G159" s="336">
        <v>7.2</v>
      </c>
      <c r="H159" s="335">
        <f t="shared" si="6"/>
        <v>299.75</v>
      </c>
      <c r="I159" s="158">
        <f t="shared" si="8"/>
        <v>278.88</v>
      </c>
      <c r="J159" s="158">
        <v>8.4499999999999993</v>
      </c>
      <c r="K159" s="319">
        <v>13.67</v>
      </c>
      <c r="L159" s="319">
        <v>3</v>
      </c>
      <c r="M159" s="112">
        <f t="shared" si="7"/>
        <v>304</v>
      </c>
      <c r="N159" s="199"/>
      <c r="O159" s="208" t="s">
        <v>1540</v>
      </c>
      <c r="P159" s="209">
        <v>1</v>
      </c>
      <c r="Q159" s="208">
        <v>3</v>
      </c>
      <c r="R159" s="199"/>
      <c r="S159" s="224" t="s">
        <v>1540</v>
      </c>
      <c r="T159" s="224" t="s">
        <v>435</v>
      </c>
      <c r="U159" s="224" t="s">
        <v>435</v>
      </c>
      <c r="V159" s="224" t="s">
        <v>435</v>
      </c>
      <c r="W159" s="223" t="s">
        <v>1540</v>
      </c>
      <c r="X159" s="224">
        <v>1</v>
      </c>
      <c r="Y159" s="199"/>
      <c r="Z159" s="230">
        <v>3.36</v>
      </c>
      <c r="AA159" s="212" t="s">
        <v>435</v>
      </c>
      <c r="AB159" s="212" t="s">
        <v>406</v>
      </c>
      <c r="AC159" s="377">
        <v>0</v>
      </c>
      <c r="AD159" s="199"/>
      <c r="AE159" s="437">
        <v>-0.59518750000000065</v>
      </c>
      <c r="AF159" s="201">
        <v>-0.15054231910102711</v>
      </c>
      <c r="AG159" s="202" t="s">
        <v>435</v>
      </c>
      <c r="AH159" s="382">
        <v>0</v>
      </c>
      <c r="AI159" s="199"/>
      <c r="AJ159" s="245">
        <v>0.70799999999999996</v>
      </c>
      <c r="AK159" s="246" t="s">
        <v>435</v>
      </c>
      <c r="AL159" s="384">
        <v>0</v>
      </c>
      <c r="AM159" s="199"/>
      <c r="AN159" s="203">
        <v>3.1600000000000003E-2</v>
      </c>
      <c r="AO159" s="204" t="s">
        <v>1540</v>
      </c>
      <c r="AP159" s="388">
        <v>3</v>
      </c>
      <c r="AQ159" s="199"/>
      <c r="AR159" s="252">
        <v>0.17030000000000001</v>
      </c>
      <c r="AS159" s="202" t="s">
        <v>435</v>
      </c>
      <c r="AT159" s="382">
        <v>0</v>
      </c>
      <c r="AU159" s="199"/>
      <c r="AV159" s="205">
        <v>3.3799999999999997E-2</v>
      </c>
      <c r="AW159" s="206" t="s">
        <v>435</v>
      </c>
      <c r="AX159" s="393">
        <v>0</v>
      </c>
      <c r="AY159" s="199"/>
      <c r="AZ159" s="255">
        <v>0.82</v>
      </c>
      <c r="BA159" s="256" t="s">
        <v>435</v>
      </c>
      <c r="BB159" s="392">
        <v>0</v>
      </c>
      <c r="BC159" s="503"/>
    </row>
    <row r="160" spans="1:56" ht="18" customHeight="1" thickBot="1" x14ac:dyDescent="0.3">
      <c r="A160" s="541" t="s">
        <v>145</v>
      </c>
      <c r="B160" s="540">
        <v>889024</v>
      </c>
      <c r="C160" s="397" t="s">
        <v>5</v>
      </c>
      <c r="D160" s="219">
        <v>233.55</v>
      </c>
      <c r="E160" s="219">
        <v>14.27</v>
      </c>
      <c r="F160" s="219">
        <v>13.67</v>
      </c>
      <c r="G160" s="336">
        <v>7.2</v>
      </c>
      <c r="H160" s="335">
        <f t="shared" si="6"/>
        <v>268.69</v>
      </c>
      <c r="I160" s="158">
        <f t="shared" si="8"/>
        <v>247.82000000000002</v>
      </c>
      <c r="J160" s="158">
        <v>8.4499999999999993</v>
      </c>
      <c r="K160" s="319">
        <v>13.67</v>
      </c>
      <c r="L160" s="319">
        <v>3</v>
      </c>
      <c r="M160" s="112">
        <f t="shared" si="7"/>
        <v>272.94000000000005</v>
      </c>
      <c r="N160" s="199"/>
      <c r="O160" s="208" t="s">
        <v>1540</v>
      </c>
      <c r="P160" s="209">
        <v>1</v>
      </c>
      <c r="Q160" s="208">
        <v>3</v>
      </c>
      <c r="R160" s="199"/>
      <c r="S160" s="224" t="s">
        <v>1540</v>
      </c>
      <c r="T160" s="224" t="s">
        <v>435</v>
      </c>
      <c r="U160" s="224" t="s">
        <v>435</v>
      </c>
      <c r="V160" s="224" t="s">
        <v>435</v>
      </c>
      <c r="W160" s="223" t="s">
        <v>1540</v>
      </c>
      <c r="X160" s="224">
        <v>1</v>
      </c>
      <c r="Y160" s="199"/>
      <c r="Z160" s="230">
        <v>3.32</v>
      </c>
      <c r="AA160" s="212" t="s">
        <v>435</v>
      </c>
      <c r="AB160" s="212" t="s">
        <v>406</v>
      </c>
      <c r="AC160" s="377">
        <v>0</v>
      </c>
      <c r="AD160" s="199"/>
      <c r="AE160" s="437">
        <v>-0.26798250000000046</v>
      </c>
      <c r="AF160" s="201">
        <v>-7.4610306221527853E-2</v>
      </c>
      <c r="AG160" s="202" t="s">
        <v>435</v>
      </c>
      <c r="AH160" s="382">
        <v>0</v>
      </c>
      <c r="AI160" s="199"/>
      <c r="AJ160" s="245">
        <v>0.4718</v>
      </c>
      <c r="AK160" s="246" t="s">
        <v>435</v>
      </c>
      <c r="AL160" s="384">
        <v>0</v>
      </c>
      <c r="AM160" s="199"/>
      <c r="AN160" s="203">
        <v>4.9100000000000005E-2</v>
      </c>
      <c r="AO160" s="204" t="s">
        <v>1540</v>
      </c>
      <c r="AP160" s="388">
        <v>3</v>
      </c>
      <c r="AQ160" s="199"/>
      <c r="AR160" s="252">
        <v>9.9000000000000005E-2</v>
      </c>
      <c r="AS160" s="202" t="s">
        <v>435</v>
      </c>
      <c r="AT160" s="382">
        <v>0</v>
      </c>
      <c r="AU160" s="199"/>
      <c r="AV160" s="205">
        <v>2.3199999999999998E-2</v>
      </c>
      <c r="AW160" s="206" t="s">
        <v>435</v>
      </c>
      <c r="AX160" s="393">
        <v>0</v>
      </c>
      <c r="AY160" s="199"/>
      <c r="AZ160" s="255" t="s">
        <v>406</v>
      </c>
      <c r="BA160" s="256" t="s">
        <v>435</v>
      </c>
      <c r="BB160" s="392">
        <v>0</v>
      </c>
      <c r="BC160" s="503"/>
    </row>
    <row r="161" spans="1:56" ht="18" customHeight="1" thickBot="1" x14ac:dyDescent="0.3">
      <c r="A161" s="542" t="s">
        <v>146</v>
      </c>
      <c r="B161" s="512">
        <v>898040</v>
      </c>
      <c r="C161" s="397" t="s">
        <v>5</v>
      </c>
      <c r="D161" s="219">
        <v>220.18</v>
      </c>
      <c r="E161" s="219">
        <v>14.27</v>
      </c>
      <c r="F161" s="219">
        <v>13.67</v>
      </c>
      <c r="G161" s="336">
        <v>9</v>
      </c>
      <c r="H161" s="344">
        <f t="shared" si="6"/>
        <v>257.12</v>
      </c>
      <c r="I161" s="158">
        <f t="shared" si="8"/>
        <v>234.45000000000002</v>
      </c>
      <c r="J161" s="158">
        <v>8.4499999999999993</v>
      </c>
      <c r="K161" s="319">
        <v>13.67</v>
      </c>
      <c r="L161" s="319">
        <v>15</v>
      </c>
      <c r="M161" s="111">
        <f t="shared" si="7"/>
        <v>271.57</v>
      </c>
      <c r="N161" s="199"/>
      <c r="O161" s="208" t="s">
        <v>1540</v>
      </c>
      <c r="P161" s="209">
        <v>4</v>
      </c>
      <c r="Q161" s="208">
        <v>15</v>
      </c>
      <c r="R161" s="199"/>
      <c r="S161" s="224" t="s">
        <v>1540</v>
      </c>
      <c r="T161" s="224" t="s">
        <v>435</v>
      </c>
      <c r="U161" s="224" t="s">
        <v>435</v>
      </c>
      <c r="V161" s="224" t="s">
        <v>435</v>
      </c>
      <c r="W161" s="223" t="s">
        <v>1540</v>
      </c>
      <c r="X161" s="224">
        <v>4</v>
      </c>
      <c r="Y161" s="199"/>
      <c r="Z161" s="230">
        <v>4.04</v>
      </c>
      <c r="AA161" s="212" t="s">
        <v>1540</v>
      </c>
      <c r="AB161" s="212" t="s">
        <v>1917</v>
      </c>
      <c r="AC161" s="378">
        <v>4.5</v>
      </c>
      <c r="AD161" s="199"/>
      <c r="AE161" s="437">
        <v>-0.19599750000000071</v>
      </c>
      <c r="AF161" s="201">
        <v>-4.6223263569118385E-2</v>
      </c>
      <c r="AG161" s="202" t="s">
        <v>435</v>
      </c>
      <c r="AH161" s="382">
        <v>0</v>
      </c>
      <c r="AI161" s="199"/>
      <c r="AJ161" s="245">
        <v>0.26050000000000001</v>
      </c>
      <c r="AK161" s="246" t="s">
        <v>1540</v>
      </c>
      <c r="AL161" s="385">
        <v>4.5</v>
      </c>
      <c r="AM161" s="199"/>
      <c r="AN161" s="203">
        <v>5.2699999999999997E-2</v>
      </c>
      <c r="AO161" s="204" t="s">
        <v>1540</v>
      </c>
      <c r="AP161" s="388">
        <v>3</v>
      </c>
      <c r="AQ161" s="199"/>
      <c r="AR161" s="252">
        <v>3.6600000000000001E-2</v>
      </c>
      <c r="AS161" s="202" t="s">
        <v>1540</v>
      </c>
      <c r="AT161" s="382">
        <v>3</v>
      </c>
      <c r="AU161" s="199"/>
      <c r="AV161" s="205">
        <v>2.2599999999999999E-2</v>
      </c>
      <c r="AW161" s="206" t="s">
        <v>435</v>
      </c>
      <c r="AX161" s="393">
        <v>0</v>
      </c>
      <c r="AY161" s="199"/>
      <c r="AZ161" s="255">
        <v>0.79</v>
      </c>
      <c r="BA161" s="256" t="s">
        <v>435</v>
      </c>
      <c r="BB161" s="392">
        <v>0</v>
      </c>
      <c r="BC161" s="503"/>
    </row>
    <row r="162" spans="1:56" s="509" customFormat="1" ht="18" customHeight="1" thickBot="1" x14ac:dyDescent="0.3">
      <c r="A162" s="525" t="s">
        <v>147</v>
      </c>
      <c r="B162" s="397">
        <v>928216</v>
      </c>
      <c r="C162" s="397" t="s">
        <v>5</v>
      </c>
      <c r="D162" s="219">
        <v>221.38</v>
      </c>
      <c r="E162" s="340">
        <v>14.27</v>
      </c>
      <c r="F162" s="340">
        <v>13.67</v>
      </c>
      <c r="G162" s="338">
        <v>7.2</v>
      </c>
      <c r="H162" s="343">
        <f t="shared" si="6"/>
        <v>256.52</v>
      </c>
      <c r="I162" s="158">
        <f t="shared" si="8"/>
        <v>235.65</v>
      </c>
      <c r="J162" s="158">
        <v>8.4499999999999993</v>
      </c>
      <c r="K162" s="321">
        <v>13.67</v>
      </c>
      <c r="L162" s="319">
        <v>9</v>
      </c>
      <c r="M162" s="141">
        <f t="shared" si="7"/>
        <v>266.77</v>
      </c>
      <c r="N162" s="199"/>
      <c r="O162" s="208" t="s">
        <v>1540</v>
      </c>
      <c r="P162" s="209">
        <v>3</v>
      </c>
      <c r="Q162" s="208">
        <v>9</v>
      </c>
      <c r="R162" s="199"/>
      <c r="S162" s="224" t="s">
        <v>1540</v>
      </c>
      <c r="T162" s="224" t="s">
        <v>435</v>
      </c>
      <c r="U162" s="224" t="s">
        <v>435</v>
      </c>
      <c r="V162" s="224" t="s">
        <v>435</v>
      </c>
      <c r="W162" s="223" t="s">
        <v>1540</v>
      </c>
      <c r="X162" s="224">
        <v>3</v>
      </c>
      <c r="Y162" s="199"/>
      <c r="Z162" s="230">
        <v>3.07</v>
      </c>
      <c r="AA162" s="212" t="s">
        <v>435</v>
      </c>
      <c r="AB162" s="212" t="s">
        <v>406</v>
      </c>
      <c r="AC162" s="377">
        <v>0</v>
      </c>
      <c r="AD162" s="199"/>
      <c r="AE162" s="437">
        <v>-0.27949249999999992</v>
      </c>
      <c r="AF162" s="201">
        <v>-8.3507186815370185E-2</v>
      </c>
      <c r="AG162" s="202" t="s">
        <v>435</v>
      </c>
      <c r="AH162" s="382">
        <v>0</v>
      </c>
      <c r="AI162" s="199"/>
      <c r="AJ162" s="245" t="s">
        <v>405</v>
      </c>
      <c r="AK162" s="246" t="s">
        <v>435</v>
      </c>
      <c r="AL162" s="384">
        <v>0</v>
      </c>
      <c r="AM162" s="199"/>
      <c r="AN162" s="203">
        <v>3.0099999999999998E-2</v>
      </c>
      <c r="AO162" s="204" t="s">
        <v>1540</v>
      </c>
      <c r="AP162" s="388">
        <v>3</v>
      </c>
      <c r="AQ162" s="199"/>
      <c r="AR162" s="252">
        <v>0.1232</v>
      </c>
      <c r="AS162" s="202" t="s">
        <v>435</v>
      </c>
      <c r="AT162" s="382">
        <v>0</v>
      </c>
      <c r="AU162" s="199"/>
      <c r="AV162" s="205">
        <v>1.6E-2</v>
      </c>
      <c r="AW162" s="206" t="s">
        <v>1540</v>
      </c>
      <c r="AX162" s="393">
        <v>3</v>
      </c>
      <c r="AY162" s="199"/>
      <c r="AZ162" s="255">
        <v>0.93</v>
      </c>
      <c r="BA162" s="256" t="s">
        <v>1540</v>
      </c>
      <c r="BB162" s="392">
        <v>3</v>
      </c>
      <c r="BC162" s="503"/>
      <c r="BD162" s="429"/>
    </row>
    <row r="163" spans="1:56" ht="18" customHeight="1" thickBot="1" x14ac:dyDescent="0.3">
      <c r="A163" s="526" t="s">
        <v>1941</v>
      </c>
      <c r="B163" s="508">
        <v>964298</v>
      </c>
      <c r="C163" s="397" t="s">
        <v>5</v>
      </c>
      <c r="D163" s="219">
        <v>220.12</v>
      </c>
      <c r="E163" s="219">
        <v>14.27</v>
      </c>
      <c r="F163" s="219">
        <v>13.67</v>
      </c>
      <c r="G163" s="336">
        <v>5.4</v>
      </c>
      <c r="H163" s="336">
        <f t="shared" si="6"/>
        <v>253.46</v>
      </c>
      <c r="I163" s="158">
        <f t="shared" si="8"/>
        <v>234.39000000000001</v>
      </c>
      <c r="J163" s="158">
        <v>8.4499999999999993</v>
      </c>
      <c r="K163" s="319">
        <v>13.67</v>
      </c>
      <c r="L163" s="319">
        <v>0</v>
      </c>
      <c r="M163" s="111">
        <f t="shared" si="7"/>
        <v>256.51</v>
      </c>
      <c r="N163" s="199"/>
      <c r="O163" s="208" t="s">
        <v>435</v>
      </c>
      <c r="P163" s="209" t="s">
        <v>1900</v>
      </c>
      <c r="Q163" s="208">
        <v>0</v>
      </c>
      <c r="R163" s="199"/>
      <c r="S163" s="224" t="s">
        <v>1540</v>
      </c>
      <c r="T163" s="224" t="s">
        <v>435</v>
      </c>
      <c r="U163" s="224" t="s">
        <v>435</v>
      </c>
      <c r="V163" s="224" t="s">
        <v>1540</v>
      </c>
      <c r="W163" s="223" t="s">
        <v>435</v>
      </c>
      <c r="X163" s="224" t="s">
        <v>1900</v>
      </c>
      <c r="Y163" s="199"/>
      <c r="Z163" s="230">
        <v>3.82</v>
      </c>
      <c r="AA163" s="212" t="s">
        <v>435</v>
      </c>
      <c r="AB163" s="212" t="s">
        <v>1916</v>
      </c>
      <c r="AC163" s="377">
        <v>0</v>
      </c>
      <c r="AD163" s="199"/>
      <c r="AE163" s="437">
        <v>0.61177750000000009</v>
      </c>
      <c r="AF163" s="201">
        <v>0.19092182933432369</v>
      </c>
      <c r="AG163" s="202" t="s">
        <v>1540</v>
      </c>
      <c r="AH163" s="382">
        <v>1.25</v>
      </c>
      <c r="AI163" s="199"/>
      <c r="AJ163" s="245">
        <v>0.63649999999999995</v>
      </c>
      <c r="AK163" s="246" t="s">
        <v>435</v>
      </c>
      <c r="AL163" s="384">
        <v>0</v>
      </c>
      <c r="AM163" s="199"/>
      <c r="AN163" s="203">
        <v>2.76E-2</v>
      </c>
      <c r="AO163" s="204" t="s">
        <v>1540</v>
      </c>
      <c r="AP163" s="388">
        <v>3</v>
      </c>
      <c r="AQ163" s="199"/>
      <c r="AR163" s="252">
        <v>0.1104</v>
      </c>
      <c r="AS163" s="202" t="s">
        <v>435</v>
      </c>
      <c r="AT163" s="382">
        <v>0</v>
      </c>
      <c r="AU163" s="199"/>
      <c r="AV163" s="205">
        <v>1.06E-2</v>
      </c>
      <c r="AW163" s="206" t="s">
        <v>1540</v>
      </c>
      <c r="AX163" s="393">
        <v>3</v>
      </c>
      <c r="AY163" s="199"/>
      <c r="AZ163" s="255">
        <v>0.95</v>
      </c>
      <c r="BA163" s="256" t="s">
        <v>1540</v>
      </c>
      <c r="BB163" s="392">
        <v>3</v>
      </c>
      <c r="BC163" s="503"/>
    </row>
    <row r="164" spans="1:56" ht="18" customHeight="1" thickBot="1" x14ac:dyDescent="0.3">
      <c r="A164" s="504" t="s">
        <v>148</v>
      </c>
      <c r="B164" s="397">
        <v>661392</v>
      </c>
      <c r="C164" s="397" t="s">
        <v>5</v>
      </c>
      <c r="D164" s="219">
        <v>239.65</v>
      </c>
      <c r="E164" s="219">
        <v>14.27</v>
      </c>
      <c r="F164" s="219">
        <v>13.67</v>
      </c>
      <c r="G164" s="336">
        <v>7.2</v>
      </c>
      <c r="H164" s="335">
        <f t="shared" si="6"/>
        <v>274.79000000000002</v>
      </c>
      <c r="I164" s="158">
        <f t="shared" si="8"/>
        <v>253.92000000000002</v>
      </c>
      <c r="J164" s="158">
        <v>8.4499999999999993</v>
      </c>
      <c r="K164" s="319">
        <v>13.67</v>
      </c>
      <c r="L164" s="319">
        <v>12.75</v>
      </c>
      <c r="M164" s="112">
        <f t="shared" si="7"/>
        <v>288.79000000000002</v>
      </c>
      <c r="N164" s="199"/>
      <c r="O164" s="208" t="s">
        <v>1540</v>
      </c>
      <c r="P164" s="209">
        <v>3</v>
      </c>
      <c r="Q164" s="208">
        <v>12.75</v>
      </c>
      <c r="R164" s="199"/>
      <c r="S164" s="224" t="s">
        <v>1540</v>
      </c>
      <c r="T164" s="224" t="s">
        <v>435</v>
      </c>
      <c r="U164" s="224" t="s">
        <v>435</v>
      </c>
      <c r="V164" s="224" t="s">
        <v>435</v>
      </c>
      <c r="W164" s="223" t="s">
        <v>1540</v>
      </c>
      <c r="X164" s="224">
        <v>3</v>
      </c>
      <c r="Y164" s="199"/>
      <c r="Z164" s="230">
        <v>4.17</v>
      </c>
      <c r="AA164" s="212" t="s">
        <v>1540</v>
      </c>
      <c r="AB164" s="212" t="s">
        <v>1915</v>
      </c>
      <c r="AC164" s="378">
        <v>6.75</v>
      </c>
      <c r="AD164" s="199"/>
      <c r="AE164" s="437">
        <v>-0.28659750000000095</v>
      </c>
      <c r="AF164" s="201">
        <v>-6.4311439727134212E-2</v>
      </c>
      <c r="AG164" s="202" t="s">
        <v>435</v>
      </c>
      <c r="AH164" s="382">
        <v>0</v>
      </c>
      <c r="AI164" s="199"/>
      <c r="AJ164" s="245">
        <v>0.45250000000000001</v>
      </c>
      <c r="AK164" s="246" t="s">
        <v>435</v>
      </c>
      <c r="AL164" s="384">
        <v>0</v>
      </c>
      <c r="AM164" s="199"/>
      <c r="AN164" s="203">
        <v>5.8200000000000002E-2</v>
      </c>
      <c r="AO164" s="204" t="s">
        <v>1540</v>
      </c>
      <c r="AP164" s="388">
        <v>3</v>
      </c>
      <c r="AQ164" s="199"/>
      <c r="AR164" s="252">
        <v>9.5700000000000007E-2</v>
      </c>
      <c r="AS164" s="202" t="s">
        <v>435</v>
      </c>
      <c r="AT164" s="382">
        <v>0</v>
      </c>
      <c r="AU164" s="199"/>
      <c r="AV164" s="205">
        <v>1.5900000000000001E-2</v>
      </c>
      <c r="AW164" s="206" t="s">
        <v>1540</v>
      </c>
      <c r="AX164" s="393">
        <v>3</v>
      </c>
      <c r="AY164" s="199"/>
      <c r="AZ164" s="255" t="s">
        <v>406</v>
      </c>
      <c r="BA164" s="256" t="s">
        <v>435</v>
      </c>
      <c r="BB164" s="392">
        <v>0</v>
      </c>
      <c r="BC164" s="503"/>
    </row>
    <row r="165" spans="1:56" ht="18" customHeight="1" thickBot="1" x14ac:dyDescent="0.3">
      <c r="A165" s="504" t="s">
        <v>149</v>
      </c>
      <c r="B165" s="397">
        <v>659363</v>
      </c>
      <c r="C165" s="397" t="s">
        <v>5</v>
      </c>
      <c r="D165" s="219">
        <v>253.68</v>
      </c>
      <c r="E165" s="219">
        <v>14.27</v>
      </c>
      <c r="F165" s="340">
        <v>13.67</v>
      </c>
      <c r="G165" s="336">
        <v>5.4</v>
      </c>
      <c r="H165" s="335">
        <f t="shared" si="6"/>
        <v>287.02</v>
      </c>
      <c r="I165" s="158">
        <f t="shared" si="8"/>
        <v>267.95</v>
      </c>
      <c r="J165" s="158">
        <v>8.4499999999999993</v>
      </c>
      <c r="K165" s="321">
        <v>13.67</v>
      </c>
      <c r="L165" s="319">
        <v>7.5</v>
      </c>
      <c r="M165" s="112">
        <f t="shared" si="7"/>
        <v>297.57</v>
      </c>
      <c r="N165" s="199"/>
      <c r="O165" s="208" t="s">
        <v>1540</v>
      </c>
      <c r="P165" s="209">
        <v>2</v>
      </c>
      <c r="Q165" s="208">
        <v>7.5</v>
      </c>
      <c r="R165" s="199"/>
      <c r="S165" s="224" t="s">
        <v>1540</v>
      </c>
      <c r="T165" s="224" t="s">
        <v>435</v>
      </c>
      <c r="U165" s="224" t="s">
        <v>435</v>
      </c>
      <c r="V165" s="224" t="s">
        <v>435</v>
      </c>
      <c r="W165" s="223" t="s">
        <v>1540</v>
      </c>
      <c r="X165" s="224">
        <v>2</v>
      </c>
      <c r="Y165" s="199"/>
      <c r="Z165" s="230">
        <v>4.0599999999999996</v>
      </c>
      <c r="AA165" s="212" t="s">
        <v>1540</v>
      </c>
      <c r="AB165" s="212" t="s">
        <v>1917</v>
      </c>
      <c r="AC165" s="378">
        <v>4.5</v>
      </c>
      <c r="AD165" s="199"/>
      <c r="AE165" s="437">
        <v>-0.15196249999999978</v>
      </c>
      <c r="AF165" s="201">
        <v>-3.6121323911739958E-2</v>
      </c>
      <c r="AG165" s="202" t="s">
        <v>435</v>
      </c>
      <c r="AH165" s="382">
        <v>0</v>
      </c>
      <c r="AI165" s="199"/>
      <c r="AJ165" s="245">
        <v>0.36499999999999999</v>
      </c>
      <c r="AK165" s="246" t="s">
        <v>435</v>
      </c>
      <c r="AL165" s="384">
        <v>0</v>
      </c>
      <c r="AM165" s="199"/>
      <c r="AN165" s="203">
        <v>8.0199999999999994E-2</v>
      </c>
      <c r="AO165" s="204" t="s">
        <v>435</v>
      </c>
      <c r="AP165" s="388">
        <v>0</v>
      </c>
      <c r="AQ165" s="199"/>
      <c r="AR165" s="252">
        <v>0.1</v>
      </c>
      <c r="AS165" s="202" t="s">
        <v>435</v>
      </c>
      <c r="AT165" s="382">
        <v>0</v>
      </c>
      <c r="AU165" s="199"/>
      <c r="AV165" s="205">
        <v>1.54E-2</v>
      </c>
      <c r="AW165" s="206" t="s">
        <v>1540</v>
      </c>
      <c r="AX165" s="393">
        <v>3</v>
      </c>
      <c r="AY165" s="199"/>
      <c r="AZ165" s="255" t="s">
        <v>406</v>
      </c>
      <c r="BA165" s="256" t="s">
        <v>435</v>
      </c>
      <c r="BB165" s="392">
        <v>0</v>
      </c>
      <c r="BC165" s="503"/>
    </row>
    <row r="166" spans="1:56" ht="18" customHeight="1" thickBot="1" x14ac:dyDescent="0.3">
      <c r="A166" s="518" t="s">
        <v>1942</v>
      </c>
      <c r="B166" s="397">
        <v>907561</v>
      </c>
      <c r="C166" s="397" t="s">
        <v>5</v>
      </c>
      <c r="D166" s="219">
        <v>232.1</v>
      </c>
      <c r="E166" s="219">
        <v>14.27</v>
      </c>
      <c r="F166" s="219">
        <v>13.67</v>
      </c>
      <c r="G166" s="336">
        <v>5.4</v>
      </c>
      <c r="H166" s="335">
        <f t="shared" si="6"/>
        <v>265.44</v>
      </c>
      <c r="I166" s="158">
        <f t="shared" si="8"/>
        <v>246.37</v>
      </c>
      <c r="J166" s="158">
        <v>8.4499999999999993</v>
      </c>
      <c r="K166" s="319">
        <v>13.67</v>
      </c>
      <c r="L166" s="319">
        <v>7.25</v>
      </c>
      <c r="M166" s="112">
        <f t="shared" si="7"/>
        <v>275.74</v>
      </c>
      <c r="N166" s="199"/>
      <c r="O166" s="208" t="s">
        <v>1540</v>
      </c>
      <c r="P166" s="209">
        <v>3</v>
      </c>
      <c r="Q166" s="208">
        <v>7.25</v>
      </c>
      <c r="R166" s="199"/>
      <c r="S166" s="224" t="s">
        <v>1540</v>
      </c>
      <c r="T166" s="224" t="s">
        <v>435</v>
      </c>
      <c r="U166" s="224" t="s">
        <v>435</v>
      </c>
      <c r="V166" s="224" t="s">
        <v>435</v>
      </c>
      <c r="W166" s="223" t="s">
        <v>1540</v>
      </c>
      <c r="X166" s="224">
        <v>3</v>
      </c>
      <c r="Y166" s="199"/>
      <c r="Z166" s="230">
        <v>3.64</v>
      </c>
      <c r="AA166" s="212" t="s">
        <v>435</v>
      </c>
      <c r="AB166" s="212" t="s">
        <v>1916</v>
      </c>
      <c r="AC166" s="377">
        <v>0</v>
      </c>
      <c r="AD166" s="199"/>
      <c r="AE166" s="437">
        <v>0.87961250000000035</v>
      </c>
      <c r="AF166" s="201">
        <v>0.31815522506286803</v>
      </c>
      <c r="AG166" s="202" t="s">
        <v>1540</v>
      </c>
      <c r="AH166" s="382">
        <v>1.25</v>
      </c>
      <c r="AI166" s="199"/>
      <c r="AJ166" s="245" t="s">
        <v>405</v>
      </c>
      <c r="AK166" s="246" t="s">
        <v>435</v>
      </c>
      <c r="AL166" s="384">
        <v>0</v>
      </c>
      <c r="AM166" s="199"/>
      <c r="AN166" s="203">
        <v>0</v>
      </c>
      <c r="AO166" s="204" t="s">
        <v>1540</v>
      </c>
      <c r="AP166" s="388">
        <v>3</v>
      </c>
      <c r="AQ166" s="199"/>
      <c r="AR166" s="252">
        <v>1.4199999999999999E-2</v>
      </c>
      <c r="AS166" s="202" t="s">
        <v>1540</v>
      </c>
      <c r="AT166" s="382">
        <v>3</v>
      </c>
      <c r="AU166" s="199"/>
      <c r="AV166" s="205">
        <v>2.2499999999999999E-2</v>
      </c>
      <c r="AW166" s="206" t="s">
        <v>435</v>
      </c>
      <c r="AX166" s="393">
        <v>0</v>
      </c>
      <c r="AY166" s="199"/>
      <c r="AZ166" s="255" t="s">
        <v>406</v>
      </c>
      <c r="BA166" s="256" t="s">
        <v>435</v>
      </c>
      <c r="BB166" s="392">
        <v>0</v>
      </c>
      <c r="BC166" s="503"/>
    </row>
    <row r="167" spans="1:56" ht="18" customHeight="1" thickBot="1" x14ac:dyDescent="0.3">
      <c r="A167" s="524" t="s">
        <v>150</v>
      </c>
      <c r="B167" s="515">
        <v>779075</v>
      </c>
      <c r="C167" s="515" t="s">
        <v>5</v>
      </c>
      <c r="D167" s="348">
        <v>235.88</v>
      </c>
      <c r="E167" s="348">
        <v>14.27</v>
      </c>
      <c r="F167" s="348">
        <v>13.67</v>
      </c>
      <c r="G167" s="439">
        <v>10.8</v>
      </c>
      <c r="H167" s="440">
        <f t="shared" si="6"/>
        <v>274.62</v>
      </c>
      <c r="I167" s="441">
        <f t="shared" si="8"/>
        <v>250.15</v>
      </c>
      <c r="J167" s="441">
        <v>8.4499999999999993</v>
      </c>
      <c r="K167" s="324">
        <v>13.67</v>
      </c>
      <c r="L167" s="324">
        <v>9</v>
      </c>
      <c r="M167" s="442">
        <f t="shared" si="7"/>
        <v>281.27000000000004</v>
      </c>
      <c r="N167" s="443"/>
      <c r="O167" s="444" t="s">
        <v>1540</v>
      </c>
      <c r="P167" s="445">
        <v>3</v>
      </c>
      <c r="Q167" s="444">
        <v>9</v>
      </c>
      <c r="R167" s="443"/>
      <c r="S167" s="446" t="s">
        <v>1540</v>
      </c>
      <c r="T167" s="446" t="s">
        <v>435</v>
      </c>
      <c r="U167" s="446" t="s">
        <v>435</v>
      </c>
      <c r="V167" s="446" t="s">
        <v>435</v>
      </c>
      <c r="W167" s="447" t="s">
        <v>1540</v>
      </c>
      <c r="X167" s="446">
        <v>3</v>
      </c>
      <c r="Y167" s="443"/>
      <c r="Z167" s="448">
        <v>3.5</v>
      </c>
      <c r="AA167" s="449" t="s">
        <v>435</v>
      </c>
      <c r="AB167" s="449" t="s">
        <v>406</v>
      </c>
      <c r="AC167" s="450">
        <v>0</v>
      </c>
      <c r="AD167" s="443"/>
      <c r="AE167" s="543">
        <v>-0.23513500000000054</v>
      </c>
      <c r="AF167" s="451">
        <v>-6.3003191891991606E-2</v>
      </c>
      <c r="AG167" s="452" t="s">
        <v>435</v>
      </c>
      <c r="AH167" s="453">
        <v>0</v>
      </c>
      <c r="AI167" s="443"/>
      <c r="AJ167" s="454">
        <v>0.33100000000000002</v>
      </c>
      <c r="AK167" s="455" t="s">
        <v>435</v>
      </c>
      <c r="AL167" s="456">
        <v>0</v>
      </c>
      <c r="AM167" s="443"/>
      <c r="AN167" s="457">
        <v>2.4E-2</v>
      </c>
      <c r="AO167" s="458" t="s">
        <v>1540</v>
      </c>
      <c r="AP167" s="459">
        <v>3</v>
      </c>
      <c r="AQ167" s="443"/>
      <c r="AR167" s="460">
        <v>5.8700000000000002E-2</v>
      </c>
      <c r="AS167" s="452" t="s">
        <v>1540</v>
      </c>
      <c r="AT167" s="453">
        <v>3</v>
      </c>
      <c r="AU167" s="443"/>
      <c r="AV167" s="461">
        <v>1.5700000000000002E-2</v>
      </c>
      <c r="AW167" s="462" t="s">
        <v>1540</v>
      </c>
      <c r="AX167" s="463">
        <v>3</v>
      </c>
      <c r="AY167" s="443"/>
      <c r="AZ167" s="464" t="s">
        <v>406</v>
      </c>
      <c r="BA167" s="465" t="s">
        <v>435</v>
      </c>
      <c r="BB167" s="466">
        <v>0</v>
      </c>
      <c r="BC167" s="503"/>
    </row>
    <row r="168" spans="1:56" ht="18" customHeight="1" thickBot="1" x14ac:dyDescent="0.3">
      <c r="A168" s="507" t="s">
        <v>2007</v>
      </c>
      <c r="B168" s="397">
        <v>999946</v>
      </c>
      <c r="C168" s="397" t="s">
        <v>5</v>
      </c>
      <c r="D168" s="341">
        <v>249.11</v>
      </c>
      <c r="E168" s="341">
        <v>14.27</v>
      </c>
      <c r="F168" s="341">
        <v>13.67</v>
      </c>
      <c r="G168" s="467">
        <v>0</v>
      </c>
      <c r="H168" s="336">
        <f t="shared" si="6"/>
        <v>277.05</v>
      </c>
      <c r="I168" s="436">
        <f t="shared" si="8"/>
        <v>263.38</v>
      </c>
      <c r="J168" s="468">
        <v>8.4499999999999993</v>
      </c>
      <c r="K168" s="468">
        <v>13.67</v>
      </c>
      <c r="L168" s="469">
        <v>0</v>
      </c>
      <c r="M168" s="111">
        <f t="shared" si="7"/>
        <v>285.5</v>
      </c>
      <c r="N168" s="470"/>
      <c r="O168" s="471" t="s">
        <v>1900</v>
      </c>
      <c r="P168" s="472">
        <v>0</v>
      </c>
      <c r="Q168" s="471">
        <v>0</v>
      </c>
      <c r="R168" s="470"/>
      <c r="S168" s="438" t="s">
        <v>435</v>
      </c>
      <c r="T168" s="438" t="s">
        <v>435</v>
      </c>
      <c r="U168" s="438" t="s">
        <v>435</v>
      </c>
      <c r="V168" s="438" t="s">
        <v>435</v>
      </c>
      <c r="W168" s="473" t="s">
        <v>1900</v>
      </c>
      <c r="X168" s="438">
        <v>0</v>
      </c>
      <c r="Y168" s="470"/>
      <c r="Z168" s="474" t="s">
        <v>406</v>
      </c>
      <c r="AA168" s="475" t="s">
        <v>435</v>
      </c>
      <c r="AB168" s="475" t="s">
        <v>435</v>
      </c>
      <c r="AC168" s="476">
        <v>0</v>
      </c>
      <c r="AD168" s="470"/>
      <c r="AE168" s="544" t="s">
        <v>406</v>
      </c>
      <c r="AF168" s="477" t="s">
        <v>406</v>
      </c>
      <c r="AG168" s="478" t="s">
        <v>435</v>
      </c>
      <c r="AH168" s="479">
        <v>0</v>
      </c>
      <c r="AI168" s="470"/>
      <c r="AJ168" s="480" t="s">
        <v>406</v>
      </c>
      <c r="AK168" s="481" t="s">
        <v>435</v>
      </c>
      <c r="AL168" s="482">
        <v>0</v>
      </c>
      <c r="AM168" s="470"/>
      <c r="AN168" s="629" t="s">
        <v>406</v>
      </c>
      <c r="AO168" s="473" t="s">
        <v>435</v>
      </c>
      <c r="AP168" s="606">
        <v>0</v>
      </c>
      <c r="AQ168" s="470"/>
      <c r="AR168" s="616" t="s">
        <v>406</v>
      </c>
      <c r="AS168" s="478" t="s">
        <v>435</v>
      </c>
      <c r="AT168" s="479">
        <v>0</v>
      </c>
      <c r="AU168" s="470"/>
      <c r="AV168" s="617" t="s">
        <v>406</v>
      </c>
      <c r="AW168" s="618" t="s">
        <v>435</v>
      </c>
      <c r="AX168" s="610">
        <v>0</v>
      </c>
      <c r="AY168" s="470"/>
      <c r="AZ168" s="483" t="s">
        <v>1900</v>
      </c>
      <c r="BA168" s="484" t="s">
        <v>435</v>
      </c>
      <c r="BB168" s="485">
        <v>0</v>
      </c>
      <c r="BC168" s="503"/>
    </row>
    <row r="169" spans="1:56" ht="18" customHeight="1" thickBot="1" x14ac:dyDescent="0.3">
      <c r="A169" s="501" t="s">
        <v>151</v>
      </c>
      <c r="B169" s="500">
        <v>4499000</v>
      </c>
      <c r="C169" s="500" t="s">
        <v>5</v>
      </c>
      <c r="D169" s="334">
        <v>246.31</v>
      </c>
      <c r="E169" s="334">
        <v>14.27</v>
      </c>
      <c r="F169" s="334">
        <v>13.67</v>
      </c>
      <c r="G169" s="335">
        <v>0</v>
      </c>
      <c r="H169" s="335">
        <f t="shared" si="6"/>
        <v>274.25</v>
      </c>
      <c r="I169" s="158">
        <f t="shared" si="8"/>
        <v>260.58</v>
      </c>
      <c r="J169" s="158">
        <v>8.4499999999999993</v>
      </c>
      <c r="K169" s="318">
        <v>13.67</v>
      </c>
      <c r="L169" s="318">
        <v>0</v>
      </c>
      <c r="M169" s="112">
        <f t="shared" si="7"/>
        <v>282.7</v>
      </c>
      <c r="N169" s="257"/>
      <c r="O169" s="305" t="s">
        <v>435</v>
      </c>
      <c r="P169" s="306" t="s">
        <v>1900</v>
      </c>
      <c r="Q169" s="305">
        <v>0</v>
      </c>
      <c r="R169" s="257"/>
      <c r="S169" s="308" t="s">
        <v>1540</v>
      </c>
      <c r="T169" s="308" t="s">
        <v>1540</v>
      </c>
      <c r="U169" s="308" t="s">
        <v>1540</v>
      </c>
      <c r="V169" s="308" t="s">
        <v>435</v>
      </c>
      <c r="W169" s="309" t="s">
        <v>435</v>
      </c>
      <c r="X169" s="308" t="s">
        <v>1900</v>
      </c>
      <c r="Y169" s="257"/>
      <c r="Z169" s="231">
        <v>4.22</v>
      </c>
      <c r="AA169" s="232" t="s">
        <v>1540</v>
      </c>
      <c r="AB169" s="232" t="s">
        <v>1915</v>
      </c>
      <c r="AC169" s="377">
        <v>6.75</v>
      </c>
      <c r="AD169" s="257"/>
      <c r="AE169" s="502">
        <v>0.24499999999999966</v>
      </c>
      <c r="AF169" s="236">
        <v>6.1623283036996518E-2</v>
      </c>
      <c r="AG169" s="237" t="s">
        <v>435</v>
      </c>
      <c r="AH169" s="382">
        <v>0</v>
      </c>
      <c r="AI169" s="257"/>
      <c r="AJ169" s="258">
        <v>0.38780000000000003</v>
      </c>
      <c r="AK169" s="259" t="s">
        <v>435</v>
      </c>
      <c r="AL169" s="384">
        <v>0</v>
      </c>
      <c r="AM169" s="257"/>
      <c r="AN169" s="260">
        <v>3.2300000000000002E-2</v>
      </c>
      <c r="AO169" s="261" t="s">
        <v>1540</v>
      </c>
      <c r="AP169" s="388">
        <v>3</v>
      </c>
      <c r="AQ169" s="257"/>
      <c r="AR169" s="390">
        <v>7.0099999999999996E-2</v>
      </c>
      <c r="AS169" s="237" t="s">
        <v>1540</v>
      </c>
      <c r="AT169" s="382">
        <v>3</v>
      </c>
      <c r="AU169" s="257"/>
      <c r="AV169" s="264">
        <v>2.29E-2</v>
      </c>
      <c r="AW169" s="265" t="s">
        <v>435</v>
      </c>
      <c r="AX169" s="393">
        <v>0</v>
      </c>
      <c r="AY169" s="257"/>
      <c r="AZ169" s="266">
        <v>0.88</v>
      </c>
      <c r="BA169" s="267" t="s">
        <v>1540</v>
      </c>
      <c r="BB169" s="392">
        <v>3</v>
      </c>
      <c r="BC169" s="503"/>
    </row>
    <row r="170" spans="1:56" ht="18" customHeight="1" thickBot="1" x14ac:dyDescent="0.3">
      <c r="A170" s="545" t="s">
        <v>152</v>
      </c>
      <c r="B170" s="397">
        <v>887242</v>
      </c>
      <c r="C170" s="397" t="s">
        <v>5</v>
      </c>
      <c r="D170" s="219">
        <v>235.58</v>
      </c>
      <c r="E170" s="219">
        <v>14.27</v>
      </c>
      <c r="F170" s="219">
        <v>13.67</v>
      </c>
      <c r="G170" s="336">
        <v>7.2</v>
      </c>
      <c r="H170" s="335">
        <f t="shared" si="6"/>
        <v>270.72000000000003</v>
      </c>
      <c r="I170" s="158">
        <f t="shared" si="8"/>
        <v>249.85000000000002</v>
      </c>
      <c r="J170" s="158">
        <v>8.4499999999999993</v>
      </c>
      <c r="K170" s="319">
        <v>13.67</v>
      </c>
      <c r="L170" s="319">
        <v>6</v>
      </c>
      <c r="M170" s="112">
        <f t="shared" si="7"/>
        <v>277.97000000000003</v>
      </c>
      <c r="N170" s="199"/>
      <c r="O170" s="208" t="s">
        <v>1540</v>
      </c>
      <c r="P170" s="209">
        <v>2</v>
      </c>
      <c r="Q170" s="208">
        <v>6</v>
      </c>
      <c r="R170" s="199"/>
      <c r="S170" s="224" t="s">
        <v>1540</v>
      </c>
      <c r="T170" s="224" t="s">
        <v>435</v>
      </c>
      <c r="U170" s="224" t="s">
        <v>435</v>
      </c>
      <c r="V170" s="224" t="s">
        <v>435</v>
      </c>
      <c r="W170" s="223" t="s">
        <v>1540</v>
      </c>
      <c r="X170" s="224">
        <v>2</v>
      </c>
      <c r="Y170" s="199"/>
      <c r="Z170" s="230">
        <v>3.35</v>
      </c>
      <c r="AA170" s="212" t="s">
        <v>435</v>
      </c>
      <c r="AB170" s="212" t="s">
        <v>406</v>
      </c>
      <c r="AC170" s="377">
        <v>0</v>
      </c>
      <c r="AD170" s="199"/>
      <c r="AE170" s="437">
        <v>-0.31099249999999978</v>
      </c>
      <c r="AF170" s="201">
        <v>-8.4985140905209172E-2</v>
      </c>
      <c r="AG170" s="202" t="s">
        <v>435</v>
      </c>
      <c r="AH170" s="382">
        <v>0</v>
      </c>
      <c r="AI170" s="199"/>
      <c r="AJ170" s="245" t="s">
        <v>405</v>
      </c>
      <c r="AK170" s="246" t="s">
        <v>435</v>
      </c>
      <c r="AL170" s="384">
        <v>0</v>
      </c>
      <c r="AM170" s="199"/>
      <c r="AN170" s="203">
        <v>4.36E-2</v>
      </c>
      <c r="AO170" s="204" t="s">
        <v>1540</v>
      </c>
      <c r="AP170" s="388">
        <v>3</v>
      </c>
      <c r="AQ170" s="199"/>
      <c r="AR170" s="252">
        <v>9.01E-2</v>
      </c>
      <c r="AS170" s="202" t="s">
        <v>435</v>
      </c>
      <c r="AT170" s="382">
        <v>0</v>
      </c>
      <c r="AU170" s="199"/>
      <c r="AV170" s="205" t="s">
        <v>1538</v>
      </c>
      <c r="AW170" s="206" t="s">
        <v>435</v>
      </c>
      <c r="AX170" s="393">
        <v>0</v>
      </c>
      <c r="AY170" s="199"/>
      <c r="AZ170" s="255">
        <v>0.93</v>
      </c>
      <c r="BA170" s="256" t="s">
        <v>1540</v>
      </c>
      <c r="BB170" s="392">
        <v>3</v>
      </c>
      <c r="BC170" s="503"/>
    </row>
    <row r="171" spans="1:56" ht="18" customHeight="1" thickBot="1" x14ac:dyDescent="0.3">
      <c r="A171" s="504" t="s">
        <v>153</v>
      </c>
      <c r="B171" s="397">
        <v>9032401</v>
      </c>
      <c r="C171" s="397" t="s">
        <v>5</v>
      </c>
      <c r="D171" s="219">
        <v>230.41</v>
      </c>
      <c r="E171" s="219">
        <v>14.27</v>
      </c>
      <c r="F171" s="219">
        <v>13.67</v>
      </c>
      <c r="G171" s="336">
        <v>0</v>
      </c>
      <c r="H171" s="335">
        <f t="shared" si="6"/>
        <v>258.35000000000002</v>
      </c>
      <c r="I171" s="158">
        <f t="shared" si="8"/>
        <v>244.68</v>
      </c>
      <c r="J171" s="158">
        <v>8.4499999999999993</v>
      </c>
      <c r="K171" s="319">
        <v>13.67</v>
      </c>
      <c r="L171" s="319">
        <v>0</v>
      </c>
      <c r="M171" s="112">
        <f t="shared" si="7"/>
        <v>266.8</v>
      </c>
      <c r="N171" s="199"/>
      <c r="O171" s="208" t="s">
        <v>435</v>
      </c>
      <c r="P171" s="209" t="s">
        <v>1900</v>
      </c>
      <c r="Q171" s="208">
        <v>0</v>
      </c>
      <c r="R171" s="199"/>
      <c r="S171" s="224" t="s">
        <v>1540</v>
      </c>
      <c r="T171" s="224" t="s">
        <v>435</v>
      </c>
      <c r="U171" s="224" t="s">
        <v>1540</v>
      </c>
      <c r="V171" s="224" t="s">
        <v>435</v>
      </c>
      <c r="W171" s="223" t="s">
        <v>435</v>
      </c>
      <c r="X171" s="224" t="s">
        <v>1900</v>
      </c>
      <c r="Y171" s="199"/>
      <c r="Z171" s="230">
        <v>3.61</v>
      </c>
      <c r="AA171" s="212" t="s">
        <v>435</v>
      </c>
      <c r="AB171" s="212" t="s">
        <v>1916</v>
      </c>
      <c r="AC171" s="377">
        <v>0</v>
      </c>
      <c r="AD171" s="199"/>
      <c r="AE171" s="437">
        <v>0.25790749999999996</v>
      </c>
      <c r="AF171" s="201">
        <v>7.6891715225696988E-2</v>
      </c>
      <c r="AG171" s="202" t="s">
        <v>1540</v>
      </c>
      <c r="AH171" s="382">
        <v>1.25</v>
      </c>
      <c r="AI171" s="199"/>
      <c r="AJ171" s="245">
        <v>0.48649999999999999</v>
      </c>
      <c r="AK171" s="246" t="s">
        <v>435</v>
      </c>
      <c r="AL171" s="384">
        <v>0</v>
      </c>
      <c r="AM171" s="199"/>
      <c r="AN171" s="203">
        <v>8.9600000000000013E-2</v>
      </c>
      <c r="AO171" s="204" t="s">
        <v>435</v>
      </c>
      <c r="AP171" s="388">
        <v>0</v>
      </c>
      <c r="AQ171" s="199"/>
      <c r="AR171" s="252">
        <v>0.13619999999999999</v>
      </c>
      <c r="AS171" s="202" t="s">
        <v>435</v>
      </c>
      <c r="AT171" s="382">
        <v>0</v>
      </c>
      <c r="AU171" s="199"/>
      <c r="AV171" s="205">
        <v>3.1800000000000002E-2</v>
      </c>
      <c r="AW171" s="206" t="s">
        <v>435</v>
      </c>
      <c r="AX171" s="393">
        <v>0</v>
      </c>
      <c r="AY171" s="199"/>
      <c r="AZ171" s="255" t="s">
        <v>1909</v>
      </c>
      <c r="BA171" s="256" t="s">
        <v>435</v>
      </c>
      <c r="BB171" s="392">
        <v>0</v>
      </c>
      <c r="BC171" s="503"/>
    </row>
    <row r="172" spans="1:56" ht="18" customHeight="1" thickBot="1" x14ac:dyDescent="0.3">
      <c r="A172" s="504" t="s">
        <v>154</v>
      </c>
      <c r="B172" s="397">
        <v>5608104</v>
      </c>
      <c r="C172" s="397" t="s">
        <v>5</v>
      </c>
      <c r="D172" s="219">
        <v>229.82</v>
      </c>
      <c r="E172" s="219">
        <v>14.27</v>
      </c>
      <c r="F172" s="219">
        <v>13.67</v>
      </c>
      <c r="G172" s="336">
        <v>9</v>
      </c>
      <c r="H172" s="335">
        <f t="shared" si="6"/>
        <v>266.76</v>
      </c>
      <c r="I172" s="158">
        <f t="shared" si="8"/>
        <v>244.09</v>
      </c>
      <c r="J172" s="158">
        <v>8.4499999999999993</v>
      </c>
      <c r="K172" s="319">
        <v>13.67</v>
      </c>
      <c r="L172" s="319">
        <v>14.75</v>
      </c>
      <c r="M172" s="112">
        <f t="shared" si="7"/>
        <v>280.95999999999998</v>
      </c>
      <c r="N172" s="199"/>
      <c r="O172" s="208" t="s">
        <v>1540</v>
      </c>
      <c r="P172" s="209">
        <v>5</v>
      </c>
      <c r="Q172" s="208">
        <v>14.75</v>
      </c>
      <c r="R172" s="199"/>
      <c r="S172" s="224" t="s">
        <v>1540</v>
      </c>
      <c r="T172" s="224" t="s">
        <v>435</v>
      </c>
      <c r="U172" s="224" t="s">
        <v>435</v>
      </c>
      <c r="V172" s="224" t="s">
        <v>435</v>
      </c>
      <c r="W172" s="223" t="s">
        <v>1540</v>
      </c>
      <c r="X172" s="224">
        <v>5</v>
      </c>
      <c r="Y172" s="199"/>
      <c r="Z172" s="230">
        <v>4.0199999999999996</v>
      </c>
      <c r="AA172" s="212" t="s">
        <v>1540</v>
      </c>
      <c r="AB172" s="212" t="s">
        <v>1917</v>
      </c>
      <c r="AC172" s="378">
        <v>4.5</v>
      </c>
      <c r="AD172" s="199"/>
      <c r="AE172" s="437">
        <v>0.2153299999999998</v>
      </c>
      <c r="AF172" s="201">
        <v>5.6588501494012081E-2</v>
      </c>
      <c r="AG172" s="202" t="s">
        <v>1540</v>
      </c>
      <c r="AH172" s="382">
        <v>1.25</v>
      </c>
      <c r="AI172" s="199"/>
      <c r="AJ172" s="245">
        <v>0.43630000000000002</v>
      </c>
      <c r="AK172" s="246" t="s">
        <v>435</v>
      </c>
      <c r="AL172" s="384">
        <v>0</v>
      </c>
      <c r="AM172" s="199"/>
      <c r="AN172" s="203">
        <v>2.23E-2</v>
      </c>
      <c r="AO172" s="204" t="s">
        <v>1540</v>
      </c>
      <c r="AP172" s="388">
        <v>3</v>
      </c>
      <c r="AQ172" s="199"/>
      <c r="AR172" s="252">
        <v>0.13449999999999998</v>
      </c>
      <c r="AS172" s="202" t="s">
        <v>435</v>
      </c>
      <c r="AT172" s="382">
        <v>0</v>
      </c>
      <c r="AU172" s="199"/>
      <c r="AV172" s="205">
        <v>1.6299999999999999E-2</v>
      </c>
      <c r="AW172" s="206" t="s">
        <v>1540</v>
      </c>
      <c r="AX172" s="393">
        <v>3</v>
      </c>
      <c r="AY172" s="199"/>
      <c r="AZ172" s="255">
        <v>0.93</v>
      </c>
      <c r="BA172" s="256" t="s">
        <v>1540</v>
      </c>
      <c r="BB172" s="392">
        <v>3</v>
      </c>
      <c r="BC172" s="503"/>
    </row>
    <row r="173" spans="1:56" ht="18" customHeight="1" thickBot="1" x14ac:dyDescent="0.3">
      <c r="A173" s="507" t="s">
        <v>1949</v>
      </c>
      <c r="B173" s="512">
        <v>983438</v>
      </c>
      <c r="C173" s="397" t="s">
        <v>5</v>
      </c>
      <c r="D173" s="219">
        <v>226.63</v>
      </c>
      <c r="E173" s="219">
        <v>14.27</v>
      </c>
      <c r="F173" s="338">
        <v>0</v>
      </c>
      <c r="G173" s="336">
        <v>0</v>
      </c>
      <c r="H173" s="337">
        <f>SUM(D173:G173)</f>
        <v>240.9</v>
      </c>
      <c r="I173" s="158">
        <f>D173+E173</f>
        <v>240.9</v>
      </c>
      <c r="J173" s="158">
        <v>8.4499999999999993</v>
      </c>
      <c r="K173" s="320">
        <v>0</v>
      </c>
      <c r="L173" s="319">
        <v>12</v>
      </c>
      <c r="M173" s="112">
        <f>SUM(I173:L173)</f>
        <v>261.35000000000002</v>
      </c>
      <c r="N173" s="199"/>
      <c r="O173" s="208" t="s">
        <v>1540</v>
      </c>
      <c r="P173" s="209">
        <v>4</v>
      </c>
      <c r="Q173" s="208">
        <v>12</v>
      </c>
      <c r="R173" s="199"/>
      <c r="S173" s="224" t="s">
        <v>1540</v>
      </c>
      <c r="T173" s="224" t="s">
        <v>435</v>
      </c>
      <c r="U173" s="224" t="s">
        <v>435</v>
      </c>
      <c r="V173" s="224" t="s">
        <v>435</v>
      </c>
      <c r="W173" s="223" t="s">
        <v>1540</v>
      </c>
      <c r="X173" s="224">
        <v>4</v>
      </c>
      <c r="Y173" s="199"/>
      <c r="Z173" s="230">
        <v>3.16</v>
      </c>
      <c r="AA173" s="212" t="s">
        <v>435</v>
      </c>
      <c r="AB173" s="212" t="s">
        <v>406</v>
      </c>
      <c r="AC173" s="377">
        <v>0</v>
      </c>
      <c r="AD173" s="199"/>
      <c r="AE173" s="437">
        <v>0.3859925000000004</v>
      </c>
      <c r="AF173" s="201">
        <v>0.1390099847842334</v>
      </c>
      <c r="AG173" s="202" t="s">
        <v>435</v>
      </c>
      <c r="AH173" s="382">
        <v>0</v>
      </c>
      <c r="AI173" s="199"/>
      <c r="AJ173" s="245">
        <v>0.75049999999999994</v>
      </c>
      <c r="AK173" s="246" t="s">
        <v>435</v>
      </c>
      <c r="AL173" s="384">
        <v>0</v>
      </c>
      <c r="AM173" s="199"/>
      <c r="AN173" s="203">
        <v>1.6899999999999998E-2</v>
      </c>
      <c r="AO173" s="204" t="s">
        <v>1540</v>
      </c>
      <c r="AP173" s="388">
        <v>3</v>
      </c>
      <c r="AQ173" s="199"/>
      <c r="AR173" s="252">
        <v>3.0099999999999998E-2</v>
      </c>
      <c r="AS173" s="202" t="s">
        <v>1540</v>
      </c>
      <c r="AT173" s="382">
        <v>3</v>
      </c>
      <c r="AU173" s="199"/>
      <c r="AV173" s="205">
        <v>1.37E-2</v>
      </c>
      <c r="AW173" s="206" t="s">
        <v>1540</v>
      </c>
      <c r="AX173" s="393">
        <v>3</v>
      </c>
      <c r="AY173" s="199"/>
      <c r="AZ173" s="255">
        <v>1</v>
      </c>
      <c r="BA173" s="256" t="s">
        <v>1540</v>
      </c>
      <c r="BB173" s="392">
        <v>3</v>
      </c>
      <c r="BC173" s="503"/>
    </row>
    <row r="174" spans="1:56" ht="18" customHeight="1" thickBot="1" x14ac:dyDescent="0.3">
      <c r="A174" s="504" t="s">
        <v>155</v>
      </c>
      <c r="B174" s="397">
        <v>4498101</v>
      </c>
      <c r="C174" s="397" t="s">
        <v>5</v>
      </c>
      <c r="D174" s="219">
        <v>241.12</v>
      </c>
      <c r="E174" s="219">
        <v>14.27</v>
      </c>
      <c r="F174" s="338">
        <v>0</v>
      </c>
      <c r="G174" s="336">
        <v>0</v>
      </c>
      <c r="H174" s="335">
        <f t="shared" si="6"/>
        <v>255.39000000000001</v>
      </c>
      <c r="I174" s="158">
        <f t="shared" si="8"/>
        <v>255.39000000000001</v>
      </c>
      <c r="J174" s="158">
        <v>8.4499999999999993</v>
      </c>
      <c r="K174" s="320">
        <v>0</v>
      </c>
      <c r="L174" s="319">
        <v>0</v>
      </c>
      <c r="M174" s="112">
        <f t="shared" si="7"/>
        <v>263.84000000000003</v>
      </c>
      <c r="N174" s="199"/>
      <c r="O174" s="208" t="s">
        <v>435</v>
      </c>
      <c r="P174" s="209" t="s">
        <v>1900</v>
      </c>
      <c r="Q174" s="208">
        <v>0</v>
      </c>
      <c r="R174" s="199"/>
      <c r="S174" s="224" t="s">
        <v>435</v>
      </c>
      <c r="T174" s="224" t="s">
        <v>435</v>
      </c>
      <c r="U174" s="224" t="s">
        <v>435</v>
      </c>
      <c r="V174" s="224" t="s">
        <v>435</v>
      </c>
      <c r="W174" s="223" t="s">
        <v>435</v>
      </c>
      <c r="X174" s="224" t="s">
        <v>1900</v>
      </c>
      <c r="Y174" s="199"/>
      <c r="Z174" s="230" t="s">
        <v>406</v>
      </c>
      <c r="AA174" s="212" t="s">
        <v>435</v>
      </c>
      <c r="AB174" s="212" t="s">
        <v>435</v>
      </c>
      <c r="AC174" s="377">
        <v>0</v>
      </c>
      <c r="AD174" s="199"/>
      <c r="AE174" s="437">
        <v>7.4077849999999996</v>
      </c>
      <c r="AF174" s="201" t="s">
        <v>435</v>
      </c>
      <c r="AG174" s="202" t="s">
        <v>435</v>
      </c>
      <c r="AH174" s="382">
        <v>0</v>
      </c>
      <c r="AI174" s="199"/>
      <c r="AJ174" s="245" t="s">
        <v>406</v>
      </c>
      <c r="AK174" s="246" t="s">
        <v>435</v>
      </c>
      <c r="AL174" s="384">
        <v>0</v>
      </c>
      <c r="AM174" s="199"/>
      <c r="AN174" s="203" t="s">
        <v>406</v>
      </c>
      <c r="AO174" s="204" t="s">
        <v>435</v>
      </c>
      <c r="AP174" s="388">
        <v>0</v>
      </c>
      <c r="AQ174" s="199"/>
      <c r="AR174" s="252" t="s">
        <v>406</v>
      </c>
      <c r="AS174" s="202" t="s">
        <v>435</v>
      </c>
      <c r="AT174" s="382">
        <v>0</v>
      </c>
      <c r="AU174" s="199"/>
      <c r="AV174" s="205" t="s">
        <v>406</v>
      </c>
      <c r="AW174" s="206" t="s">
        <v>435</v>
      </c>
      <c r="AX174" s="393">
        <v>0</v>
      </c>
      <c r="AY174" s="199"/>
      <c r="AZ174" s="255" t="s">
        <v>1900</v>
      </c>
      <c r="BA174" s="256" t="s">
        <v>435</v>
      </c>
      <c r="BB174" s="392">
        <v>0</v>
      </c>
      <c r="BC174" s="503"/>
    </row>
    <row r="175" spans="1:56" ht="18" customHeight="1" thickBot="1" x14ac:dyDescent="0.3">
      <c r="A175" s="504" t="s">
        <v>156</v>
      </c>
      <c r="B175" s="397">
        <v>4485203</v>
      </c>
      <c r="C175" s="397" t="s">
        <v>5</v>
      </c>
      <c r="D175" s="219">
        <v>231.79</v>
      </c>
      <c r="E175" s="219">
        <v>14.27</v>
      </c>
      <c r="F175" s="219">
        <v>13.67</v>
      </c>
      <c r="G175" s="336">
        <v>10.8</v>
      </c>
      <c r="H175" s="335">
        <f t="shared" si="6"/>
        <v>270.53000000000003</v>
      </c>
      <c r="I175" s="158">
        <f t="shared" si="8"/>
        <v>246.06</v>
      </c>
      <c r="J175" s="158">
        <v>8.4499999999999993</v>
      </c>
      <c r="K175" s="319">
        <v>13.67</v>
      </c>
      <c r="L175" s="319">
        <v>0</v>
      </c>
      <c r="M175" s="112">
        <f t="shared" si="7"/>
        <v>268.18</v>
      </c>
      <c r="N175" s="199"/>
      <c r="O175" s="208" t="s">
        <v>435</v>
      </c>
      <c r="P175" s="209" t="s">
        <v>1900</v>
      </c>
      <c r="Q175" s="208">
        <v>0</v>
      </c>
      <c r="R175" s="199"/>
      <c r="S175" s="224" t="s">
        <v>1540</v>
      </c>
      <c r="T175" s="224" t="s">
        <v>1540</v>
      </c>
      <c r="U175" s="224" t="s">
        <v>435</v>
      </c>
      <c r="V175" s="224" t="s">
        <v>435</v>
      </c>
      <c r="W175" s="223" t="s">
        <v>435</v>
      </c>
      <c r="X175" s="224" t="s">
        <v>1900</v>
      </c>
      <c r="Y175" s="199"/>
      <c r="Z175" s="230">
        <v>4.05</v>
      </c>
      <c r="AA175" s="212" t="s">
        <v>1540</v>
      </c>
      <c r="AB175" s="212" t="s">
        <v>1917</v>
      </c>
      <c r="AC175" s="378">
        <v>4.5</v>
      </c>
      <c r="AD175" s="199"/>
      <c r="AE175" s="437">
        <v>-0.15790249999999961</v>
      </c>
      <c r="AF175" s="201">
        <v>-3.7548071292647298E-2</v>
      </c>
      <c r="AG175" s="202" t="s">
        <v>435</v>
      </c>
      <c r="AH175" s="382">
        <v>0</v>
      </c>
      <c r="AI175" s="199"/>
      <c r="AJ175" s="245">
        <v>0.33799999999999997</v>
      </c>
      <c r="AK175" s="246" t="s">
        <v>435</v>
      </c>
      <c r="AL175" s="384">
        <v>0</v>
      </c>
      <c r="AM175" s="199"/>
      <c r="AN175" s="203">
        <v>1.8700000000000001E-2</v>
      </c>
      <c r="AO175" s="204" t="s">
        <v>1540</v>
      </c>
      <c r="AP175" s="388">
        <v>3</v>
      </c>
      <c r="AQ175" s="199"/>
      <c r="AR175" s="252">
        <v>0.14029999999999998</v>
      </c>
      <c r="AS175" s="202" t="s">
        <v>435</v>
      </c>
      <c r="AT175" s="382">
        <v>0</v>
      </c>
      <c r="AU175" s="199"/>
      <c r="AV175" s="205">
        <v>3.6400000000000002E-2</v>
      </c>
      <c r="AW175" s="206" t="s">
        <v>435</v>
      </c>
      <c r="AX175" s="393">
        <v>0</v>
      </c>
      <c r="AY175" s="199"/>
      <c r="AZ175" s="255">
        <v>0.98</v>
      </c>
      <c r="BA175" s="256" t="s">
        <v>1540</v>
      </c>
      <c r="BB175" s="392">
        <v>3</v>
      </c>
      <c r="BC175" s="503"/>
    </row>
    <row r="176" spans="1:56" ht="18" customHeight="1" thickBot="1" x14ac:dyDescent="0.3">
      <c r="A176" s="504" t="s">
        <v>157</v>
      </c>
      <c r="B176" s="397">
        <v>4489900</v>
      </c>
      <c r="C176" s="397" t="s">
        <v>5</v>
      </c>
      <c r="D176" s="219">
        <v>239.24</v>
      </c>
      <c r="E176" s="219">
        <v>14.27</v>
      </c>
      <c r="F176" s="219">
        <v>13.67</v>
      </c>
      <c r="G176" s="336">
        <v>9</v>
      </c>
      <c r="H176" s="335">
        <f t="shared" si="6"/>
        <v>276.18</v>
      </c>
      <c r="I176" s="158">
        <f t="shared" si="8"/>
        <v>253.51000000000002</v>
      </c>
      <c r="J176" s="158">
        <v>8.4499999999999993</v>
      </c>
      <c r="K176" s="319">
        <v>13.67</v>
      </c>
      <c r="L176" s="319">
        <v>0</v>
      </c>
      <c r="M176" s="112">
        <f t="shared" si="7"/>
        <v>275.63000000000005</v>
      </c>
      <c r="N176" s="199"/>
      <c r="O176" s="208" t="s">
        <v>435</v>
      </c>
      <c r="P176" s="209" t="s">
        <v>1900</v>
      </c>
      <c r="Q176" s="208">
        <v>0</v>
      </c>
      <c r="R176" s="199"/>
      <c r="S176" s="224" t="s">
        <v>1540</v>
      </c>
      <c r="T176" s="224" t="s">
        <v>435</v>
      </c>
      <c r="U176" s="224" t="s">
        <v>1540</v>
      </c>
      <c r="V176" s="224" t="s">
        <v>435</v>
      </c>
      <c r="W176" s="223" t="s">
        <v>435</v>
      </c>
      <c r="X176" s="224" t="s">
        <v>1900</v>
      </c>
      <c r="Y176" s="199"/>
      <c r="Z176" s="230">
        <v>3.29</v>
      </c>
      <c r="AA176" s="212" t="s">
        <v>435</v>
      </c>
      <c r="AB176" s="212" t="s">
        <v>406</v>
      </c>
      <c r="AC176" s="377">
        <v>0</v>
      </c>
      <c r="AD176" s="199"/>
      <c r="AE176" s="437">
        <v>-0.36974249999999964</v>
      </c>
      <c r="AF176" s="201">
        <v>-0.10102495619772321</v>
      </c>
      <c r="AG176" s="202" t="s">
        <v>435</v>
      </c>
      <c r="AH176" s="382">
        <v>0</v>
      </c>
      <c r="AI176" s="199"/>
      <c r="AJ176" s="245">
        <v>0.43229999999999996</v>
      </c>
      <c r="AK176" s="246" t="s">
        <v>435</v>
      </c>
      <c r="AL176" s="384">
        <v>0</v>
      </c>
      <c r="AM176" s="199"/>
      <c r="AN176" s="203">
        <v>9.4700000000000006E-2</v>
      </c>
      <c r="AO176" s="204" t="s">
        <v>435</v>
      </c>
      <c r="AP176" s="388">
        <v>0</v>
      </c>
      <c r="AQ176" s="199"/>
      <c r="AR176" s="252">
        <v>8.0100000000000005E-2</v>
      </c>
      <c r="AS176" s="202" t="s">
        <v>435</v>
      </c>
      <c r="AT176" s="382">
        <v>0</v>
      </c>
      <c r="AU176" s="199"/>
      <c r="AV176" s="205">
        <v>2.4700000000000003E-2</v>
      </c>
      <c r="AW176" s="206" t="s">
        <v>435</v>
      </c>
      <c r="AX176" s="393">
        <v>0</v>
      </c>
      <c r="AY176" s="199"/>
      <c r="AZ176" s="255">
        <v>0.89</v>
      </c>
      <c r="BA176" s="256" t="s">
        <v>1540</v>
      </c>
      <c r="BB176" s="392">
        <v>3</v>
      </c>
      <c r="BC176" s="503"/>
    </row>
    <row r="177" spans="1:55" ht="18" customHeight="1" thickBot="1" x14ac:dyDescent="0.3">
      <c r="A177" s="504" t="s">
        <v>158</v>
      </c>
      <c r="B177" s="397">
        <v>4498500</v>
      </c>
      <c r="C177" s="397" t="s">
        <v>5</v>
      </c>
      <c r="D177" s="219">
        <v>237.61</v>
      </c>
      <c r="E177" s="219">
        <v>14.27</v>
      </c>
      <c r="F177" s="219">
        <v>13.67</v>
      </c>
      <c r="G177" s="336">
        <v>5.4</v>
      </c>
      <c r="H177" s="335">
        <f t="shared" si="6"/>
        <v>270.95</v>
      </c>
      <c r="I177" s="158">
        <f t="shared" si="8"/>
        <v>251.88000000000002</v>
      </c>
      <c r="J177" s="158">
        <v>8.4499999999999993</v>
      </c>
      <c r="K177" s="319">
        <v>13.67</v>
      </c>
      <c r="L177" s="319">
        <v>6</v>
      </c>
      <c r="M177" s="112">
        <f t="shared" si="7"/>
        <v>280.00000000000006</v>
      </c>
      <c r="N177" s="199"/>
      <c r="O177" s="208" t="s">
        <v>1540</v>
      </c>
      <c r="P177" s="209">
        <v>2</v>
      </c>
      <c r="Q177" s="208">
        <v>6</v>
      </c>
      <c r="R177" s="199"/>
      <c r="S177" s="224" t="s">
        <v>1540</v>
      </c>
      <c r="T177" s="224" t="s">
        <v>435</v>
      </c>
      <c r="U177" s="224" t="s">
        <v>435</v>
      </c>
      <c r="V177" s="224" t="s">
        <v>435</v>
      </c>
      <c r="W177" s="223" t="s">
        <v>1540</v>
      </c>
      <c r="X177" s="224">
        <v>2</v>
      </c>
      <c r="Y177" s="199"/>
      <c r="Z177" s="230">
        <v>3.71</v>
      </c>
      <c r="AA177" s="212" t="s">
        <v>435</v>
      </c>
      <c r="AB177" s="212" t="s">
        <v>1916</v>
      </c>
      <c r="AC177" s="377">
        <v>0</v>
      </c>
      <c r="AD177" s="199"/>
      <c r="AE177" s="437">
        <v>-9.5755000000000479E-2</v>
      </c>
      <c r="AF177" s="201">
        <v>-2.5160480007987995E-2</v>
      </c>
      <c r="AG177" s="202" t="s">
        <v>435</v>
      </c>
      <c r="AH177" s="382">
        <v>0</v>
      </c>
      <c r="AI177" s="199"/>
      <c r="AJ177" s="245">
        <v>0.65129999999999999</v>
      </c>
      <c r="AK177" s="246" t="s">
        <v>435</v>
      </c>
      <c r="AL177" s="384">
        <v>0</v>
      </c>
      <c r="AM177" s="199"/>
      <c r="AN177" s="203">
        <v>6.4899999999999999E-2</v>
      </c>
      <c r="AO177" s="204" t="s">
        <v>435</v>
      </c>
      <c r="AP177" s="388">
        <v>0</v>
      </c>
      <c r="AQ177" s="199"/>
      <c r="AR177" s="252">
        <v>0.13070000000000001</v>
      </c>
      <c r="AS177" s="202" t="s">
        <v>435</v>
      </c>
      <c r="AT177" s="382">
        <v>0</v>
      </c>
      <c r="AU177" s="199"/>
      <c r="AV177" s="205">
        <v>1.37E-2</v>
      </c>
      <c r="AW177" s="206" t="s">
        <v>1540</v>
      </c>
      <c r="AX177" s="393">
        <v>3</v>
      </c>
      <c r="AY177" s="199"/>
      <c r="AZ177" s="255">
        <v>0.85</v>
      </c>
      <c r="BA177" s="256" t="s">
        <v>1540</v>
      </c>
      <c r="BB177" s="392">
        <v>3</v>
      </c>
      <c r="BC177" s="503"/>
    </row>
    <row r="178" spans="1:55" ht="18" customHeight="1" thickBot="1" x14ac:dyDescent="0.3">
      <c r="A178" s="504" t="s">
        <v>159</v>
      </c>
      <c r="B178" s="397">
        <v>4476905</v>
      </c>
      <c r="C178" s="397" t="s">
        <v>5</v>
      </c>
      <c r="D178" s="219">
        <v>241.51</v>
      </c>
      <c r="E178" s="219">
        <v>14.27</v>
      </c>
      <c r="F178" s="219">
        <v>13.67</v>
      </c>
      <c r="G178" s="336">
        <v>0</v>
      </c>
      <c r="H178" s="335">
        <f t="shared" si="6"/>
        <v>269.45</v>
      </c>
      <c r="I178" s="158">
        <f t="shared" si="8"/>
        <v>255.78</v>
      </c>
      <c r="J178" s="158">
        <v>8.4499999999999993</v>
      </c>
      <c r="K178" s="319">
        <v>13.67</v>
      </c>
      <c r="L178" s="319">
        <v>3</v>
      </c>
      <c r="M178" s="112">
        <f t="shared" si="7"/>
        <v>280.90000000000003</v>
      </c>
      <c r="N178" s="199"/>
      <c r="O178" s="208" t="s">
        <v>1540</v>
      </c>
      <c r="P178" s="209">
        <v>1</v>
      </c>
      <c r="Q178" s="208">
        <v>3</v>
      </c>
      <c r="R178" s="199"/>
      <c r="S178" s="224" t="s">
        <v>1540</v>
      </c>
      <c r="T178" s="224" t="s">
        <v>435</v>
      </c>
      <c r="U178" s="224" t="s">
        <v>435</v>
      </c>
      <c r="V178" s="224" t="s">
        <v>435</v>
      </c>
      <c r="W178" s="223" t="s">
        <v>1540</v>
      </c>
      <c r="X178" s="224">
        <v>1</v>
      </c>
      <c r="Y178" s="199"/>
      <c r="Z178" s="230">
        <v>3.31</v>
      </c>
      <c r="AA178" s="212" t="s">
        <v>435</v>
      </c>
      <c r="AB178" s="212" t="s">
        <v>406</v>
      </c>
      <c r="AC178" s="377">
        <v>0</v>
      </c>
      <c r="AD178" s="199"/>
      <c r="AE178" s="437">
        <v>-0.52652749999999937</v>
      </c>
      <c r="AF178" s="201">
        <v>-0.13719522721039851</v>
      </c>
      <c r="AG178" s="202" t="s">
        <v>435</v>
      </c>
      <c r="AH178" s="382">
        <v>0</v>
      </c>
      <c r="AI178" s="199"/>
      <c r="AJ178" s="245">
        <v>0.47729999999999995</v>
      </c>
      <c r="AK178" s="246" t="s">
        <v>435</v>
      </c>
      <c r="AL178" s="384">
        <v>0</v>
      </c>
      <c r="AM178" s="199"/>
      <c r="AN178" s="203">
        <v>9.0800000000000006E-2</v>
      </c>
      <c r="AO178" s="204" t="s">
        <v>435</v>
      </c>
      <c r="AP178" s="388">
        <v>0</v>
      </c>
      <c r="AQ178" s="199"/>
      <c r="AR178" s="252">
        <v>0.1333</v>
      </c>
      <c r="AS178" s="202" t="s">
        <v>435</v>
      </c>
      <c r="AT178" s="382">
        <v>0</v>
      </c>
      <c r="AU178" s="199"/>
      <c r="AV178" s="205">
        <v>1.5900000000000001E-2</v>
      </c>
      <c r="AW178" s="206" t="s">
        <v>1540</v>
      </c>
      <c r="AX178" s="393">
        <v>3</v>
      </c>
      <c r="AY178" s="199"/>
      <c r="AZ178" s="255" t="s">
        <v>406</v>
      </c>
      <c r="BA178" s="256" t="s">
        <v>435</v>
      </c>
      <c r="BB178" s="392">
        <v>0</v>
      </c>
      <c r="BC178" s="503"/>
    </row>
    <row r="179" spans="1:55" ht="18" customHeight="1" thickBot="1" x14ac:dyDescent="0.3">
      <c r="A179" s="504" t="s">
        <v>160</v>
      </c>
      <c r="B179" s="397">
        <v>4483600</v>
      </c>
      <c r="C179" s="397" t="s">
        <v>5</v>
      </c>
      <c r="D179" s="219">
        <v>249.6</v>
      </c>
      <c r="E179" s="219">
        <v>14.27</v>
      </c>
      <c r="F179" s="219">
        <v>13.67</v>
      </c>
      <c r="G179" s="336">
        <v>7.2</v>
      </c>
      <c r="H179" s="335">
        <f t="shared" si="6"/>
        <v>284.74</v>
      </c>
      <c r="I179" s="158">
        <f t="shared" si="8"/>
        <v>263.87</v>
      </c>
      <c r="J179" s="158">
        <v>8.4499999999999993</v>
      </c>
      <c r="K179" s="319">
        <v>13.67</v>
      </c>
      <c r="L179" s="319">
        <v>11.25</v>
      </c>
      <c r="M179" s="112">
        <f t="shared" si="7"/>
        <v>297.24</v>
      </c>
      <c r="N179" s="199"/>
      <c r="O179" s="208" t="s">
        <v>1540</v>
      </c>
      <c r="P179" s="209">
        <v>2</v>
      </c>
      <c r="Q179" s="208">
        <v>11.25</v>
      </c>
      <c r="R179" s="199"/>
      <c r="S179" s="224" t="s">
        <v>1540</v>
      </c>
      <c r="T179" s="224" t="s">
        <v>435</v>
      </c>
      <c r="U179" s="224" t="s">
        <v>435</v>
      </c>
      <c r="V179" s="224" t="s">
        <v>435</v>
      </c>
      <c r="W179" s="223" t="s">
        <v>1540</v>
      </c>
      <c r="X179" s="224">
        <v>2</v>
      </c>
      <c r="Y179" s="199"/>
      <c r="Z179" s="230">
        <v>5.55</v>
      </c>
      <c r="AA179" s="212" t="s">
        <v>1540</v>
      </c>
      <c r="AB179" s="212" t="s">
        <v>1915</v>
      </c>
      <c r="AC179" s="378">
        <v>6.75</v>
      </c>
      <c r="AD179" s="199"/>
      <c r="AE179" s="437">
        <v>-0.54965999999999937</v>
      </c>
      <c r="AF179" s="201">
        <v>-9.0103876166593544E-2</v>
      </c>
      <c r="AG179" s="202" t="s">
        <v>435</v>
      </c>
      <c r="AH179" s="382">
        <v>0</v>
      </c>
      <c r="AI179" s="199"/>
      <c r="AJ179" s="245">
        <v>0.28699999999999998</v>
      </c>
      <c r="AK179" s="246" t="s">
        <v>1540</v>
      </c>
      <c r="AL179" s="385">
        <v>4.5</v>
      </c>
      <c r="AM179" s="199"/>
      <c r="AN179" s="203">
        <v>0.1162</v>
      </c>
      <c r="AO179" s="204" t="s">
        <v>435</v>
      </c>
      <c r="AP179" s="388">
        <v>0</v>
      </c>
      <c r="AQ179" s="199"/>
      <c r="AR179" s="252">
        <v>0.11849999999999999</v>
      </c>
      <c r="AS179" s="202" t="s">
        <v>435</v>
      </c>
      <c r="AT179" s="382">
        <v>0</v>
      </c>
      <c r="AU179" s="199"/>
      <c r="AV179" s="205">
        <v>2.8500000000000001E-2</v>
      </c>
      <c r="AW179" s="206" t="s">
        <v>435</v>
      </c>
      <c r="AX179" s="393">
        <v>0</v>
      </c>
      <c r="AY179" s="199"/>
      <c r="AZ179" s="255" t="s">
        <v>1909</v>
      </c>
      <c r="BA179" s="256" t="s">
        <v>435</v>
      </c>
      <c r="BB179" s="392">
        <v>0</v>
      </c>
      <c r="BC179" s="503"/>
    </row>
    <row r="180" spans="1:55" ht="18" customHeight="1" thickBot="1" x14ac:dyDescent="0.3">
      <c r="A180" s="518" t="s">
        <v>161</v>
      </c>
      <c r="B180" s="397">
        <v>852490</v>
      </c>
      <c r="C180" s="397" t="s">
        <v>5</v>
      </c>
      <c r="D180" s="219">
        <v>224.67</v>
      </c>
      <c r="E180" s="219">
        <v>14.27</v>
      </c>
      <c r="F180" s="340">
        <v>13.67</v>
      </c>
      <c r="G180" s="336">
        <v>0</v>
      </c>
      <c r="H180" s="335">
        <f t="shared" si="6"/>
        <v>252.60999999999999</v>
      </c>
      <c r="I180" s="158">
        <f t="shared" si="8"/>
        <v>238.94</v>
      </c>
      <c r="J180" s="158">
        <v>8.4499999999999993</v>
      </c>
      <c r="K180" s="321">
        <v>13.67</v>
      </c>
      <c r="L180" s="319">
        <v>0</v>
      </c>
      <c r="M180" s="112">
        <f t="shared" si="7"/>
        <v>261.06</v>
      </c>
      <c r="N180" s="199"/>
      <c r="O180" s="208" t="s">
        <v>435</v>
      </c>
      <c r="P180" s="209" t="s">
        <v>1900</v>
      </c>
      <c r="Q180" s="208">
        <v>0</v>
      </c>
      <c r="R180" s="199"/>
      <c r="S180" s="224" t="s">
        <v>1540</v>
      </c>
      <c r="T180" s="224" t="s">
        <v>435</v>
      </c>
      <c r="U180" s="224" t="s">
        <v>1540</v>
      </c>
      <c r="V180" s="224" t="s">
        <v>435</v>
      </c>
      <c r="W180" s="223" t="s">
        <v>435</v>
      </c>
      <c r="X180" s="224" t="s">
        <v>1900</v>
      </c>
      <c r="Y180" s="199"/>
      <c r="Z180" s="230">
        <v>3.23</v>
      </c>
      <c r="AA180" s="212" t="s">
        <v>435</v>
      </c>
      <c r="AB180" s="212" t="s">
        <v>406</v>
      </c>
      <c r="AC180" s="377">
        <v>0</v>
      </c>
      <c r="AD180" s="199"/>
      <c r="AE180" s="437">
        <v>-0.78028000000000075</v>
      </c>
      <c r="AF180" s="201">
        <v>-0.19466655356773105</v>
      </c>
      <c r="AG180" s="202" t="s">
        <v>435</v>
      </c>
      <c r="AH180" s="382">
        <v>0</v>
      </c>
      <c r="AI180" s="199"/>
      <c r="AJ180" s="245">
        <v>0.50130000000000008</v>
      </c>
      <c r="AK180" s="246" t="s">
        <v>435</v>
      </c>
      <c r="AL180" s="384">
        <v>0</v>
      </c>
      <c r="AM180" s="199"/>
      <c r="AN180" s="203">
        <v>9.3200000000000005E-2</v>
      </c>
      <c r="AO180" s="204" t="s">
        <v>435</v>
      </c>
      <c r="AP180" s="388">
        <v>0</v>
      </c>
      <c r="AQ180" s="199"/>
      <c r="AR180" s="252">
        <v>4.2900000000000001E-2</v>
      </c>
      <c r="AS180" s="202" t="s">
        <v>1540</v>
      </c>
      <c r="AT180" s="382">
        <v>3</v>
      </c>
      <c r="AU180" s="199"/>
      <c r="AV180" s="205">
        <v>2.0199999999999999E-2</v>
      </c>
      <c r="AW180" s="206" t="s">
        <v>435</v>
      </c>
      <c r="AX180" s="393">
        <v>0</v>
      </c>
      <c r="AY180" s="199"/>
      <c r="AZ180" s="255">
        <v>0.88</v>
      </c>
      <c r="BA180" s="256" t="s">
        <v>1540</v>
      </c>
      <c r="BB180" s="392">
        <v>3</v>
      </c>
      <c r="BC180" s="503"/>
    </row>
    <row r="181" spans="1:55" ht="18" customHeight="1" thickBot="1" x14ac:dyDescent="0.3">
      <c r="A181" s="501" t="s">
        <v>163</v>
      </c>
      <c r="B181" s="500">
        <v>263222</v>
      </c>
      <c r="C181" s="500" t="s">
        <v>5</v>
      </c>
      <c r="D181" s="219">
        <v>241.16</v>
      </c>
      <c r="E181" s="219">
        <v>14.27</v>
      </c>
      <c r="F181" s="219">
        <v>13.67</v>
      </c>
      <c r="G181" s="336">
        <v>0</v>
      </c>
      <c r="H181" s="335">
        <f t="shared" si="6"/>
        <v>269.10000000000002</v>
      </c>
      <c r="I181" s="158">
        <f t="shared" si="8"/>
        <v>255.43</v>
      </c>
      <c r="J181" s="158">
        <v>8.4499999999999993</v>
      </c>
      <c r="K181" s="319">
        <v>13.67</v>
      </c>
      <c r="L181" s="319">
        <v>0</v>
      </c>
      <c r="M181" s="112">
        <f t="shared" si="7"/>
        <v>277.55</v>
      </c>
      <c r="N181" s="199"/>
      <c r="O181" s="208" t="s">
        <v>435</v>
      </c>
      <c r="P181" s="209" t="s">
        <v>1900</v>
      </c>
      <c r="Q181" s="208">
        <v>0</v>
      </c>
      <c r="R181" s="199"/>
      <c r="S181" s="224" t="s">
        <v>1540</v>
      </c>
      <c r="T181" s="224" t="s">
        <v>1540</v>
      </c>
      <c r="U181" s="224" t="s">
        <v>1540</v>
      </c>
      <c r="V181" s="224" t="s">
        <v>435</v>
      </c>
      <c r="W181" s="223" t="s">
        <v>435</v>
      </c>
      <c r="X181" s="224" t="s">
        <v>1900</v>
      </c>
      <c r="Y181" s="199"/>
      <c r="Z181" s="230">
        <v>3.35</v>
      </c>
      <c r="AA181" s="212" t="s">
        <v>435</v>
      </c>
      <c r="AB181" s="212" t="s">
        <v>406</v>
      </c>
      <c r="AC181" s="377">
        <v>0</v>
      </c>
      <c r="AD181" s="199"/>
      <c r="AE181" s="437">
        <v>0.16668000000000038</v>
      </c>
      <c r="AF181" s="201">
        <v>5.2364335514395365E-2</v>
      </c>
      <c r="AG181" s="202" t="s">
        <v>435</v>
      </c>
      <c r="AH181" s="382">
        <v>0</v>
      </c>
      <c r="AI181" s="199"/>
      <c r="AJ181" s="245">
        <v>0.32700000000000001</v>
      </c>
      <c r="AK181" s="246" t="s">
        <v>435</v>
      </c>
      <c r="AL181" s="384">
        <v>0</v>
      </c>
      <c r="AM181" s="199"/>
      <c r="AN181" s="203">
        <v>3.39E-2</v>
      </c>
      <c r="AO181" s="204" t="s">
        <v>1540</v>
      </c>
      <c r="AP181" s="388">
        <v>3</v>
      </c>
      <c r="AQ181" s="199"/>
      <c r="AR181" s="252">
        <v>5.4800000000000001E-2</v>
      </c>
      <c r="AS181" s="202" t="s">
        <v>1540</v>
      </c>
      <c r="AT181" s="382">
        <v>3</v>
      </c>
      <c r="AU181" s="199"/>
      <c r="AV181" s="205">
        <v>9.0000000000000011E-3</v>
      </c>
      <c r="AW181" s="206" t="s">
        <v>1540</v>
      </c>
      <c r="AX181" s="393">
        <v>3</v>
      </c>
      <c r="AY181" s="199"/>
      <c r="AZ181" s="255">
        <v>0.85</v>
      </c>
      <c r="BA181" s="256" t="s">
        <v>1540</v>
      </c>
      <c r="BB181" s="392">
        <v>3</v>
      </c>
      <c r="BC181" s="503"/>
    </row>
    <row r="182" spans="1:55" ht="18" customHeight="1" thickBot="1" x14ac:dyDescent="0.3">
      <c r="A182" s="504" t="s">
        <v>164</v>
      </c>
      <c r="B182" s="397">
        <v>7225008</v>
      </c>
      <c r="C182" s="397" t="s">
        <v>5</v>
      </c>
      <c r="D182" s="219">
        <v>232.5</v>
      </c>
      <c r="E182" s="219">
        <v>14.27</v>
      </c>
      <c r="F182" s="338">
        <v>0</v>
      </c>
      <c r="G182" s="336">
        <v>9</v>
      </c>
      <c r="H182" s="335">
        <f t="shared" si="6"/>
        <v>255.77</v>
      </c>
      <c r="I182" s="158">
        <f t="shared" si="8"/>
        <v>246.77</v>
      </c>
      <c r="J182" s="158">
        <v>8.4499999999999993</v>
      </c>
      <c r="K182" s="320">
        <v>0</v>
      </c>
      <c r="L182" s="319">
        <v>6</v>
      </c>
      <c r="M182" s="112">
        <f t="shared" si="7"/>
        <v>261.22000000000003</v>
      </c>
      <c r="N182" s="199"/>
      <c r="O182" s="208" t="s">
        <v>1540</v>
      </c>
      <c r="P182" s="209">
        <v>2</v>
      </c>
      <c r="Q182" s="208">
        <v>6</v>
      </c>
      <c r="R182" s="199"/>
      <c r="S182" s="224" t="s">
        <v>1540</v>
      </c>
      <c r="T182" s="224" t="s">
        <v>435</v>
      </c>
      <c r="U182" s="224" t="s">
        <v>435</v>
      </c>
      <c r="V182" s="224" t="s">
        <v>435</v>
      </c>
      <c r="W182" s="223" t="s">
        <v>1540</v>
      </c>
      <c r="X182" s="224">
        <v>2</v>
      </c>
      <c r="Y182" s="199"/>
      <c r="Z182" s="230">
        <v>3.37</v>
      </c>
      <c r="AA182" s="212" t="s">
        <v>435</v>
      </c>
      <c r="AB182" s="212" t="s">
        <v>406</v>
      </c>
      <c r="AC182" s="377">
        <v>0</v>
      </c>
      <c r="AD182" s="199"/>
      <c r="AE182" s="437">
        <v>-0.21318000000000037</v>
      </c>
      <c r="AF182" s="201">
        <v>-5.9496133225791246E-2</v>
      </c>
      <c r="AG182" s="202" t="s">
        <v>435</v>
      </c>
      <c r="AH182" s="382">
        <v>0</v>
      </c>
      <c r="AI182" s="199"/>
      <c r="AJ182" s="245">
        <v>0.44979999999999998</v>
      </c>
      <c r="AK182" s="246" t="s">
        <v>435</v>
      </c>
      <c r="AL182" s="384">
        <v>0</v>
      </c>
      <c r="AM182" s="199"/>
      <c r="AN182" s="203">
        <v>0.08</v>
      </c>
      <c r="AO182" s="204" t="s">
        <v>435</v>
      </c>
      <c r="AP182" s="388">
        <v>0</v>
      </c>
      <c r="AQ182" s="199"/>
      <c r="AR182" s="252">
        <v>5.5E-2</v>
      </c>
      <c r="AS182" s="202" t="s">
        <v>1540</v>
      </c>
      <c r="AT182" s="382">
        <v>3</v>
      </c>
      <c r="AU182" s="199"/>
      <c r="AV182" s="205">
        <v>1.6500000000000001E-2</v>
      </c>
      <c r="AW182" s="206" t="s">
        <v>1540</v>
      </c>
      <c r="AX182" s="393">
        <v>3</v>
      </c>
      <c r="AY182" s="199"/>
      <c r="AZ182" s="255" t="s">
        <v>406</v>
      </c>
      <c r="BA182" s="256" t="s">
        <v>435</v>
      </c>
      <c r="BB182" s="392">
        <v>0</v>
      </c>
      <c r="BC182" s="503"/>
    </row>
    <row r="183" spans="1:55" ht="18" customHeight="1" thickBot="1" x14ac:dyDescent="0.3">
      <c r="A183" s="513" t="s">
        <v>165</v>
      </c>
      <c r="B183" s="508">
        <v>372846</v>
      </c>
      <c r="C183" s="397" t="s">
        <v>5</v>
      </c>
      <c r="D183" s="219">
        <v>252.19</v>
      </c>
      <c r="E183" s="219">
        <v>14.27</v>
      </c>
      <c r="F183" s="219">
        <v>13.67</v>
      </c>
      <c r="G183" s="336">
        <v>0</v>
      </c>
      <c r="H183" s="336">
        <f t="shared" si="6"/>
        <v>280.13</v>
      </c>
      <c r="I183" s="158">
        <f t="shared" si="8"/>
        <v>266.45999999999998</v>
      </c>
      <c r="J183" s="158">
        <v>8.4499999999999993</v>
      </c>
      <c r="K183" s="319">
        <v>13.67</v>
      </c>
      <c r="L183" s="319">
        <v>0</v>
      </c>
      <c r="M183" s="111">
        <f t="shared" si="7"/>
        <v>288.58</v>
      </c>
      <c r="N183" s="199"/>
      <c r="O183" s="208" t="s">
        <v>435</v>
      </c>
      <c r="P183" s="209" t="s">
        <v>1900</v>
      </c>
      <c r="Q183" s="208">
        <v>0</v>
      </c>
      <c r="R183" s="199"/>
      <c r="S183" s="224" t="s">
        <v>1540</v>
      </c>
      <c r="T183" s="224" t="s">
        <v>1540</v>
      </c>
      <c r="U183" s="224" t="s">
        <v>1540</v>
      </c>
      <c r="V183" s="224" t="s">
        <v>435</v>
      </c>
      <c r="W183" s="223" t="s">
        <v>435</v>
      </c>
      <c r="X183" s="224" t="s">
        <v>1900</v>
      </c>
      <c r="Y183" s="199"/>
      <c r="Z183" s="230">
        <v>3.24</v>
      </c>
      <c r="AA183" s="212" t="s">
        <v>435</v>
      </c>
      <c r="AB183" s="212" t="s">
        <v>406</v>
      </c>
      <c r="AC183" s="377">
        <v>0</v>
      </c>
      <c r="AD183" s="199"/>
      <c r="AE183" s="437">
        <v>-0.25396500000000044</v>
      </c>
      <c r="AF183" s="201">
        <v>-7.2598246253457233E-2</v>
      </c>
      <c r="AG183" s="202" t="s">
        <v>435</v>
      </c>
      <c r="AH183" s="382">
        <v>0</v>
      </c>
      <c r="AI183" s="199"/>
      <c r="AJ183" s="245">
        <v>0.56330000000000002</v>
      </c>
      <c r="AK183" s="246" t="s">
        <v>435</v>
      </c>
      <c r="AL183" s="384">
        <v>0</v>
      </c>
      <c r="AM183" s="199"/>
      <c r="AN183" s="203">
        <v>3.0200000000000001E-2</v>
      </c>
      <c r="AO183" s="204" t="s">
        <v>1540</v>
      </c>
      <c r="AP183" s="388">
        <v>3</v>
      </c>
      <c r="AQ183" s="199"/>
      <c r="AR183" s="252">
        <v>7.8200000000000006E-2</v>
      </c>
      <c r="AS183" s="202" t="s">
        <v>1540</v>
      </c>
      <c r="AT183" s="382">
        <v>3</v>
      </c>
      <c r="AU183" s="199"/>
      <c r="AV183" s="205">
        <v>2.1499999999999998E-2</v>
      </c>
      <c r="AW183" s="206" t="s">
        <v>435</v>
      </c>
      <c r="AX183" s="393">
        <v>0</v>
      </c>
      <c r="AY183" s="199"/>
      <c r="AZ183" s="255">
        <v>0.88</v>
      </c>
      <c r="BA183" s="256" t="s">
        <v>1540</v>
      </c>
      <c r="BB183" s="392">
        <v>3</v>
      </c>
      <c r="BC183" s="503"/>
    </row>
    <row r="184" spans="1:55" ht="18" customHeight="1" thickBot="1" x14ac:dyDescent="0.3">
      <c r="A184" s="504" t="s">
        <v>166</v>
      </c>
      <c r="B184" s="397">
        <v>5076102</v>
      </c>
      <c r="C184" s="397" t="s">
        <v>5</v>
      </c>
      <c r="D184" s="219">
        <v>246.37</v>
      </c>
      <c r="E184" s="219">
        <v>14.27</v>
      </c>
      <c r="F184" s="219">
        <v>13.67</v>
      </c>
      <c r="G184" s="336">
        <v>9</v>
      </c>
      <c r="H184" s="335">
        <f t="shared" si="6"/>
        <v>283.31</v>
      </c>
      <c r="I184" s="158">
        <f t="shared" si="8"/>
        <v>260.64</v>
      </c>
      <c r="J184" s="158">
        <v>8.4499999999999993</v>
      </c>
      <c r="K184" s="319">
        <v>13.67</v>
      </c>
      <c r="L184" s="319">
        <v>9</v>
      </c>
      <c r="M184" s="112">
        <f t="shared" si="7"/>
        <v>291.76</v>
      </c>
      <c r="N184" s="199"/>
      <c r="O184" s="208" t="s">
        <v>1540</v>
      </c>
      <c r="P184" s="209">
        <v>3</v>
      </c>
      <c r="Q184" s="208">
        <v>9</v>
      </c>
      <c r="R184" s="199"/>
      <c r="S184" s="224" t="s">
        <v>1540</v>
      </c>
      <c r="T184" s="224" t="s">
        <v>435</v>
      </c>
      <c r="U184" s="224" t="s">
        <v>435</v>
      </c>
      <c r="V184" s="224" t="s">
        <v>435</v>
      </c>
      <c r="W184" s="223" t="s">
        <v>1540</v>
      </c>
      <c r="X184" s="224">
        <v>3</v>
      </c>
      <c r="Y184" s="199"/>
      <c r="Z184" s="230">
        <v>3.05</v>
      </c>
      <c r="AA184" s="212" t="s">
        <v>435</v>
      </c>
      <c r="AB184" s="212" t="s">
        <v>406</v>
      </c>
      <c r="AC184" s="377">
        <v>0</v>
      </c>
      <c r="AD184" s="199"/>
      <c r="AE184" s="437">
        <v>-2.1725000000003547E-3</v>
      </c>
      <c r="AF184" s="201">
        <v>-7.1192686405649366E-4</v>
      </c>
      <c r="AG184" s="202" t="s">
        <v>435</v>
      </c>
      <c r="AH184" s="382">
        <v>0</v>
      </c>
      <c r="AI184" s="199"/>
      <c r="AJ184" s="245">
        <v>0.36530000000000001</v>
      </c>
      <c r="AK184" s="246" t="s">
        <v>435</v>
      </c>
      <c r="AL184" s="384">
        <v>0</v>
      </c>
      <c r="AM184" s="199"/>
      <c r="AN184" s="203">
        <v>6.1600000000000002E-2</v>
      </c>
      <c r="AO184" s="204" t="s">
        <v>435</v>
      </c>
      <c r="AP184" s="388">
        <v>0</v>
      </c>
      <c r="AQ184" s="199"/>
      <c r="AR184" s="252">
        <v>6.2699999999999992E-2</v>
      </c>
      <c r="AS184" s="202" t="s">
        <v>1540</v>
      </c>
      <c r="AT184" s="382">
        <v>3</v>
      </c>
      <c r="AU184" s="199"/>
      <c r="AV184" s="205">
        <v>1.4800000000000001E-2</v>
      </c>
      <c r="AW184" s="206" t="s">
        <v>1540</v>
      </c>
      <c r="AX184" s="393">
        <v>3</v>
      </c>
      <c r="AY184" s="199"/>
      <c r="AZ184" s="255">
        <v>0.88</v>
      </c>
      <c r="BA184" s="256" t="s">
        <v>1540</v>
      </c>
      <c r="BB184" s="392">
        <v>3</v>
      </c>
      <c r="BC184" s="503"/>
    </row>
    <row r="185" spans="1:55" ht="18" customHeight="1" thickBot="1" x14ac:dyDescent="0.3">
      <c r="A185" s="504" t="s">
        <v>167</v>
      </c>
      <c r="B185" s="397">
        <v>4485602</v>
      </c>
      <c r="C185" s="397" t="s">
        <v>5</v>
      </c>
      <c r="D185" s="219">
        <v>237.18</v>
      </c>
      <c r="E185" s="219">
        <v>14.27</v>
      </c>
      <c r="F185" s="219">
        <v>13.67</v>
      </c>
      <c r="G185" s="336">
        <v>3.6</v>
      </c>
      <c r="H185" s="335">
        <f t="shared" si="6"/>
        <v>268.72000000000003</v>
      </c>
      <c r="I185" s="158">
        <f t="shared" si="8"/>
        <v>251.45000000000002</v>
      </c>
      <c r="J185" s="158">
        <v>8.4499999999999993</v>
      </c>
      <c r="K185" s="319">
        <v>13.67</v>
      </c>
      <c r="L185" s="319">
        <v>8.75</v>
      </c>
      <c r="M185" s="112">
        <f t="shared" si="7"/>
        <v>282.32000000000005</v>
      </c>
      <c r="N185" s="199"/>
      <c r="O185" s="208" t="s">
        <v>1540</v>
      </c>
      <c r="P185" s="209">
        <v>3</v>
      </c>
      <c r="Q185" s="208">
        <v>8.75</v>
      </c>
      <c r="R185" s="199"/>
      <c r="S185" s="224" t="s">
        <v>1540</v>
      </c>
      <c r="T185" s="224" t="s">
        <v>435</v>
      </c>
      <c r="U185" s="224" t="s">
        <v>435</v>
      </c>
      <c r="V185" s="224" t="s">
        <v>435</v>
      </c>
      <c r="W185" s="223" t="s">
        <v>1540</v>
      </c>
      <c r="X185" s="224">
        <v>3</v>
      </c>
      <c r="Y185" s="199"/>
      <c r="Z185" s="230">
        <v>4.07</v>
      </c>
      <c r="AA185" s="212" t="s">
        <v>1540</v>
      </c>
      <c r="AB185" s="212" t="s">
        <v>1917</v>
      </c>
      <c r="AC185" s="378">
        <v>4.5</v>
      </c>
      <c r="AD185" s="199"/>
      <c r="AE185" s="437">
        <v>0.61848500000000017</v>
      </c>
      <c r="AF185" s="201">
        <v>0.17923360921778647</v>
      </c>
      <c r="AG185" s="202" t="s">
        <v>1540</v>
      </c>
      <c r="AH185" s="382">
        <v>1.25</v>
      </c>
      <c r="AI185" s="199"/>
      <c r="AJ185" s="245">
        <v>0.40229999999999999</v>
      </c>
      <c r="AK185" s="246" t="s">
        <v>435</v>
      </c>
      <c r="AL185" s="384">
        <v>0</v>
      </c>
      <c r="AM185" s="199"/>
      <c r="AN185" s="203">
        <v>2.76E-2</v>
      </c>
      <c r="AO185" s="204" t="s">
        <v>1540</v>
      </c>
      <c r="AP185" s="388">
        <v>3</v>
      </c>
      <c r="AQ185" s="199"/>
      <c r="AR185" s="252">
        <v>0.11</v>
      </c>
      <c r="AS185" s="202" t="s">
        <v>435</v>
      </c>
      <c r="AT185" s="382">
        <v>0</v>
      </c>
      <c r="AU185" s="199"/>
      <c r="AV185" s="205">
        <v>2.75E-2</v>
      </c>
      <c r="AW185" s="206" t="s">
        <v>435</v>
      </c>
      <c r="AX185" s="393">
        <v>0</v>
      </c>
      <c r="AY185" s="199"/>
      <c r="AZ185" s="255" t="s">
        <v>406</v>
      </c>
      <c r="BA185" s="256" t="s">
        <v>435</v>
      </c>
      <c r="BB185" s="392">
        <v>0</v>
      </c>
      <c r="BC185" s="503"/>
    </row>
    <row r="186" spans="1:55" ht="18" customHeight="1" thickBot="1" x14ac:dyDescent="0.3">
      <c r="A186" s="504" t="s">
        <v>168</v>
      </c>
      <c r="B186" s="397">
        <v>426148</v>
      </c>
      <c r="C186" s="397" t="s">
        <v>5</v>
      </c>
      <c r="D186" s="219">
        <v>240.95</v>
      </c>
      <c r="E186" s="219">
        <v>14.27</v>
      </c>
      <c r="F186" s="219">
        <v>13.67</v>
      </c>
      <c r="G186" s="336">
        <v>9</v>
      </c>
      <c r="H186" s="335">
        <f t="shared" si="6"/>
        <v>277.89</v>
      </c>
      <c r="I186" s="158">
        <f t="shared" si="8"/>
        <v>255.22</v>
      </c>
      <c r="J186" s="158">
        <v>8.4499999999999993</v>
      </c>
      <c r="K186" s="319">
        <v>13.67</v>
      </c>
      <c r="L186" s="319">
        <v>16.5</v>
      </c>
      <c r="M186" s="112">
        <f t="shared" si="7"/>
        <v>293.84000000000003</v>
      </c>
      <c r="N186" s="199"/>
      <c r="O186" s="208" t="s">
        <v>1540</v>
      </c>
      <c r="P186" s="209">
        <v>5</v>
      </c>
      <c r="Q186" s="208">
        <v>16.5</v>
      </c>
      <c r="R186" s="199"/>
      <c r="S186" s="224" t="s">
        <v>1540</v>
      </c>
      <c r="T186" s="224" t="s">
        <v>435</v>
      </c>
      <c r="U186" s="224" t="s">
        <v>435</v>
      </c>
      <c r="V186" s="224" t="s">
        <v>435</v>
      </c>
      <c r="W186" s="223" t="s">
        <v>1540</v>
      </c>
      <c r="X186" s="224">
        <v>5</v>
      </c>
      <c r="Y186" s="199"/>
      <c r="Z186" s="230">
        <v>3.85</v>
      </c>
      <c r="AA186" s="212" t="s">
        <v>1540</v>
      </c>
      <c r="AB186" s="212" t="s">
        <v>1917</v>
      </c>
      <c r="AC186" s="378">
        <v>4.5</v>
      </c>
      <c r="AD186" s="199"/>
      <c r="AE186" s="437">
        <v>-7.4059999999999793E-2</v>
      </c>
      <c r="AF186" s="201">
        <v>-1.8861437452407034E-2</v>
      </c>
      <c r="AG186" s="202" t="s">
        <v>435</v>
      </c>
      <c r="AH186" s="382">
        <v>0</v>
      </c>
      <c r="AI186" s="199"/>
      <c r="AJ186" s="245">
        <v>0.48729999999999996</v>
      </c>
      <c r="AK186" s="246" t="s">
        <v>435</v>
      </c>
      <c r="AL186" s="384">
        <v>0</v>
      </c>
      <c r="AM186" s="199"/>
      <c r="AN186" s="203">
        <v>2.4500000000000001E-2</v>
      </c>
      <c r="AO186" s="204" t="s">
        <v>1540</v>
      </c>
      <c r="AP186" s="388">
        <v>3</v>
      </c>
      <c r="AQ186" s="199"/>
      <c r="AR186" s="252">
        <v>4.99E-2</v>
      </c>
      <c r="AS186" s="202" t="s">
        <v>1540</v>
      </c>
      <c r="AT186" s="382">
        <v>3</v>
      </c>
      <c r="AU186" s="199"/>
      <c r="AV186" s="205">
        <v>9.1000000000000004E-3</v>
      </c>
      <c r="AW186" s="206" t="s">
        <v>1540</v>
      </c>
      <c r="AX186" s="393">
        <v>3</v>
      </c>
      <c r="AY186" s="199"/>
      <c r="AZ186" s="255">
        <v>0.91</v>
      </c>
      <c r="BA186" s="256" t="s">
        <v>1540</v>
      </c>
      <c r="BB186" s="392">
        <v>3</v>
      </c>
      <c r="BC186" s="503"/>
    </row>
    <row r="187" spans="1:55" ht="18" customHeight="1" thickBot="1" x14ac:dyDescent="0.3">
      <c r="A187" s="504" t="s">
        <v>169</v>
      </c>
      <c r="B187" s="397">
        <v>4492609</v>
      </c>
      <c r="C187" s="397" t="s">
        <v>5</v>
      </c>
      <c r="D187" s="219">
        <v>251.14</v>
      </c>
      <c r="E187" s="219">
        <v>14.27</v>
      </c>
      <c r="F187" s="219">
        <v>13.67</v>
      </c>
      <c r="G187" s="336">
        <v>9</v>
      </c>
      <c r="H187" s="335">
        <f t="shared" si="6"/>
        <v>288.08</v>
      </c>
      <c r="I187" s="158">
        <f t="shared" si="8"/>
        <v>265.40999999999997</v>
      </c>
      <c r="J187" s="158">
        <v>8.4499999999999993</v>
      </c>
      <c r="K187" s="319">
        <v>13.67</v>
      </c>
      <c r="L187" s="319">
        <v>15.75</v>
      </c>
      <c r="M187" s="112">
        <f t="shared" si="7"/>
        <v>303.27999999999997</v>
      </c>
      <c r="N187" s="199"/>
      <c r="O187" s="208" t="s">
        <v>1540</v>
      </c>
      <c r="P187" s="209">
        <v>4</v>
      </c>
      <c r="Q187" s="208">
        <v>15.75</v>
      </c>
      <c r="R187" s="199"/>
      <c r="S187" s="224" t="s">
        <v>1540</v>
      </c>
      <c r="T187" s="224" t="s">
        <v>435</v>
      </c>
      <c r="U187" s="224" t="s">
        <v>435</v>
      </c>
      <c r="V187" s="224" t="s">
        <v>435</v>
      </c>
      <c r="W187" s="223" t="s">
        <v>1540</v>
      </c>
      <c r="X187" s="224">
        <v>4</v>
      </c>
      <c r="Y187" s="199"/>
      <c r="Z187" s="230">
        <v>4.33</v>
      </c>
      <c r="AA187" s="212" t="s">
        <v>1540</v>
      </c>
      <c r="AB187" s="212" t="s">
        <v>1915</v>
      </c>
      <c r="AC187" s="378">
        <v>6.75</v>
      </c>
      <c r="AD187" s="199"/>
      <c r="AE187" s="437">
        <v>0.56699250000000045</v>
      </c>
      <c r="AF187" s="201">
        <v>0.1505489333652846</v>
      </c>
      <c r="AG187" s="202" t="s">
        <v>435</v>
      </c>
      <c r="AH187" s="382">
        <v>0</v>
      </c>
      <c r="AI187" s="199"/>
      <c r="AJ187" s="245" t="s">
        <v>405</v>
      </c>
      <c r="AK187" s="246" t="s">
        <v>435</v>
      </c>
      <c r="AL187" s="384">
        <v>0</v>
      </c>
      <c r="AM187" s="199"/>
      <c r="AN187" s="203">
        <v>6.7900000000000002E-2</v>
      </c>
      <c r="AO187" s="204" t="s">
        <v>435</v>
      </c>
      <c r="AP187" s="388">
        <v>0</v>
      </c>
      <c r="AQ187" s="199"/>
      <c r="AR187" s="252">
        <v>6.7400000000000002E-2</v>
      </c>
      <c r="AS187" s="202" t="s">
        <v>1540</v>
      </c>
      <c r="AT187" s="382">
        <v>3</v>
      </c>
      <c r="AU187" s="199"/>
      <c r="AV187" s="205">
        <v>1.1899999999999999E-2</v>
      </c>
      <c r="AW187" s="206" t="s">
        <v>1540</v>
      </c>
      <c r="AX187" s="393">
        <v>3</v>
      </c>
      <c r="AY187" s="199"/>
      <c r="AZ187" s="255">
        <v>0.88</v>
      </c>
      <c r="BA187" s="256" t="s">
        <v>1540</v>
      </c>
      <c r="BB187" s="392">
        <v>3</v>
      </c>
      <c r="BC187" s="503"/>
    </row>
    <row r="188" spans="1:55" ht="18" customHeight="1" thickBot="1" x14ac:dyDescent="0.3">
      <c r="A188" s="504" t="s">
        <v>170</v>
      </c>
      <c r="B188" s="397">
        <v>4492200</v>
      </c>
      <c r="C188" s="397" t="s">
        <v>5</v>
      </c>
      <c r="D188" s="219">
        <v>242.16</v>
      </c>
      <c r="E188" s="219">
        <v>14.27</v>
      </c>
      <c r="F188" s="219">
        <v>13.67</v>
      </c>
      <c r="G188" s="336">
        <v>7.2</v>
      </c>
      <c r="H188" s="335">
        <f t="shared" si="6"/>
        <v>277.3</v>
      </c>
      <c r="I188" s="158">
        <f t="shared" si="8"/>
        <v>256.43</v>
      </c>
      <c r="J188" s="158">
        <v>8.4499999999999993</v>
      </c>
      <c r="K188" s="319">
        <v>13.67</v>
      </c>
      <c r="L188" s="319">
        <v>6</v>
      </c>
      <c r="M188" s="112">
        <f t="shared" si="7"/>
        <v>284.55</v>
      </c>
      <c r="N188" s="199"/>
      <c r="O188" s="208" t="s">
        <v>1540</v>
      </c>
      <c r="P188" s="209">
        <v>2</v>
      </c>
      <c r="Q188" s="208">
        <v>6</v>
      </c>
      <c r="R188" s="199"/>
      <c r="S188" s="224" t="s">
        <v>1540</v>
      </c>
      <c r="T188" s="224" t="s">
        <v>435</v>
      </c>
      <c r="U188" s="224" t="s">
        <v>435</v>
      </c>
      <c r="V188" s="224" t="s">
        <v>435</v>
      </c>
      <c r="W188" s="223" t="s">
        <v>1540</v>
      </c>
      <c r="X188" s="224">
        <v>2</v>
      </c>
      <c r="Y188" s="199"/>
      <c r="Z188" s="230">
        <v>3.42</v>
      </c>
      <c r="AA188" s="212" t="s">
        <v>435</v>
      </c>
      <c r="AB188" s="212" t="s">
        <v>406</v>
      </c>
      <c r="AC188" s="377">
        <v>0</v>
      </c>
      <c r="AD188" s="199"/>
      <c r="AE188" s="437">
        <v>-0.23128749999999965</v>
      </c>
      <c r="AF188" s="201">
        <v>-6.3407436040837262E-2</v>
      </c>
      <c r="AG188" s="202" t="s">
        <v>435</v>
      </c>
      <c r="AH188" s="382">
        <v>0</v>
      </c>
      <c r="AI188" s="199"/>
      <c r="AJ188" s="245">
        <v>0.51800000000000002</v>
      </c>
      <c r="AK188" s="246" t="s">
        <v>435</v>
      </c>
      <c r="AL188" s="384">
        <v>0</v>
      </c>
      <c r="AM188" s="199"/>
      <c r="AN188" s="203">
        <v>7.4499999999999997E-2</v>
      </c>
      <c r="AO188" s="204" t="s">
        <v>435</v>
      </c>
      <c r="AP188" s="388">
        <v>0</v>
      </c>
      <c r="AQ188" s="199"/>
      <c r="AR188" s="252">
        <v>0.1027</v>
      </c>
      <c r="AS188" s="202" t="s">
        <v>435</v>
      </c>
      <c r="AT188" s="382">
        <v>0</v>
      </c>
      <c r="AU188" s="199"/>
      <c r="AV188" s="205">
        <v>1.49E-2</v>
      </c>
      <c r="AW188" s="206" t="s">
        <v>1540</v>
      </c>
      <c r="AX188" s="393">
        <v>3</v>
      </c>
      <c r="AY188" s="199"/>
      <c r="AZ188" s="255">
        <v>0.93</v>
      </c>
      <c r="BA188" s="256" t="s">
        <v>1540</v>
      </c>
      <c r="BB188" s="392">
        <v>3</v>
      </c>
      <c r="BC188" s="503"/>
    </row>
    <row r="189" spans="1:55" ht="18" customHeight="1" thickBot="1" x14ac:dyDescent="0.3">
      <c r="A189" s="504" t="s">
        <v>171</v>
      </c>
      <c r="B189" s="397">
        <v>348252</v>
      </c>
      <c r="C189" s="397" t="s">
        <v>5</v>
      </c>
      <c r="D189" s="219">
        <v>243.56</v>
      </c>
      <c r="E189" s="219">
        <v>14.27</v>
      </c>
      <c r="F189" s="219">
        <v>13.67</v>
      </c>
      <c r="G189" s="336">
        <v>7.2</v>
      </c>
      <c r="H189" s="335">
        <f t="shared" si="6"/>
        <v>278.7</v>
      </c>
      <c r="I189" s="158">
        <f t="shared" si="8"/>
        <v>257.83</v>
      </c>
      <c r="J189" s="158">
        <v>8.4499999999999993</v>
      </c>
      <c r="K189" s="319">
        <v>13.67</v>
      </c>
      <c r="L189" s="319">
        <v>9</v>
      </c>
      <c r="M189" s="112">
        <f t="shared" si="7"/>
        <v>288.95</v>
      </c>
      <c r="N189" s="199"/>
      <c r="O189" s="208" t="s">
        <v>1540</v>
      </c>
      <c r="P189" s="209">
        <v>3</v>
      </c>
      <c r="Q189" s="208">
        <v>9</v>
      </c>
      <c r="R189" s="199"/>
      <c r="S189" s="224" t="s">
        <v>1540</v>
      </c>
      <c r="T189" s="224" t="s">
        <v>435</v>
      </c>
      <c r="U189" s="224" t="s">
        <v>435</v>
      </c>
      <c r="V189" s="224" t="s">
        <v>435</v>
      </c>
      <c r="W189" s="223" t="s">
        <v>1540</v>
      </c>
      <c r="X189" s="224">
        <v>3</v>
      </c>
      <c r="Y189" s="199"/>
      <c r="Z189" s="230">
        <v>3.55</v>
      </c>
      <c r="AA189" s="212" t="s">
        <v>435</v>
      </c>
      <c r="AB189" s="212" t="s">
        <v>406</v>
      </c>
      <c r="AC189" s="377">
        <v>0</v>
      </c>
      <c r="AD189" s="199"/>
      <c r="AE189" s="437">
        <v>0.43434999999999979</v>
      </c>
      <c r="AF189" s="201">
        <v>0.13958585405750215</v>
      </c>
      <c r="AG189" s="202" t="s">
        <v>435</v>
      </c>
      <c r="AH189" s="382">
        <v>0</v>
      </c>
      <c r="AI189" s="199"/>
      <c r="AJ189" s="245">
        <v>0.49079999999999996</v>
      </c>
      <c r="AK189" s="246" t="s">
        <v>435</v>
      </c>
      <c r="AL189" s="384">
        <v>0</v>
      </c>
      <c r="AM189" s="199"/>
      <c r="AN189" s="203">
        <v>4.3299999999999998E-2</v>
      </c>
      <c r="AO189" s="204" t="s">
        <v>1540</v>
      </c>
      <c r="AP189" s="388">
        <v>3</v>
      </c>
      <c r="AQ189" s="199"/>
      <c r="AR189" s="252">
        <v>7.5899999999999995E-2</v>
      </c>
      <c r="AS189" s="202" t="s">
        <v>1540</v>
      </c>
      <c r="AT189" s="382">
        <v>3</v>
      </c>
      <c r="AU189" s="199"/>
      <c r="AV189" s="205">
        <v>1.4800000000000001E-2</v>
      </c>
      <c r="AW189" s="206" t="s">
        <v>1540</v>
      </c>
      <c r="AX189" s="393">
        <v>3</v>
      </c>
      <c r="AY189" s="199"/>
      <c r="AZ189" s="255">
        <v>0.73</v>
      </c>
      <c r="BA189" s="256" t="s">
        <v>435</v>
      </c>
      <c r="BB189" s="392">
        <v>0</v>
      </c>
      <c r="BC189" s="503"/>
    </row>
    <row r="190" spans="1:55" ht="18" customHeight="1" thickBot="1" x14ac:dyDescent="0.3">
      <c r="A190" s="504" t="s">
        <v>172</v>
      </c>
      <c r="B190" s="397">
        <v>609382</v>
      </c>
      <c r="C190" s="397" t="s">
        <v>5</v>
      </c>
      <c r="D190" s="219">
        <v>235.51</v>
      </c>
      <c r="E190" s="219">
        <v>14.27</v>
      </c>
      <c r="F190" s="338">
        <v>0</v>
      </c>
      <c r="G190" s="336">
        <v>5.4</v>
      </c>
      <c r="H190" s="335">
        <f t="shared" si="6"/>
        <v>255.18</v>
      </c>
      <c r="I190" s="158">
        <f t="shared" si="8"/>
        <v>249.78</v>
      </c>
      <c r="J190" s="158">
        <v>8.4499999999999993</v>
      </c>
      <c r="K190" s="320">
        <v>0</v>
      </c>
      <c r="L190" s="319">
        <v>9.75</v>
      </c>
      <c r="M190" s="112">
        <f t="shared" si="7"/>
        <v>267.98</v>
      </c>
      <c r="N190" s="199"/>
      <c r="O190" s="208" t="s">
        <v>1540</v>
      </c>
      <c r="P190" s="209">
        <v>2</v>
      </c>
      <c r="Q190" s="208">
        <v>9.75</v>
      </c>
      <c r="R190" s="199"/>
      <c r="S190" s="224" t="s">
        <v>1540</v>
      </c>
      <c r="T190" s="224" t="s">
        <v>435</v>
      </c>
      <c r="U190" s="224" t="s">
        <v>435</v>
      </c>
      <c r="V190" s="224" t="s">
        <v>435</v>
      </c>
      <c r="W190" s="223" t="s">
        <v>1540</v>
      </c>
      <c r="X190" s="224">
        <v>2</v>
      </c>
      <c r="Y190" s="199"/>
      <c r="Z190" s="230">
        <v>6.11</v>
      </c>
      <c r="AA190" s="212" t="s">
        <v>1540</v>
      </c>
      <c r="AB190" s="212" t="s">
        <v>1915</v>
      </c>
      <c r="AC190" s="378">
        <v>6.75</v>
      </c>
      <c r="AD190" s="199"/>
      <c r="AE190" s="437">
        <v>6.1072275000000005</v>
      </c>
      <c r="AF190" s="201" t="s">
        <v>1559</v>
      </c>
      <c r="AG190" s="202" t="s">
        <v>435</v>
      </c>
      <c r="AH190" s="382">
        <v>0</v>
      </c>
      <c r="AI190" s="199"/>
      <c r="AJ190" s="245" t="s">
        <v>405</v>
      </c>
      <c r="AK190" s="246" t="s">
        <v>435</v>
      </c>
      <c r="AL190" s="384">
        <v>0</v>
      </c>
      <c r="AM190" s="199"/>
      <c r="AN190" s="203">
        <v>0.1065</v>
      </c>
      <c r="AO190" s="204" t="s">
        <v>435</v>
      </c>
      <c r="AP190" s="388">
        <v>0</v>
      </c>
      <c r="AQ190" s="199"/>
      <c r="AR190" s="252">
        <v>9.7100000000000006E-2</v>
      </c>
      <c r="AS190" s="202" t="s">
        <v>435</v>
      </c>
      <c r="AT190" s="382">
        <v>0</v>
      </c>
      <c r="AU190" s="199"/>
      <c r="AV190" s="205">
        <v>2.9900000000000003E-2</v>
      </c>
      <c r="AW190" s="206" t="s">
        <v>435</v>
      </c>
      <c r="AX190" s="393">
        <v>0</v>
      </c>
      <c r="AY190" s="199"/>
      <c r="AZ190" s="255">
        <v>0.98</v>
      </c>
      <c r="BA190" s="256" t="s">
        <v>1540</v>
      </c>
      <c r="BB190" s="392">
        <v>3</v>
      </c>
      <c r="BC190" s="503"/>
    </row>
    <row r="191" spans="1:55" ht="18" customHeight="1" thickBot="1" x14ac:dyDescent="0.3">
      <c r="A191" s="504" t="s">
        <v>1943</v>
      </c>
      <c r="B191" s="527">
        <v>945811</v>
      </c>
      <c r="C191" s="397" t="s">
        <v>5</v>
      </c>
      <c r="D191" s="219">
        <v>243.62</v>
      </c>
      <c r="E191" s="219">
        <v>14.27</v>
      </c>
      <c r="F191" s="219">
        <v>13.67</v>
      </c>
      <c r="G191" s="336">
        <v>9</v>
      </c>
      <c r="H191" s="335">
        <f t="shared" si="6"/>
        <v>280.56</v>
      </c>
      <c r="I191" s="158">
        <f t="shared" si="8"/>
        <v>257.89</v>
      </c>
      <c r="J191" s="158">
        <v>8.4499999999999993</v>
      </c>
      <c r="K191" s="319">
        <v>13.67</v>
      </c>
      <c r="L191" s="319">
        <v>10.5</v>
      </c>
      <c r="M191" s="112">
        <f t="shared" si="7"/>
        <v>290.51</v>
      </c>
      <c r="N191" s="199"/>
      <c r="O191" s="208" t="s">
        <v>1540</v>
      </c>
      <c r="P191" s="209">
        <v>3</v>
      </c>
      <c r="Q191" s="208">
        <v>10.5</v>
      </c>
      <c r="R191" s="199"/>
      <c r="S191" s="224" t="s">
        <v>1540</v>
      </c>
      <c r="T191" s="224" t="s">
        <v>435</v>
      </c>
      <c r="U191" s="224" t="s">
        <v>435</v>
      </c>
      <c r="V191" s="224" t="s">
        <v>435</v>
      </c>
      <c r="W191" s="223" t="s">
        <v>1540</v>
      </c>
      <c r="X191" s="224">
        <v>3</v>
      </c>
      <c r="Y191" s="199"/>
      <c r="Z191" s="230">
        <v>2.88</v>
      </c>
      <c r="AA191" s="212" t="s">
        <v>435</v>
      </c>
      <c r="AB191" s="212" t="s">
        <v>406</v>
      </c>
      <c r="AC191" s="377">
        <v>0</v>
      </c>
      <c r="AD191" s="199"/>
      <c r="AE191" s="437">
        <v>-0.16232999999999942</v>
      </c>
      <c r="AF191" s="201">
        <v>-5.3382397916399288E-2</v>
      </c>
      <c r="AG191" s="202" t="s">
        <v>435</v>
      </c>
      <c r="AH191" s="382">
        <v>0</v>
      </c>
      <c r="AI191" s="199"/>
      <c r="AJ191" s="245">
        <v>0.21199999999999999</v>
      </c>
      <c r="AK191" s="246" t="s">
        <v>1540</v>
      </c>
      <c r="AL191" s="385">
        <v>4.5</v>
      </c>
      <c r="AM191" s="199"/>
      <c r="AN191" s="203">
        <v>7.2000000000000008E-2</v>
      </c>
      <c r="AO191" s="204" t="s">
        <v>435</v>
      </c>
      <c r="AP191" s="388">
        <v>0</v>
      </c>
      <c r="AQ191" s="199"/>
      <c r="AR191" s="252">
        <v>8.7599999999999997E-2</v>
      </c>
      <c r="AS191" s="202" t="s">
        <v>435</v>
      </c>
      <c r="AT191" s="382">
        <v>0</v>
      </c>
      <c r="AU191" s="199"/>
      <c r="AV191" s="205">
        <v>1.8500000000000003E-2</v>
      </c>
      <c r="AW191" s="206" t="s">
        <v>1540</v>
      </c>
      <c r="AX191" s="393">
        <v>3</v>
      </c>
      <c r="AY191" s="199"/>
      <c r="AZ191" s="255">
        <v>0.9</v>
      </c>
      <c r="BA191" s="256" t="s">
        <v>1540</v>
      </c>
      <c r="BB191" s="392">
        <v>3</v>
      </c>
      <c r="BC191" s="503"/>
    </row>
    <row r="192" spans="1:55" ht="18" customHeight="1" thickBot="1" x14ac:dyDescent="0.3">
      <c r="A192" s="504" t="s">
        <v>173</v>
      </c>
      <c r="B192" s="397">
        <v>273031</v>
      </c>
      <c r="C192" s="397" t="s">
        <v>5</v>
      </c>
      <c r="D192" s="219">
        <v>251.61</v>
      </c>
      <c r="E192" s="219">
        <v>14.27</v>
      </c>
      <c r="F192" s="219">
        <v>13.67</v>
      </c>
      <c r="G192" s="336">
        <v>10.8</v>
      </c>
      <c r="H192" s="335">
        <f t="shared" si="6"/>
        <v>290.35000000000002</v>
      </c>
      <c r="I192" s="158">
        <f t="shared" si="8"/>
        <v>265.88</v>
      </c>
      <c r="J192" s="158">
        <v>8.4499999999999993</v>
      </c>
      <c r="K192" s="319">
        <v>13.67</v>
      </c>
      <c r="L192" s="319">
        <v>6</v>
      </c>
      <c r="M192" s="112">
        <f t="shared" si="7"/>
        <v>294</v>
      </c>
      <c r="N192" s="199"/>
      <c r="O192" s="208" t="s">
        <v>1540</v>
      </c>
      <c r="P192" s="209">
        <v>2</v>
      </c>
      <c r="Q192" s="208">
        <v>6</v>
      </c>
      <c r="R192" s="199"/>
      <c r="S192" s="224" t="s">
        <v>1540</v>
      </c>
      <c r="T192" s="224" t="s">
        <v>435</v>
      </c>
      <c r="U192" s="224" t="s">
        <v>435</v>
      </c>
      <c r="V192" s="224" t="s">
        <v>435</v>
      </c>
      <c r="W192" s="223" t="s">
        <v>1540</v>
      </c>
      <c r="X192" s="224">
        <v>2</v>
      </c>
      <c r="Y192" s="199"/>
      <c r="Z192" s="230">
        <v>3.77</v>
      </c>
      <c r="AA192" s="212" t="s">
        <v>435</v>
      </c>
      <c r="AB192" s="212" t="s">
        <v>1916</v>
      </c>
      <c r="AC192" s="377">
        <v>0</v>
      </c>
      <c r="AD192" s="199"/>
      <c r="AE192" s="437">
        <v>-0.1712725000000006</v>
      </c>
      <c r="AF192" s="201">
        <v>-4.3481047926956506E-2</v>
      </c>
      <c r="AG192" s="202" t="s">
        <v>435</v>
      </c>
      <c r="AH192" s="382">
        <v>0</v>
      </c>
      <c r="AI192" s="199"/>
      <c r="AJ192" s="245">
        <v>0.35249999999999998</v>
      </c>
      <c r="AK192" s="246" t="s">
        <v>435</v>
      </c>
      <c r="AL192" s="384">
        <v>0</v>
      </c>
      <c r="AM192" s="199"/>
      <c r="AN192" s="203">
        <v>0.1201</v>
      </c>
      <c r="AO192" s="204" t="s">
        <v>435</v>
      </c>
      <c r="AP192" s="388">
        <v>0</v>
      </c>
      <c r="AQ192" s="199"/>
      <c r="AR192" s="252">
        <v>0.1162</v>
      </c>
      <c r="AS192" s="202" t="s">
        <v>435</v>
      </c>
      <c r="AT192" s="382">
        <v>0</v>
      </c>
      <c r="AU192" s="199"/>
      <c r="AV192" s="205">
        <v>9.1999999999999998E-3</v>
      </c>
      <c r="AW192" s="206" t="s">
        <v>1540</v>
      </c>
      <c r="AX192" s="393">
        <v>3</v>
      </c>
      <c r="AY192" s="199"/>
      <c r="AZ192" s="255">
        <v>0.9</v>
      </c>
      <c r="BA192" s="256" t="s">
        <v>1540</v>
      </c>
      <c r="BB192" s="392">
        <v>3</v>
      </c>
      <c r="BC192" s="503"/>
    </row>
    <row r="193" spans="1:55" ht="18" customHeight="1" thickBot="1" x14ac:dyDescent="0.3">
      <c r="A193" s="504" t="s">
        <v>174</v>
      </c>
      <c r="B193" s="397">
        <v>4491009</v>
      </c>
      <c r="C193" s="397" t="s">
        <v>5</v>
      </c>
      <c r="D193" s="219">
        <v>242.22</v>
      </c>
      <c r="E193" s="219">
        <v>14.27</v>
      </c>
      <c r="F193" s="219">
        <v>13.67</v>
      </c>
      <c r="G193" s="336">
        <v>7.2</v>
      </c>
      <c r="H193" s="335">
        <f t="shared" si="6"/>
        <v>277.36</v>
      </c>
      <c r="I193" s="158">
        <f t="shared" si="8"/>
        <v>256.49</v>
      </c>
      <c r="J193" s="158">
        <v>8.4499999999999993</v>
      </c>
      <c r="K193" s="319">
        <v>13.67</v>
      </c>
      <c r="L193" s="319">
        <v>9</v>
      </c>
      <c r="M193" s="112">
        <f t="shared" si="7"/>
        <v>287.61</v>
      </c>
      <c r="N193" s="199"/>
      <c r="O193" s="208" t="s">
        <v>1540</v>
      </c>
      <c r="P193" s="209">
        <v>3</v>
      </c>
      <c r="Q193" s="208">
        <v>9</v>
      </c>
      <c r="R193" s="199"/>
      <c r="S193" s="224" t="s">
        <v>1540</v>
      </c>
      <c r="T193" s="224" t="s">
        <v>435</v>
      </c>
      <c r="U193" s="224" t="s">
        <v>435</v>
      </c>
      <c r="V193" s="224" t="s">
        <v>435</v>
      </c>
      <c r="W193" s="223" t="s">
        <v>1540</v>
      </c>
      <c r="X193" s="224">
        <v>3</v>
      </c>
      <c r="Y193" s="199"/>
      <c r="Z193" s="230">
        <v>3.62</v>
      </c>
      <c r="AA193" s="212" t="s">
        <v>435</v>
      </c>
      <c r="AB193" s="212" t="s">
        <v>1916</v>
      </c>
      <c r="AC193" s="377">
        <v>0</v>
      </c>
      <c r="AD193" s="199"/>
      <c r="AE193" s="437">
        <v>1.4724999999997657E-3</v>
      </c>
      <c r="AF193" s="201">
        <v>4.0705947560504746E-4</v>
      </c>
      <c r="AG193" s="202" t="s">
        <v>435</v>
      </c>
      <c r="AH193" s="382">
        <v>0</v>
      </c>
      <c r="AI193" s="199"/>
      <c r="AJ193" s="245">
        <v>0.36299999999999999</v>
      </c>
      <c r="AK193" s="246" t="s">
        <v>435</v>
      </c>
      <c r="AL193" s="384">
        <v>0</v>
      </c>
      <c r="AM193" s="199"/>
      <c r="AN193" s="203">
        <v>1.5700000000000002E-2</v>
      </c>
      <c r="AO193" s="204" t="s">
        <v>1540</v>
      </c>
      <c r="AP193" s="388">
        <v>3</v>
      </c>
      <c r="AQ193" s="199"/>
      <c r="AR193" s="252">
        <v>9.1899999999999996E-2</v>
      </c>
      <c r="AS193" s="202" t="s">
        <v>435</v>
      </c>
      <c r="AT193" s="382">
        <v>0</v>
      </c>
      <c r="AU193" s="199"/>
      <c r="AV193" s="205">
        <v>1.55E-2</v>
      </c>
      <c r="AW193" s="206" t="s">
        <v>1540</v>
      </c>
      <c r="AX193" s="393">
        <v>3</v>
      </c>
      <c r="AY193" s="199"/>
      <c r="AZ193" s="255">
        <v>0.88</v>
      </c>
      <c r="BA193" s="256" t="s">
        <v>1540</v>
      </c>
      <c r="BB193" s="392">
        <v>3</v>
      </c>
      <c r="BC193" s="503"/>
    </row>
    <row r="194" spans="1:55" ht="18" customHeight="1" thickBot="1" x14ac:dyDescent="0.3">
      <c r="A194" s="504" t="s">
        <v>175</v>
      </c>
      <c r="B194" s="397">
        <v>9057706</v>
      </c>
      <c r="C194" s="397" t="s">
        <v>5</v>
      </c>
      <c r="D194" s="219">
        <v>255.57</v>
      </c>
      <c r="E194" s="219">
        <v>14.27</v>
      </c>
      <c r="F194" s="219">
        <v>13.67</v>
      </c>
      <c r="G194" s="336">
        <v>10.8</v>
      </c>
      <c r="H194" s="335">
        <f t="shared" si="6"/>
        <v>294.31</v>
      </c>
      <c r="I194" s="158">
        <f t="shared" si="8"/>
        <v>269.83999999999997</v>
      </c>
      <c r="J194" s="158">
        <v>8.4499999999999993</v>
      </c>
      <c r="K194" s="319">
        <v>13.67</v>
      </c>
      <c r="L194" s="319">
        <v>16.5</v>
      </c>
      <c r="M194" s="112">
        <f t="shared" si="7"/>
        <v>308.45999999999998</v>
      </c>
      <c r="N194" s="199"/>
      <c r="O194" s="208" t="s">
        <v>1540</v>
      </c>
      <c r="P194" s="209">
        <v>5</v>
      </c>
      <c r="Q194" s="208">
        <v>16.5</v>
      </c>
      <c r="R194" s="199"/>
      <c r="S194" s="224" t="s">
        <v>1540</v>
      </c>
      <c r="T194" s="224" t="s">
        <v>435</v>
      </c>
      <c r="U194" s="224" t="s">
        <v>435</v>
      </c>
      <c r="V194" s="224" t="s">
        <v>435</v>
      </c>
      <c r="W194" s="223" t="s">
        <v>1540</v>
      </c>
      <c r="X194" s="224">
        <v>5</v>
      </c>
      <c r="Y194" s="199"/>
      <c r="Z194" s="230">
        <v>4.03</v>
      </c>
      <c r="AA194" s="212" t="s">
        <v>1540</v>
      </c>
      <c r="AB194" s="212" t="s">
        <v>1917</v>
      </c>
      <c r="AC194" s="378">
        <v>4.5</v>
      </c>
      <c r="AD194" s="199"/>
      <c r="AE194" s="437">
        <v>-9.6367500000000383E-2</v>
      </c>
      <c r="AF194" s="201">
        <v>-2.3331077719417052E-2</v>
      </c>
      <c r="AG194" s="202" t="s">
        <v>435</v>
      </c>
      <c r="AH194" s="382">
        <v>0</v>
      </c>
      <c r="AI194" s="199"/>
      <c r="AJ194" s="245">
        <v>0.39350000000000002</v>
      </c>
      <c r="AK194" s="246" t="s">
        <v>435</v>
      </c>
      <c r="AL194" s="384">
        <v>0</v>
      </c>
      <c r="AM194" s="199"/>
      <c r="AN194" s="203">
        <v>1.6399999999999998E-2</v>
      </c>
      <c r="AO194" s="204" t="s">
        <v>1540</v>
      </c>
      <c r="AP194" s="388">
        <v>3</v>
      </c>
      <c r="AQ194" s="199"/>
      <c r="AR194" s="252">
        <v>3.8300000000000001E-2</v>
      </c>
      <c r="AS194" s="202" t="s">
        <v>1540</v>
      </c>
      <c r="AT194" s="382">
        <v>3</v>
      </c>
      <c r="AU194" s="199"/>
      <c r="AV194" s="205">
        <v>8.6999999999999994E-3</v>
      </c>
      <c r="AW194" s="206" t="s">
        <v>1540</v>
      </c>
      <c r="AX194" s="393">
        <v>3</v>
      </c>
      <c r="AY194" s="199"/>
      <c r="AZ194" s="255">
        <v>0.88</v>
      </c>
      <c r="BA194" s="256" t="s">
        <v>1540</v>
      </c>
      <c r="BB194" s="392">
        <v>3</v>
      </c>
      <c r="BC194" s="503"/>
    </row>
    <row r="195" spans="1:55" ht="18" customHeight="1" thickBot="1" x14ac:dyDescent="0.3">
      <c r="A195" s="504" t="s">
        <v>177</v>
      </c>
      <c r="B195" s="397">
        <v>7319100</v>
      </c>
      <c r="C195" s="397" t="s">
        <v>5</v>
      </c>
      <c r="D195" s="219">
        <v>238.82</v>
      </c>
      <c r="E195" s="219">
        <v>14.27</v>
      </c>
      <c r="F195" s="219">
        <v>13.67</v>
      </c>
      <c r="G195" s="336">
        <v>7.2</v>
      </c>
      <c r="H195" s="335">
        <f t="shared" si="6"/>
        <v>273.95999999999998</v>
      </c>
      <c r="I195" s="158">
        <f t="shared" si="8"/>
        <v>253.09</v>
      </c>
      <c r="J195" s="158">
        <v>8.4499999999999993</v>
      </c>
      <c r="K195" s="319">
        <v>13.67</v>
      </c>
      <c r="L195" s="319">
        <v>6</v>
      </c>
      <c r="M195" s="112">
        <f t="shared" si="7"/>
        <v>281.21000000000004</v>
      </c>
      <c r="N195" s="199"/>
      <c r="O195" s="208" t="s">
        <v>1540</v>
      </c>
      <c r="P195" s="209">
        <v>2</v>
      </c>
      <c r="Q195" s="208">
        <v>6</v>
      </c>
      <c r="R195" s="199"/>
      <c r="S195" s="224" t="s">
        <v>1540</v>
      </c>
      <c r="T195" s="224" t="s">
        <v>435</v>
      </c>
      <c r="U195" s="224" t="s">
        <v>435</v>
      </c>
      <c r="V195" s="224" t="s">
        <v>435</v>
      </c>
      <c r="W195" s="223" t="s">
        <v>1540</v>
      </c>
      <c r="X195" s="224">
        <v>2</v>
      </c>
      <c r="Y195" s="199"/>
      <c r="Z195" s="230">
        <v>3.48</v>
      </c>
      <c r="AA195" s="212" t="s">
        <v>435</v>
      </c>
      <c r="AB195" s="212" t="s">
        <v>406</v>
      </c>
      <c r="AC195" s="377">
        <v>0</v>
      </c>
      <c r="AD195" s="199"/>
      <c r="AE195" s="437">
        <v>-0.17822000000000049</v>
      </c>
      <c r="AF195" s="201">
        <v>-4.874786478498791E-2</v>
      </c>
      <c r="AG195" s="202" t="s">
        <v>435</v>
      </c>
      <c r="AH195" s="382">
        <v>0</v>
      </c>
      <c r="AI195" s="199"/>
      <c r="AJ195" s="245">
        <v>0.40200000000000002</v>
      </c>
      <c r="AK195" s="246" t="s">
        <v>435</v>
      </c>
      <c r="AL195" s="384">
        <v>0</v>
      </c>
      <c r="AM195" s="199"/>
      <c r="AN195" s="203">
        <v>0.10390000000000001</v>
      </c>
      <c r="AO195" s="204" t="s">
        <v>435</v>
      </c>
      <c r="AP195" s="388">
        <v>0</v>
      </c>
      <c r="AQ195" s="199"/>
      <c r="AR195" s="252">
        <v>5.5199999999999999E-2</v>
      </c>
      <c r="AS195" s="202" t="s">
        <v>1540</v>
      </c>
      <c r="AT195" s="382">
        <v>3</v>
      </c>
      <c r="AU195" s="199"/>
      <c r="AV195" s="205">
        <v>1.1599999999999999E-2</v>
      </c>
      <c r="AW195" s="206" t="s">
        <v>1540</v>
      </c>
      <c r="AX195" s="393">
        <v>3</v>
      </c>
      <c r="AY195" s="199"/>
      <c r="AZ195" s="255">
        <v>0.79</v>
      </c>
      <c r="BA195" s="256" t="s">
        <v>435</v>
      </c>
      <c r="BB195" s="392">
        <v>0</v>
      </c>
      <c r="BC195" s="503"/>
    </row>
    <row r="196" spans="1:55" ht="18" customHeight="1" thickBot="1" x14ac:dyDescent="0.3">
      <c r="A196" s="518" t="s">
        <v>178</v>
      </c>
      <c r="B196" s="397">
        <v>786713</v>
      </c>
      <c r="C196" s="397" t="s">
        <v>5</v>
      </c>
      <c r="D196" s="219">
        <v>220.12</v>
      </c>
      <c r="E196" s="219">
        <v>14.27</v>
      </c>
      <c r="F196" s="219">
        <v>13.67</v>
      </c>
      <c r="G196" s="336">
        <v>9</v>
      </c>
      <c r="H196" s="335">
        <f t="shared" si="6"/>
        <v>257.06</v>
      </c>
      <c r="I196" s="158">
        <f t="shared" si="8"/>
        <v>234.39000000000001</v>
      </c>
      <c r="J196" s="158">
        <v>8.4499999999999993</v>
      </c>
      <c r="K196" s="319">
        <v>13.67</v>
      </c>
      <c r="L196" s="319">
        <v>6</v>
      </c>
      <c r="M196" s="112">
        <f t="shared" si="7"/>
        <v>262.51</v>
      </c>
      <c r="N196" s="199"/>
      <c r="O196" s="208" t="s">
        <v>1540</v>
      </c>
      <c r="P196" s="209">
        <v>2</v>
      </c>
      <c r="Q196" s="208">
        <v>6</v>
      </c>
      <c r="R196" s="199"/>
      <c r="S196" s="224" t="s">
        <v>1540</v>
      </c>
      <c r="T196" s="224" t="s">
        <v>435</v>
      </c>
      <c r="U196" s="224" t="s">
        <v>435</v>
      </c>
      <c r="V196" s="224" t="s">
        <v>435</v>
      </c>
      <c r="W196" s="223" t="s">
        <v>1540</v>
      </c>
      <c r="X196" s="224">
        <v>2</v>
      </c>
      <c r="Y196" s="199"/>
      <c r="Z196" s="230">
        <v>3.57</v>
      </c>
      <c r="AA196" s="212" t="s">
        <v>435</v>
      </c>
      <c r="AB196" s="212" t="s">
        <v>406</v>
      </c>
      <c r="AC196" s="377">
        <v>0</v>
      </c>
      <c r="AD196" s="199"/>
      <c r="AE196" s="437">
        <v>-0.15905500000000039</v>
      </c>
      <c r="AF196" s="201">
        <v>-4.2704602447550671E-2</v>
      </c>
      <c r="AG196" s="202" t="s">
        <v>435</v>
      </c>
      <c r="AH196" s="382">
        <v>0</v>
      </c>
      <c r="AI196" s="199"/>
      <c r="AJ196" s="245">
        <v>0.40799999999999997</v>
      </c>
      <c r="AK196" s="246" t="s">
        <v>435</v>
      </c>
      <c r="AL196" s="384">
        <v>0</v>
      </c>
      <c r="AM196" s="199"/>
      <c r="AN196" s="203">
        <v>3.3399999999999999E-2</v>
      </c>
      <c r="AO196" s="204" t="s">
        <v>1540</v>
      </c>
      <c r="AP196" s="388">
        <v>3</v>
      </c>
      <c r="AQ196" s="199"/>
      <c r="AR196" s="252">
        <v>0.1116</v>
      </c>
      <c r="AS196" s="202" t="s">
        <v>435</v>
      </c>
      <c r="AT196" s="382">
        <v>0</v>
      </c>
      <c r="AU196" s="199"/>
      <c r="AV196" s="205">
        <v>4.1799999999999997E-2</v>
      </c>
      <c r="AW196" s="206" t="s">
        <v>435</v>
      </c>
      <c r="AX196" s="393">
        <v>0</v>
      </c>
      <c r="AY196" s="199"/>
      <c r="AZ196" s="255">
        <v>0.9</v>
      </c>
      <c r="BA196" s="256" t="s">
        <v>1540</v>
      </c>
      <c r="BB196" s="392">
        <v>3</v>
      </c>
      <c r="BC196" s="503"/>
    </row>
    <row r="197" spans="1:55" ht="18" customHeight="1" thickBot="1" x14ac:dyDescent="0.3">
      <c r="A197" s="504" t="s">
        <v>179</v>
      </c>
      <c r="B197" s="397">
        <v>8749001</v>
      </c>
      <c r="C197" s="397" t="s">
        <v>5</v>
      </c>
      <c r="D197" s="219">
        <v>254.87</v>
      </c>
      <c r="E197" s="219">
        <v>14.27</v>
      </c>
      <c r="F197" s="219">
        <v>13.67</v>
      </c>
      <c r="G197" s="336">
        <v>5.4</v>
      </c>
      <c r="H197" s="335">
        <f t="shared" si="6"/>
        <v>288.20999999999998</v>
      </c>
      <c r="I197" s="158">
        <f t="shared" si="8"/>
        <v>269.14</v>
      </c>
      <c r="J197" s="158">
        <v>8.4499999999999993</v>
      </c>
      <c r="K197" s="319">
        <v>13.67</v>
      </c>
      <c r="L197" s="319">
        <v>17.25</v>
      </c>
      <c r="M197" s="112">
        <f t="shared" si="7"/>
        <v>308.51</v>
      </c>
      <c r="N197" s="199"/>
      <c r="O197" s="208" t="s">
        <v>1540</v>
      </c>
      <c r="P197" s="209">
        <v>4</v>
      </c>
      <c r="Q197" s="208">
        <v>17.25</v>
      </c>
      <c r="R197" s="199"/>
      <c r="S197" s="224" t="s">
        <v>1540</v>
      </c>
      <c r="T197" s="224" t="s">
        <v>435</v>
      </c>
      <c r="U197" s="224" t="s">
        <v>435</v>
      </c>
      <c r="V197" s="224" t="s">
        <v>435</v>
      </c>
      <c r="W197" s="223" t="s">
        <v>1540</v>
      </c>
      <c r="X197" s="224">
        <v>4</v>
      </c>
      <c r="Y197" s="199"/>
      <c r="Z197" s="230">
        <v>4.75</v>
      </c>
      <c r="AA197" s="212" t="s">
        <v>1540</v>
      </c>
      <c r="AB197" s="212" t="s">
        <v>1915</v>
      </c>
      <c r="AC197" s="378">
        <v>6.75</v>
      </c>
      <c r="AD197" s="199"/>
      <c r="AE197" s="437">
        <v>-0.2028825000000003</v>
      </c>
      <c r="AF197" s="201">
        <v>-4.0998559672549117E-2</v>
      </c>
      <c r="AG197" s="202" t="s">
        <v>435</v>
      </c>
      <c r="AH197" s="382">
        <v>0</v>
      </c>
      <c r="AI197" s="199"/>
      <c r="AJ197" s="245">
        <v>0.23</v>
      </c>
      <c r="AK197" s="246" t="s">
        <v>1540</v>
      </c>
      <c r="AL197" s="385">
        <v>4.5</v>
      </c>
      <c r="AM197" s="199"/>
      <c r="AN197" s="203">
        <v>8.900000000000001E-2</v>
      </c>
      <c r="AO197" s="204" t="s">
        <v>435</v>
      </c>
      <c r="AP197" s="388">
        <v>0</v>
      </c>
      <c r="AQ197" s="199"/>
      <c r="AR197" s="252">
        <v>9.06E-2</v>
      </c>
      <c r="AS197" s="202" t="s">
        <v>435</v>
      </c>
      <c r="AT197" s="382">
        <v>0</v>
      </c>
      <c r="AU197" s="199"/>
      <c r="AV197" s="205">
        <v>1.8700000000000001E-2</v>
      </c>
      <c r="AW197" s="206" t="s">
        <v>1540</v>
      </c>
      <c r="AX197" s="393">
        <v>3</v>
      </c>
      <c r="AY197" s="199"/>
      <c r="AZ197" s="255">
        <v>0.89</v>
      </c>
      <c r="BA197" s="256" t="s">
        <v>1540</v>
      </c>
      <c r="BB197" s="392">
        <v>3</v>
      </c>
      <c r="BC197" s="503"/>
    </row>
    <row r="198" spans="1:55" ht="18" customHeight="1" thickBot="1" x14ac:dyDescent="0.3">
      <c r="A198" s="504" t="s">
        <v>180</v>
      </c>
      <c r="B198" s="397">
        <v>4477201</v>
      </c>
      <c r="C198" s="397" t="s">
        <v>5</v>
      </c>
      <c r="D198" s="219">
        <v>251.57</v>
      </c>
      <c r="E198" s="219">
        <v>14.27</v>
      </c>
      <c r="F198" s="219">
        <v>13.67</v>
      </c>
      <c r="G198" s="336">
        <v>7.2</v>
      </c>
      <c r="H198" s="335">
        <f t="shared" si="6"/>
        <v>286.70999999999998</v>
      </c>
      <c r="I198" s="158">
        <f t="shared" si="8"/>
        <v>265.83999999999997</v>
      </c>
      <c r="J198" s="158">
        <v>8.4499999999999993</v>
      </c>
      <c r="K198" s="319">
        <v>13.67</v>
      </c>
      <c r="L198" s="319">
        <v>11.25</v>
      </c>
      <c r="M198" s="112">
        <f t="shared" si="7"/>
        <v>299.20999999999998</v>
      </c>
      <c r="N198" s="199"/>
      <c r="O198" s="208" t="s">
        <v>1540</v>
      </c>
      <c r="P198" s="209">
        <v>2</v>
      </c>
      <c r="Q198" s="208">
        <v>11.25</v>
      </c>
      <c r="R198" s="199"/>
      <c r="S198" s="224" t="s">
        <v>1540</v>
      </c>
      <c r="T198" s="224" t="s">
        <v>435</v>
      </c>
      <c r="U198" s="224" t="s">
        <v>435</v>
      </c>
      <c r="V198" s="224" t="s">
        <v>435</v>
      </c>
      <c r="W198" s="223" t="s">
        <v>1540</v>
      </c>
      <c r="X198" s="224">
        <v>2</v>
      </c>
      <c r="Y198" s="199"/>
      <c r="Z198" s="230">
        <v>6.48</v>
      </c>
      <c r="AA198" s="212" t="s">
        <v>1540</v>
      </c>
      <c r="AB198" s="212" t="s">
        <v>1915</v>
      </c>
      <c r="AC198" s="378">
        <v>6.75</v>
      </c>
      <c r="AD198" s="199"/>
      <c r="AE198" s="437">
        <v>0.57499750000000027</v>
      </c>
      <c r="AF198" s="201">
        <v>9.7330096881953362E-2</v>
      </c>
      <c r="AG198" s="202" t="s">
        <v>435</v>
      </c>
      <c r="AH198" s="382">
        <v>0</v>
      </c>
      <c r="AI198" s="199"/>
      <c r="AJ198" s="245">
        <v>0.1918</v>
      </c>
      <c r="AK198" s="246" t="s">
        <v>1540</v>
      </c>
      <c r="AL198" s="385">
        <v>4.5</v>
      </c>
      <c r="AM198" s="199"/>
      <c r="AN198" s="203">
        <v>9.7599999999999992E-2</v>
      </c>
      <c r="AO198" s="204" t="s">
        <v>435</v>
      </c>
      <c r="AP198" s="388">
        <v>0</v>
      </c>
      <c r="AQ198" s="199"/>
      <c r="AR198" s="252">
        <v>0.15</v>
      </c>
      <c r="AS198" s="202" t="s">
        <v>435</v>
      </c>
      <c r="AT198" s="382">
        <v>0</v>
      </c>
      <c r="AU198" s="199"/>
      <c r="AV198" s="205" t="s">
        <v>1538</v>
      </c>
      <c r="AW198" s="206" t="s">
        <v>435</v>
      </c>
      <c r="AX198" s="393">
        <v>0</v>
      </c>
      <c r="AY198" s="199"/>
      <c r="AZ198" s="255" t="s">
        <v>406</v>
      </c>
      <c r="BA198" s="256" t="s">
        <v>435</v>
      </c>
      <c r="BB198" s="392">
        <v>0</v>
      </c>
      <c r="BC198" s="503"/>
    </row>
    <row r="199" spans="1:55" ht="18" customHeight="1" thickBot="1" x14ac:dyDescent="0.3">
      <c r="A199" s="504" t="s">
        <v>181</v>
      </c>
      <c r="B199" s="397">
        <v>4490509</v>
      </c>
      <c r="C199" s="397" t="s">
        <v>5</v>
      </c>
      <c r="D199" s="219">
        <v>239.48</v>
      </c>
      <c r="E199" s="219">
        <v>14.27</v>
      </c>
      <c r="F199" s="219">
        <v>13.67</v>
      </c>
      <c r="G199" s="336">
        <v>9</v>
      </c>
      <c r="H199" s="335">
        <f t="shared" si="6"/>
        <v>276.42</v>
      </c>
      <c r="I199" s="158">
        <f t="shared" si="8"/>
        <v>253.75</v>
      </c>
      <c r="J199" s="158">
        <v>8.4499999999999993</v>
      </c>
      <c r="K199" s="319">
        <v>13.67</v>
      </c>
      <c r="L199" s="319">
        <v>9</v>
      </c>
      <c r="M199" s="112">
        <f t="shared" si="7"/>
        <v>284.87</v>
      </c>
      <c r="N199" s="199"/>
      <c r="O199" s="208" t="s">
        <v>1540</v>
      </c>
      <c r="P199" s="209">
        <v>3</v>
      </c>
      <c r="Q199" s="208">
        <v>9</v>
      </c>
      <c r="R199" s="199"/>
      <c r="S199" s="224" t="s">
        <v>1540</v>
      </c>
      <c r="T199" s="224" t="s">
        <v>435</v>
      </c>
      <c r="U199" s="224" t="s">
        <v>435</v>
      </c>
      <c r="V199" s="224" t="s">
        <v>435</v>
      </c>
      <c r="W199" s="223" t="s">
        <v>1540</v>
      </c>
      <c r="X199" s="224">
        <v>3</v>
      </c>
      <c r="Y199" s="199"/>
      <c r="Z199" s="230">
        <v>3.64</v>
      </c>
      <c r="AA199" s="212" t="s">
        <v>435</v>
      </c>
      <c r="AB199" s="212" t="s">
        <v>1916</v>
      </c>
      <c r="AC199" s="377">
        <v>0</v>
      </c>
      <c r="AD199" s="199"/>
      <c r="AE199" s="437">
        <v>-0.17976500000000017</v>
      </c>
      <c r="AF199" s="201">
        <v>-4.7009829399285476E-2</v>
      </c>
      <c r="AG199" s="202" t="s">
        <v>435</v>
      </c>
      <c r="AH199" s="382">
        <v>0</v>
      </c>
      <c r="AI199" s="199"/>
      <c r="AJ199" s="245">
        <v>0.36280000000000001</v>
      </c>
      <c r="AK199" s="246" t="s">
        <v>435</v>
      </c>
      <c r="AL199" s="384">
        <v>0</v>
      </c>
      <c r="AM199" s="199"/>
      <c r="AN199" s="203">
        <v>2.8500000000000001E-2</v>
      </c>
      <c r="AO199" s="204" t="s">
        <v>1540</v>
      </c>
      <c r="AP199" s="388">
        <v>3</v>
      </c>
      <c r="AQ199" s="199"/>
      <c r="AR199" s="252">
        <v>7.0800000000000002E-2</v>
      </c>
      <c r="AS199" s="202" t="s">
        <v>1540</v>
      </c>
      <c r="AT199" s="382">
        <v>3</v>
      </c>
      <c r="AU199" s="199"/>
      <c r="AV199" s="205">
        <v>2.0499999999999997E-2</v>
      </c>
      <c r="AW199" s="206" t="s">
        <v>435</v>
      </c>
      <c r="AX199" s="393">
        <v>0</v>
      </c>
      <c r="AY199" s="199"/>
      <c r="AZ199" s="255">
        <v>0.85</v>
      </c>
      <c r="BA199" s="256" t="s">
        <v>1540</v>
      </c>
      <c r="BB199" s="392">
        <v>3</v>
      </c>
      <c r="BC199" s="503"/>
    </row>
    <row r="200" spans="1:55" ht="18" customHeight="1" thickBot="1" x14ac:dyDescent="0.3">
      <c r="A200" s="504" t="s">
        <v>182</v>
      </c>
      <c r="B200" s="397">
        <v>906867</v>
      </c>
      <c r="C200" s="397" t="s">
        <v>5</v>
      </c>
      <c r="D200" s="219">
        <v>231.43</v>
      </c>
      <c r="E200" s="219">
        <v>14.27</v>
      </c>
      <c r="F200" s="219">
        <v>13.67</v>
      </c>
      <c r="G200" s="336">
        <v>7.2</v>
      </c>
      <c r="H200" s="335">
        <f t="shared" si="6"/>
        <v>266.57</v>
      </c>
      <c r="I200" s="158">
        <f t="shared" si="8"/>
        <v>245.70000000000002</v>
      </c>
      <c r="J200" s="158">
        <v>8.4499999999999993</v>
      </c>
      <c r="K200" s="319">
        <v>13.67</v>
      </c>
      <c r="L200" s="319">
        <v>6</v>
      </c>
      <c r="M200" s="112">
        <f t="shared" si="7"/>
        <v>273.82</v>
      </c>
      <c r="N200" s="199"/>
      <c r="O200" s="208" t="s">
        <v>1540</v>
      </c>
      <c r="P200" s="209">
        <v>2</v>
      </c>
      <c r="Q200" s="208">
        <v>6</v>
      </c>
      <c r="R200" s="199"/>
      <c r="S200" s="224" t="s">
        <v>1540</v>
      </c>
      <c r="T200" s="224" t="s">
        <v>435</v>
      </c>
      <c r="U200" s="224" t="s">
        <v>435</v>
      </c>
      <c r="V200" s="224" t="s">
        <v>435</v>
      </c>
      <c r="W200" s="223" t="s">
        <v>1540</v>
      </c>
      <c r="X200" s="224">
        <v>2</v>
      </c>
      <c r="Y200" s="199"/>
      <c r="Z200" s="230">
        <v>3.25</v>
      </c>
      <c r="AA200" s="212" t="s">
        <v>435</v>
      </c>
      <c r="AB200" s="212" t="s">
        <v>406</v>
      </c>
      <c r="AC200" s="377">
        <v>0</v>
      </c>
      <c r="AD200" s="199"/>
      <c r="AE200" s="437">
        <v>-1.0801949999999998</v>
      </c>
      <c r="AF200" s="201">
        <v>-0.24955094714055842</v>
      </c>
      <c r="AG200" s="202" t="s">
        <v>435</v>
      </c>
      <c r="AH200" s="382">
        <v>0</v>
      </c>
      <c r="AI200" s="199"/>
      <c r="AJ200" s="245">
        <v>0.35049999999999998</v>
      </c>
      <c r="AK200" s="246" t="s">
        <v>435</v>
      </c>
      <c r="AL200" s="384">
        <v>0</v>
      </c>
      <c r="AM200" s="199"/>
      <c r="AN200" s="203">
        <v>0.1081</v>
      </c>
      <c r="AO200" s="204" t="s">
        <v>435</v>
      </c>
      <c r="AP200" s="388">
        <v>0</v>
      </c>
      <c r="AQ200" s="199"/>
      <c r="AR200" s="252">
        <v>7.7199999999999991E-2</v>
      </c>
      <c r="AS200" s="202" t="s">
        <v>1540</v>
      </c>
      <c r="AT200" s="382">
        <v>3</v>
      </c>
      <c r="AU200" s="199"/>
      <c r="AV200" s="205">
        <v>2.0299999999999999E-2</v>
      </c>
      <c r="AW200" s="206" t="s">
        <v>435</v>
      </c>
      <c r="AX200" s="393">
        <v>0</v>
      </c>
      <c r="AY200" s="199"/>
      <c r="AZ200" s="255">
        <v>0.93</v>
      </c>
      <c r="BA200" s="256" t="s">
        <v>1540</v>
      </c>
      <c r="BB200" s="392">
        <v>3</v>
      </c>
      <c r="BC200" s="503"/>
    </row>
    <row r="201" spans="1:55" ht="18" customHeight="1" thickBot="1" x14ac:dyDescent="0.3">
      <c r="A201" s="504" t="s">
        <v>183</v>
      </c>
      <c r="B201" s="397">
        <v>4489306</v>
      </c>
      <c r="C201" s="397" t="s">
        <v>5</v>
      </c>
      <c r="D201" s="219">
        <v>228.64</v>
      </c>
      <c r="E201" s="219">
        <v>14.27</v>
      </c>
      <c r="F201" s="219">
        <v>13.67</v>
      </c>
      <c r="G201" s="336">
        <v>7.2</v>
      </c>
      <c r="H201" s="335">
        <f t="shared" si="6"/>
        <v>263.77999999999997</v>
      </c>
      <c r="I201" s="158">
        <f t="shared" si="8"/>
        <v>242.91</v>
      </c>
      <c r="J201" s="158">
        <v>8.4499999999999993</v>
      </c>
      <c r="K201" s="319">
        <v>13.67</v>
      </c>
      <c r="L201" s="319">
        <v>3</v>
      </c>
      <c r="M201" s="112">
        <f t="shared" si="7"/>
        <v>268.02999999999997</v>
      </c>
      <c r="N201" s="199"/>
      <c r="O201" s="208" t="s">
        <v>1540</v>
      </c>
      <c r="P201" s="209">
        <v>1</v>
      </c>
      <c r="Q201" s="208">
        <v>3</v>
      </c>
      <c r="R201" s="199"/>
      <c r="S201" s="224" t="s">
        <v>1540</v>
      </c>
      <c r="T201" s="224" t="s">
        <v>435</v>
      </c>
      <c r="U201" s="224" t="s">
        <v>435</v>
      </c>
      <c r="V201" s="224" t="s">
        <v>435</v>
      </c>
      <c r="W201" s="223" t="s">
        <v>1540</v>
      </c>
      <c r="X201" s="224">
        <v>1</v>
      </c>
      <c r="Y201" s="199"/>
      <c r="Z201" s="230">
        <v>3.37</v>
      </c>
      <c r="AA201" s="212" t="s">
        <v>435</v>
      </c>
      <c r="AB201" s="212" t="s">
        <v>406</v>
      </c>
      <c r="AC201" s="377">
        <v>0</v>
      </c>
      <c r="AD201" s="199"/>
      <c r="AE201" s="437">
        <v>-3.4437499999999677E-2</v>
      </c>
      <c r="AF201" s="201">
        <v>-1.012640547524259E-2</v>
      </c>
      <c r="AG201" s="202" t="s">
        <v>435</v>
      </c>
      <c r="AH201" s="382">
        <v>0</v>
      </c>
      <c r="AI201" s="199"/>
      <c r="AJ201" s="245">
        <v>0.47600000000000003</v>
      </c>
      <c r="AK201" s="246" t="s">
        <v>435</v>
      </c>
      <c r="AL201" s="384">
        <v>0</v>
      </c>
      <c r="AM201" s="199"/>
      <c r="AN201" s="203">
        <v>8.0799999999999997E-2</v>
      </c>
      <c r="AO201" s="204" t="s">
        <v>435</v>
      </c>
      <c r="AP201" s="388">
        <v>0</v>
      </c>
      <c r="AQ201" s="199"/>
      <c r="AR201" s="252">
        <v>0.1084</v>
      </c>
      <c r="AS201" s="202" t="s">
        <v>435</v>
      </c>
      <c r="AT201" s="382">
        <v>0</v>
      </c>
      <c r="AU201" s="199"/>
      <c r="AV201" s="205">
        <v>2.7300000000000001E-2</v>
      </c>
      <c r="AW201" s="206" t="s">
        <v>435</v>
      </c>
      <c r="AX201" s="393">
        <v>0</v>
      </c>
      <c r="AY201" s="199"/>
      <c r="AZ201" s="255">
        <v>0.88</v>
      </c>
      <c r="BA201" s="256" t="s">
        <v>1540</v>
      </c>
      <c r="BB201" s="392">
        <v>3</v>
      </c>
      <c r="BC201" s="503"/>
    </row>
    <row r="202" spans="1:55" ht="18" customHeight="1" thickBot="1" x14ac:dyDescent="0.3">
      <c r="A202" s="504" t="s">
        <v>184</v>
      </c>
      <c r="B202" s="397">
        <v>896977</v>
      </c>
      <c r="C202" s="397" t="s">
        <v>5</v>
      </c>
      <c r="D202" s="219">
        <v>253.67</v>
      </c>
      <c r="E202" s="219">
        <v>14.27</v>
      </c>
      <c r="F202" s="219">
        <v>13.67</v>
      </c>
      <c r="G202" s="336">
        <v>5.4</v>
      </c>
      <c r="H202" s="335">
        <f t="shared" ref="H202:H265" si="9">SUM(D202:G202)</f>
        <v>287.01</v>
      </c>
      <c r="I202" s="158">
        <f t="shared" si="8"/>
        <v>267.94</v>
      </c>
      <c r="J202" s="158">
        <v>8.4499999999999993</v>
      </c>
      <c r="K202" s="319">
        <v>13.67</v>
      </c>
      <c r="L202" s="319">
        <v>4.25</v>
      </c>
      <c r="M202" s="112">
        <f t="shared" ref="M202:M265" si="10">SUM(I202:L202)</f>
        <v>294.31</v>
      </c>
      <c r="N202" s="199"/>
      <c r="O202" s="208" t="s">
        <v>1540</v>
      </c>
      <c r="P202" s="209">
        <v>2</v>
      </c>
      <c r="Q202" s="208">
        <v>4.25</v>
      </c>
      <c r="R202" s="199"/>
      <c r="S202" s="224" t="s">
        <v>1540</v>
      </c>
      <c r="T202" s="224" t="s">
        <v>435</v>
      </c>
      <c r="U202" s="224" t="s">
        <v>435</v>
      </c>
      <c r="V202" s="224" t="s">
        <v>435</v>
      </c>
      <c r="W202" s="223" t="s">
        <v>1540</v>
      </c>
      <c r="X202" s="224">
        <v>2</v>
      </c>
      <c r="Y202" s="199"/>
      <c r="Z202" s="230">
        <v>3.77</v>
      </c>
      <c r="AA202" s="212" t="s">
        <v>435</v>
      </c>
      <c r="AB202" s="212" t="s">
        <v>1916</v>
      </c>
      <c r="AC202" s="377">
        <v>0</v>
      </c>
      <c r="AD202" s="199"/>
      <c r="AE202" s="437">
        <v>0.3254999999999999</v>
      </c>
      <c r="AF202" s="201">
        <v>9.4521114797418426E-2</v>
      </c>
      <c r="AG202" s="202" t="s">
        <v>1540</v>
      </c>
      <c r="AH202" s="382">
        <v>1.25</v>
      </c>
      <c r="AI202" s="199"/>
      <c r="AJ202" s="245">
        <v>0.67180000000000006</v>
      </c>
      <c r="AK202" s="246" t="s">
        <v>435</v>
      </c>
      <c r="AL202" s="384">
        <v>0</v>
      </c>
      <c r="AM202" s="199"/>
      <c r="AN202" s="203">
        <v>6.7199999999999996E-2</v>
      </c>
      <c r="AO202" s="204" t="s">
        <v>435</v>
      </c>
      <c r="AP202" s="388">
        <v>0</v>
      </c>
      <c r="AQ202" s="199"/>
      <c r="AR202" s="252">
        <v>0.1033</v>
      </c>
      <c r="AS202" s="202" t="s">
        <v>435</v>
      </c>
      <c r="AT202" s="382">
        <v>0</v>
      </c>
      <c r="AU202" s="199"/>
      <c r="AV202" s="205">
        <v>1.2800000000000001E-2</v>
      </c>
      <c r="AW202" s="206" t="s">
        <v>1540</v>
      </c>
      <c r="AX202" s="393">
        <v>3</v>
      </c>
      <c r="AY202" s="199"/>
      <c r="AZ202" s="255">
        <v>0.84</v>
      </c>
      <c r="BA202" s="256" t="s">
        <v>435</v>
      </c>
      <c r="BB202" s="392">
        <v>0</v>
      </c>
      <c r="BC202" s="503"/>
    </row>
    <row r="203" spans="1:55" ht="18" customHeight="1" thickBot="1" x14ac:dyDescent="0.3">
      <c r="A203" s="504" t="s">
        <v>185</v>
      </c>
      <c r="B203" s="397">
        <v>280917</v>
      </c>
      <c r="C203" s="397" t="s">
        <v>5</v>
      </c>
      <c r="D203" s="219">
        <v>221.92</v>
      </c>
      <c r="E203" s="219">
        <v>14.27</v>
      </c>
      <c r="F203" s="219">
        <v>13.67</v>
      </c>
      <c r="G203" s="336">
        <v>10.8</v>
      </c>
      <c r="H203" s="335">
        <f t="shared" si="9"/>
        <v>260.65999999999997</v>
      </c>
      <c r="I203" s="158">
        <f t="shared" ref="I203:I266" si="11">D203+E203</f>
        <v>236.19</v>
      </c>
      <c r="J203" s="158">
        <v>8.4499999999999993</v>
      </c>
      <c r="K203" s="319">
        <v>13.67</v>
      </c>
      <c r="L203" s="319">
        <v>6</v>
      </c>
      <c r="M203" s="112">
        <f t="shared" si="10"/>
        <v>264.31</v>
      </c>
      <c r="N203" s="199"/>
      <c r="O203" s="208" t="s">
        <v>1540</v>
      </c>
      <c r="P203" s="209">
        <v>2</v>
      </c>
      <c r="Q203" s="208">
        <v>6</v>
      </c>
      <c r="R203" s="199"/>
      <c r="S203" s="224" t="s">
        <v>1540</v>
      </c>
      <c r="T203" s="224" t="s">
        <v>435</v>
      </c>
      <c r="U203" s="224" t="s">
        <v>435</v>
      </c>
      <c r="V203" s="224" t="s">
        <v>435</v>
      </c>
      <c r="W203" s="223" t="s">
        <v>1540</v>
      </c>
      <c r="X203" s="224">
        <v>2</v>
      </c>
      <c r="Y203" s="199"/>
      <c r="Z203" s="230">
        <v>3.46</v>
      </c>
      <c r="AA203" s="212" t="s">
        <v>435</v>
      </c>
      <c r="AB203" s="212" t="s">
        <v>406</v>
      </c>
      <c r="AC203" s="377">
        <v>0</v>
      </c>
      <c r="AD203" s="199"/>
      <c r="AE203" s="437">
        <v>0.13569500000000012</v>
      </c>
      <c r="AF203" s="201">
        <v>4.0835365271055891E-2</v>
      </c>
      <c r="AG203" s="202" t="s">
        <v>435</v>
      </c>
      <c r="AH203" s="382">
        <v>0</v>
      </c>
      <c r="AI203" s="199"/>
      <c r="AJ203" s="245">
        <v>0.45280000000000004</v>
      </c>
      <c r="AK203" s="246" t="s">
        <v>435</v>
      </c>
      <c r="AL203" s="384">
        <v>0</v>
      </c>
      <c r="AM203" s="199"/>
      <c r="AN203" s="203">
        <v>5.3699999999999998E-2</v>
      </c>
      <c r="AO203" s="204" t="s">
        <v>1540</v>
      </c>
      <c r="AP203" s="388">
        <v>3</v>
      </c>
      <c r="AQ203" s="199"/>
      <c r="AR203" s="252">
        <v>5.4800000000000001E-2</v>
      </c>
      <c r="AS203" s="202" t="s">
        <v>1540</v>
      </c>
      <c r="AT203" s="382">
        <v>3</v>
      </c>
      <c r="AU203" s="199"/>
      <c r="AV203" s="205">
        <v>3.2599999999999997E-2</v>
      </c>
      <c r="AW203" s="206" t="s">
        <v>435</v>
      </c>
      <c r="AX203" s="393">
        <v>0</v>
      </c>
      <c r="AY203" s="199"/>
      <c r="AZ203" s="255">
        <v>0.8</v>
      </c>
      <c r="BA203" s="256" t="s">
        <v>435</v>
      </c>
      <c r="BB203" s="392">
        <v>0</v>
      </c>
      <c r="BC203" s="503"/>
    </row>
    <row r="204" spans="1:55" ht="18" customHeight="1" thickBot="1" x14ac:dyDescent="0.3">
      <c r="A204" s="507" t="s">
        <v>186</v>
      </c>
      <c r="B204" s="397">
        <v>916960</v>
      </c>
      <c r="C204" s="397" t="s">
        <v>5</v>
      </c>
      <c r="D204" s="219">
        <v>247.3</v>
      </c>
      <c r="E204" s="219">
        <v>14.27</v>
      </c>
      <c r="F204" s="219">
        <v>13.67</v>
      </c>
      <c r="G204" s="336">
        <v>3.6</v>
      </c>
      <c r="H204" s="335">
        <f t="shared" si="9"/>
        <v>278.84000000000003</v>
      </c>
      <c r="I204" s="158">
        <f t="shared" si="11"/>
        <v>261.57</v>
      </c>
      <c r="J204" s="158">
        <v>8.4499999999999993</v>
      </c>
      <c r="K204" s="319">
        <v>13.67</v>
      </c>
      <c r="L204" s="319">
        <v>6.75</v>
      </c>
      <c r="M204" s="112">
        <f t="shared" si="10"/>
        <v>290.44</v>
      </c>
      <c r="N204" s="199"/>
      <c r="O204" s="208" t="s">
        <v>1540</v>
      </c>
      <c r="P204" s="209">
        <v>1</v>
      </c>
      <c r="Q204" s="208">
        <v>6.75</v>
      </c>
      <c r="R204" s="199"/>
      <c r="S204" s="224" t="s">
        <v>1540</v>
      </c>
      <c r="T204" s="224" t="s">
        <v>435</v>
      </c>
      <c r="U204" s="224" t="s">
        <v>435</v>
      </c>
      <c r="V204" s="224" t="s">
        <v>435</v>
      </c>
      <c r="W204" s="223" t="s">
        <v>1540</v>
      </c>
      <c r="X204" s="224">
        <v>1</v>
      </c>
      <c r="Y204" s="199"/>
      <c r="Z204" s="230">
        <v>4.2699999999999996</v>
      </c>
      <c r="AA204" s="212" t="s">
        <v>1540</v>
      </c>
      <c r="AB204" s="212" t="s">
        <v>1915</v>
      </c>
      <c r="AC204" s="378">
        <v>6.75</v>
      </c>
      <c r="AD204" s="199"/>
      <c r="AE204" s="437">
        <v>4.2679400000000003</v>
      </c>
      <c r="AF204" s="201" t="s">
        <v>1559</v>
      </c>
      <c r="AG204" s="202" t="s">
        <v>435</v>
      </c>
      <c r="AH204" s="382">
        <v>0</v>
      </c>
      <c r="AI204" s="199"/>
      <c r="AJ204" s="245" t="s">
        <v>405</v>
      </c>
      <c r="AK204" s="246" t="s">
        <v>435</v>
      </c>
      <c r="AL204" s="384">
        <v>0</v>
      </c>
      <c r="AM204" s="199"/>
      <c r="AN204" s="203">
        <v>7.46E-2</v>
      </c>
      <c r="AO204" s="204" t="s">
        <v>435</v>
      </c>
      <c r="AP204" s="388">
        <v>0</v>
      </c>
      <c r="AQ204" s="199"/>
      <c r="AR204" s="252">
        <v>8.3900000000000002E-2</v>
      </c>
      <c r="AS204" s="202" t="s">
        <v>435</v>
      </c>
      <c r="AT204" s="382">
        <v>0</v>
      </c>
      <c r="AU204" s="199"/>
      <c r="AV204" s="205">
        <v>2.7099999999999999E-2</v>
      </c>
      <c r="AW204" s="206" t="s">
        <v>435</v>
      </c>
      <c r="AX204" s="393">
        <v>0</v>
      </c>
      <c r="AY204" s="199"/>
      <c r="AZ204" s="255" t="s">
        <v>1909</v>
      </c>
      <c r="BA204" s="256" t="s">
        <v>435</v>
      </c>
      <c r="BB204" s="392">
        <v>0</v>
      </c>
      <c r="BC204" s="503"/>
    </row>
    <row r="205" spans="1:55" ht="18" customHeight="1" thickBot="1" x14ac:dyDescent="0.3">
      <c r="A205" s="504" t="s">
        <v>187</v>
      </c>
      <c r="B205" s="397">
        <v>4493605</v>
      </c>
      <c r="C205" s="397" t="s">
        <v>5</v>
      </c>
      <c r="D205" s="219">
        <v>238.46</v>
      </c>
      <c r="E205" s="219">
        <v>14.27</v>
      </c>
      <c r="F205" s="219">
        <v>13.67</v>
      </c>
      <c r="G205" s="336">
        <v>7.2</v>
      </c>
      <c r="H205" s="335">
        <f t="shared" si="9"/>
        <v>273.60000000000002</v>
      </c>
      <c r="I205" s="158">
        <f t="shared" si="11"/>
        <v>252.73000000000002</v>
      </c>
      <c r="J205" s="158">
        <v>8.4499999999999993</v>
      </c>
      <c r="K205" s="319">
        <v>13.67</v>
      </c>
      <c r="L205" s="319">
        <v>19.25</v>
      </c>
      <c r="M205" s="112">
        <f t="shared" si="10"/>
        <v>294.10000000000002</v>
      </c>
      <c r="N205" s="199"/>
      <c r="O205" s="208" t="s">
        <v>1540</v>
      </c>
      <c r="P205" s="209">
        <v>6</v>
      </c>
      <c r="Q205" s="208">
        <v>19.25</v>
      </c>
      <c r="R205" s="199"/>
      <c r="S205" s="224" t="s">
        <v>1540</v>
      </c>
      <c r="T205" s="224" t="s">
        <v>435</v>
      </c>
      <c r="U205" s="224" t="s">
        <v>435</v>
      </c>
      <c r="V205" s="224" t="s">
        <v>435</v>
      </c>
      <c r="W205" s="223" t="s">
        <v>1540</v>
      </c>
      <c r="X205" s="224">
        <v>6</v>
      </c>
      <c r="Y205" s="199"/>
      <c r="Z205" s="230">
        <v>4.09</v>
      </c>
      <c r="AA205" s="212" t="s">
        <v>1540</v>
      </c>
      <c r="AB205" s="212" t="s">
        <v>1917</v>
      </c>
      <c r="AC205" s="378">
        <v>4.5</v>
      </c>
      <c r="AD205" s="199"/>
      <c r="AE205" s="437">
        <v>0.18564749999999997</v>
      </c>
      <c r="AF205" s="201">
        <v>4.7552754747815236E-2</v>
      </c>
      <c r="AG205" s="202" t="s">
        <v>1540</v>
      </c>
      <c r="AH205" s="382">
        <v>1.25</v>
      </c>
      <c r="AI205" s="199"/>
      <c r="AJ205" s="245">
        <v>0.25829999999999997</v>
      </c>
      <c r="AK205" s="246" t="s">
        <v>1540</v>
      </c>
      <c r="AL205" s="385">
        <v>4.5</v>
      </c>
      <c r="AM205" s="199"/>
      <c r="AN205" s="203">
        <v>8.0299999999999996E-2</v>
      </c>
      <c r="AO205" s="204" t="s">
        <v>435</v>
      </c>
      <c r="AP205" s="388">
        <v>0</v>
      </c>
      <c r="AQ205" s="199"/>
      <c r="AR205" s="252">
        <v>7.85E-2</v>
      </c>
      <c r="AS205" s="202" t="s">
        <v>1540</v>
      </c>
      <c r="AT205" s="382">
        <v>3</v>
      </c>
      <c r="AU205" s="199"/>
      <c r="AV205" s="205">
        <v>1.6E-2</v>
      </c>
      <c r="AW205" s="206" t="s">
        <v>1540</v>
      </c>
      <c r="AX205" s="393">
        <v>3</v>
      </c>
      <c r="AY205" s="199"/>
      <c r="AZ205" s="255">
        <v>1</v>
      </c>
      <c r="BA205" s="256" t="s">
        <v>1540</v>
      </c>
      <c r="BB205" s="392">
        <v>3</v>
      </c>
      <c r="BC205" s="503"/>
    </row>
    <row r="206" spans="1:55" ht="18" customHeight="1" thickBot="1" x14ac:dyDescent="0.3">
      <c r="A206" s="504" t="s">
        <v>188</v>
      </c>
      <c r="B206" s="397">
        <v>352756</v>
      </c>
      <c r="C206" s="397" t="s">
        <v>5</v>
      </c>
      <c r="D206" s="219">
        <v>218.76</v>
      </c>
      <c r="E206" s="219">
        <v>14.27</v>
      </c>
      <c r="F206" s="338">
        <v>0</v>
      </c>
      <c r="G206" s="336">
        <v>7.2</v>
      </c>
      <c r="H206" s="335">
        <f t="shared" si="9"/>
        <v>240.23</v>
      </c>
      <c r="I206" s="158">
        <f t="shared" si="11"/>
        <v>233.03</v>
      </c>
      <c r="J206" s="158">
        <v>8.4499999999999993</v>
      </c>
      <c r="K206" s="320">
        <v>0</v>
      </c>
      <c r="L206" s="319">
        <v>11.75</v>
      </c>
      <c r="M206" s="112">
        <f t="shared" si="10"/>
        <v>253.23</v>
      </c>
      <c r="N206" s="199"/>
      <c r="O206" s="208" t="s">
        <v>1540</v>
      </c>
      <c r="P206" s="209">
        <v>4</v>
      </c>
      <c r="Q206" s="208">
        <v>11.75</v>
      </c>
      <c r="R206" s="199"/>
      <c r="S206" s="224" t="s">
        <v>1540</v>
      </c>
      <c r="T206" s="224" t="s">
        <v>435</v>
      </c>
      <c r="U206" s="224" t="s">
        <v>435</v>
      </c>
      <c r="V206" s="224" t="s">
        <v>435</v>
      </c>
      <c r="W206" s="223" t="s">
        <v>1540</v>
      </c>
      <c r="X206" s="224">
        <v>4</v>
      </c>
      <c r="Y206" s="199"/>
      <c r="Z206" s="230">
        <v>3.89</v>
      </c>
      <c r="AA206" s="212" t="s">
        <v>1540</v>
      </c>
      <c r="AB206" s="212" t="s">
        <v>1917</v>
      </c>
      <c r="AC206" s="378">
        <v>4.5</v>
      </c>
      <c r="AD206" s="199"/>
      <c r="AE206" s="437">
        <v>0.11496249999999986</v>
      </c>
      <c r="AF206" s="201">
        <v>3.0452432353681273E-2</v>
      </c>
      <c r="AG206" s="202" t="s">
        <v>1540</v>
      </c>
      <c r="AH206" s="382">
        <v>1.25</v>
      </c>
      <c r="AI206" s="199"/>
      <c r="AJ206" s="245">
        <v>0.52680000000000005</v>
      </c>
      <c r="AK206" s="246" t="s">
        <v>435</v>
      </c>
      <c r="AL206" s="384">
        <v>0</v>
      </c>
      <c r="AM206" s="199"/>
      <c r="AN206" s="203">
        <v>7.6799999999999993E-2</v>
      </c>
      <c r="AO206" s="204" t="s">
        <v>435</v>
      </c>
      <c r="AP206" s="388">
        <v>0</v>
      </c>
      <c r="AQ206" s="199"/>
      <c r="AR206" s="252">
        <v>4.6600000000000003E-2</v>
      </c>
      <c r="AS206" s="202" t="s">
        <v>1540</v>
      </c>
      <c r="AT206" s="382">
        <v>3</v>
      </c>
      <c r="AU206" s="199"/>
      <c r="AV206" s="205">
        <v>2.2400000000000003E-2</v>
      </c>
      <c r="AW206" s="206" t="s">
        <v>435</v>
      </c>
      <c r="AX206" s="393">
        <v>0</v>
      </c>
      <c r="AY206" s="199"/>
      <c r="AZ206" s="255">
        <v>0.88</v>
      </c>
      <c r="BA206" s="256" t="s">
        <v>1540</v>
      </c>
      <c r="BB206" s="392">
        <v>3</v>
      </c>
      <c r="BC206" s="503"/>
    </row>
    <row r="207" spans="1:55" ht="18" customHeight="1" thickBot="1" x14ac:dyDescent="0.3">
      <c r="A207" s="504" t="s">
        <v>189</v>
      </c>
      <c r="B207" s="397">
        <v>347779</v>
      </c>
      <c r="C207" s="397" t="s">
        <v>5</v>
      </c>
      <c r="D207" s="219">
        <v>220.06</v>
      </c>
      <c r="E207" s="219">
        <v>14.27</v>
      </c>
      <c r="F207" s="219">
        <v>13.67</v>
      </c>
      <c r="G207" s="336">
        <v>5.4</v>
      </c>
      <c r="H207" s="335">
        <f t="shared" si="9"/>
        <v>253.4</v>
      </c>
      <c r="I207" s="158">
        <f t="shared" si="11"/>
        <v>234.33</v>
      </c>
      <c r="J207" s="158">
        <v>8.4499999999999993</v>
      </c>
      <c r="K207" s="319">
        <v>13.67</v>
      </c>
      <c r="L207" s="319">
        <v>0</v>
      </c>
      <c r="M207" s="112">
        <f t="shared" si="10"/>
        <v>256.45</v>
      </c>
      <c r="N207" s="199"/>
      <c r="O207" s="208" t="s">
        <v>435</v>
      </c>
      <c r="P207" s="209" t="s">
        <v>1900</v>
      </c>
      <c r="Q207" s="208">
        <v>0</v>
      </c>
      <c r="R207" s="199"/>
      <c r="S207" s="224" t="s">
        <v>1540</v>
      </c>
      <c r="T207" s="224" t="s">
        <v>435</v>
      </c>
      <c r="U207" s="224" t="s">
        <v>1540</v>
      </c>
      <c r="V207" s="224" t="s">
        <v>435</v>
      </c>
      <c r="W207" s="223" t="s">
        <v>435</v>
      </c>
      <c r="X207" s="224" t="s">
        <v>1900</v>
      </c>
      <c r="Y207" s="199"/>
      <c r="Z207" s="230">
        <v>3.68</v>
      </c>
      <c r="AA207" s="212" t="s">
        <v>435</v>
      </c>
      <c r="AB207" s="212" t="s">
        <v>1916</v>
      </c>
      <c r="AC207" s="377">
        <v>0</v>
      </c>
      <c r="AD207" s="199"/>
      <c r="AE207" s="437">
        <v>-0.31731249999999989</v>
      </c>
      <c r="AF207" s="201">
        <v>-7.9326141846453813E-2</v>
      </c>
      <c r="AG207" s="202" t="s">
        <v>435</v>
      </c>
      <c r="AH207" s="382">
        <v>0</v>
      </c>
      <c r="AI207" s="199"/>
      <c r="AJ207" s="245">
        <v>0.45530000000000004</v>
      </c>
      <c r="AK207" s="246" t="s">
        <v>435</v>
      </c>
      <c r="AL207" s="384">
        <v>0</v>
      </c>
      <c r="AM207" s="199"/>
      <c r="AN207" s="203">
        <v>7.6999999999999999E-2</v>
      </c>
      <c r="AO207" s="204" t="s">
        <v>435</v>
      </c>
      <c r="AP207" s="388">
        <v>0</v>
      </c>
      <c r="AQ207" s="199"/>
      <c r="AR207" s="252">
        <v>0.1202</v>
      </c>
      <c r="AS207" s="202" t="s">
        <v>435</v>
      </c>
      <c r="AT207" s="382">
        <v>0</v>
      </c>
      <c r="AU207" s="199"/>
      <c r="AV207" s="205">
        <v>2.7799999999999998E-2</v>
      </c>
      <c r="AW207" s="206" t="s">
        <v>435</v>
      </c>
      <c r="AX207" s="393">
        <v>0</v>
      </c>
      <c r="AY207" s="199"/>
      <c r="AZ207" s="255">
        <v>0.88</v>
      </c>
      <c r="BA207" s="256" t="s">
        <v>1540</v>
      </c>
      <c r="BB207" s="392">
        <v>3</v>
      </c>
      <c r="BC207" s="503"/>
    </row>
    <row r="208" spans="1:55" ht="18" customHeight="1" thickBot="1" x14ac:dyDescent="0.3">
      <c r="A208" s="504" t="s">
        <v>190</v>
      </c>
      <c r="B208" s="397">
        <v>4473809</v>
      </c>
      <c r="C208" s="397" t="s">
        <v>5</v>
      </c>
      <c r="D208" s="219">
        <v>220.18</v>
      </c>
      <c r="E208" s="219">
        <v>14.27</v>
      </c>
      <c r="F208" s="219">
        <v>13.67</v>
      </c>
      <c r="G208" s="336">
        <v>5.4</v>
      </c>
      <c r="H208" s="335">
        <f t="shared" si="9"/>
        <v>253.52</v>
      </c>
      <c r="I208" s="158">
        <f t="shared" si="11"/>
        <v>234.45000000000002</v>
      </c>
      <c r="J208" s="158">
        <v>8.4499999999999993</v>
      </c>
      <c r="K208" s="319">
        <v>13.67</v>
      </c>
      <c r="L208" s="319">
        <v>0</v>
      </c>
      <c r="M208" s="112">
        <f t="shared" si="10"/>
        <v>256.57</v>
      </c>
      <c r="N208" s="199"/>
      <c r="O208" s="208" t="s">
        <v>435</v>
      </c>
      <c r="P208" s="209" t="s">
        <v>1900</v>
      </c>
      <c r="Q208" s="208">
        <v>0</v>
      </c>
      <c r="R208" s="199"/>
      <c r="S208" s="224" t="s">
        <v>1540</v>
      </c>
      <c r="T208" s="224" t="s">
        <v>435</v>
      </c>
      <c r="U208" s="224" t="s">
        <v>1540</v>
      </c>
      <c r="V208" s="224" t="s">
        <v>435</v>
      </c>
      <c r="W208" s="223" t="s">
        <v>435</v>
      </c>
      <c r="X208" s="224" t="s">
        <v>1900</v>
      </c>
      <c r="Y208" s="199"/>
      <c r="Z208" s="230">
        <v>4.49</v>
      </c>
      <c r="AA208" s="212" t="s">
        <v>1540</v>
      </c>
      <c r="AB208" s="212" t="s">
        <v>1915</v>
      </c>
      <c r="AC208" s="378">
        <v>6.75</v>
      </c>
      <c r="AD208" s="199"/>
      <c r="AE208" s="437">
        <v>9.9104999999999777E-2</v>
      </c>
      <c r="AF208" s="201">
        <v>2.2568384904766623E-2</v>
      </c>
      <c r="AG208" s="202" t="s">
        <v>435</v>
      </c>
      <c r="AH208" s="382">
        <v>0</v>
      </c>
      <c r="AI208" s="199"/>
      <c r="AJ208" s="245">
        <v>0.57950000000000002</v>
      </c>
      <c r="AK208" s="246" t="s">
        <v>435</v>
      </c>
      <c r="AL208" s="384">
        <v>0</v>
      </c>
      <c r="AM208" s="199"/>
      <c r="AN208" s="203">
        <v>4.1500000000000002E-2</v>
      </c>
      <c r="AO208" s="204" t="s">
        <v>1540</v>
      </c>
      <c r="AP208" s="388">
        <v>3</v>
      </c>
      <c r="AQ208" s="199"/>
      <c r="AR208" s="252">
        <v>8.4399999999999989E-2</v>
      </c>
      <c r="AS208" s="202" t="s">
        <v>435</v>
      </c>
      <c r="AT208" s="382">
        <v>0</v>
      </c>
      <c r="AU208" s="199"/>
      <c r="AV208" s="205">
        <v>2.6000000000000002E-2</v>
      </c>
      <c r="AW208" s="206" t="s">
        <v>435</v>
      </c>
      <c r="AX208" s="393">
        <v>0</v>
      </c>
      <c r="AY208" s="199"/>
      <c r="AZ208" s="255">
        <v>0.9</v>
      </c>
      <c r="BA208" s="256" t="s">
        <v>1540</v>
      </c>
      <c r="BB208" s="392">
        <v>3</v>
      </c>
      <c r="BC208" s="503"/>
    </row>
    <row r="209" spans="1:56" ht="18" customHeight="1" thickBot="1" x14ac:dyDescent="0.3">
      <c r="A209" s="504" t="s">
        <v>191</v>
      </c>
      <c r="B209" s="397">
        <v>124737</v>
      </c>
      <c r="C209" s="397" t="s">
        <v>5</v>
      </c>
      <c r="D209" s="219">
        <v>242.4</v>
      </c>
      <c r="E209" s="219">
        <v>14.27</v>
      </c>
      <c r="F209" s="338">
        <v>0</v>
      </c>
      <c r="G209" s="336">
        <v>12.6</v>
      </c>
      <c r="H209" s="335">
        <f t="shared" si="9"/>
        <v>269.27000000000004</v>
      </c>
      <c r="I209" s="158">
        <f t="shared" si="11"/>
        <v>256.67</v>
      </c>
      <c r="J209" s="158">
        <v>8.4499999999999993</v>
      </c>
      <c r="K209" s="320">
        <v>0</v>
      </c>
      <c r="L209" s="319">
        <v>15.75</v>
      </c>
      <c r="M209" s="112">
        <f t="shared" si="10"/>
        <v>280.87</v>
      </c>
      <c r="N209" s="199"/>
      <c r="O209" s="208" t="s">
        <v>1540</v>
      </c>
      <c r="P209" s="209">
        <v>4</v>
      </c>
      <c r="Q209" s="208">
        <v>15.75</v>
      </c>
      <c r="R209" s="199"/>
      <c r="S209" s="224" t="s">
        <v>1540</v>
      </c>
      <c r="T209" s="224" t="s">
        <v>435</v>
      </c>
      <c r="U209" s="224" t="s">
        <v>435</v>
      </c>
      <c r="V209" s="224" t="s">
        <v>435</v>
      </c>
      <c r="W209" s="223" t="s">
        <v>1540</v>
      </c>
      <c r="X209" s="224">
        <v>4</v>
      </c>
      <c r="Y209" s="199"/>
      <c r="Z209" s="230">
        <v>5.4</v>
      </c>
      <c r="AA209" s="212" t="s">
        <v>1540</v>
      </c>
      <c r="AB209" s="212" t="s">
        <v>1915</v>
      </c>
      <c r="AC209" s="378">
        <v>6.75</v>
      </c>
      <c r="AD209" s="199"/>
      <c r="AE209" s="437">
        <v>0.73354249999999954</v>
      </c>
      <c r="AF209" s="201">
        <v>0.15710449735095602</v>
      </c>
      <c r="AG209" s="202" t="s">
        <v>435</v>
      </c>
      <c r="AH209" s="382">
        <v>0</v>
      </c>
      <c r="AI209" s="199"/>
      <c r="AJ209" s="245">
        <v>0.52950000000000008</v>
      </c>
      <c r="AK209" s="246" t="s">
        <v>435</v>
      </c>
      <c r="AL209" s="384">
        <v>0</v>
      </c>
      <c r="AM209" s="199"/>
      <c r="AN209" s="203">
        <v>3.2199999999999999E-2</v>
      </c>
      <c r="AO209" s="204" t="s">
        <v>1540</v>
      </c>
      <c r="AP209" s="388">
        <v>3</v>
      </c>
      <c r="AQ209" s="199"/>
      <c r="AR209" s="252">
        <v>9.6600000000000005E-2</v>
      </c>
      <c r="AS209" s="202" t="s">
        <v>435</v>
      </c>
      <c r="AT209" s="382">
        <v>0</v>
      </c>
      <c r="AU209" s="199"/>
      <c r="AV209" s="205">
        <v>1.2699999999999999E-2</v>
      </c>
      <c r="AW209" s="206" t="s">
        <v>1540</v>
      </c>
      <c r="AX209" s="393">
        <v>3</v>
      </c>
      <c r="AY209" s="199"/>
      <c r="AZ209" s="255">
        <v>0.9</v>
      </c>
      <c r="BA209" s="256" t="s">
        <v>1540</v>
      </c>
      <c r="BB209" s="392">
        <v>3</v>
      </c>
      <c r="BC209" s="503"/>
    </row>
    <row r="210" spans="1:56" ht="18" customHeight="1" thickBot="1" x14ac:dyDescent="0.3">
      <c r="A210" s="504" t="s">
        <v>192</v>
      </c>
      <c r="B210" s="397">
        <v>8411204</v>
      </c>
      <c r="C210" s="397" t="s">
        <v>5</v>
      </c>
      <c r="D210" s="219">
        <v>226.81</v>
      </c>
      <c r="E210" s="219">
        <v>14.27</v>
      </c>
      <c r="F210" s="219">
        <v>13.67</v>
      </c>
      <c r="G210" s="336">
        <v>0</v>
      </c>
      <c r="H210" s="335">
        <f t="shared" si="9"/>
        <v>254.75</v>
      </c>
      <c r="I210" s="158">
        <f t="shared" si="11"/>
        <v>241.08</v>
      </c>
      <c r="J210" s="158">
        <v>8.4499999999999993</v>
      </c>
      <c r="K210" s="319">
        <v>13.67</v>
      </c>
      <c r="L210" s="319">
        <v>0</v>
      </c>
      <c r="M210" s="112">
        <f t="shared" si="10"/>
        <v>263.2</v>
      </c>
      <c r="N210" s="199"/>
      <c r="O210" s="208" t="s">
        <v>435</v>
      </c>
      <c r="P210" s="209" t="s">
        <v>1900</v>
      </c>
      <c r="Q210" s="208">
        <v>0</v>
      </c>
      <c r="R210" s="199"/>
      <c r="S210" s="224" t="s">
        <v>1540</v>
      </c>
      <c r="T210" s="224" t="s">
        <v>1540</v>
      </c>
      <c r="U210" s="224" t="s">
        <v>1540</v>
      </c>
      <c r="V210" s="224" t="s">
        <v>1540</v>
      </c>
      <c r="W210" s="223" t="s">
        <v>435</v>
      </c>
      <c r="X210" s="224" t="s">
        <v>1900</v>
      </c>
      <c r="Y210" s="199"/>
      <c r="Z210" s="230">
        <v>2.16</v>
      </c>
      <c r="AA210" s="212" t="s">
        <v>435</v>
      </c>
      <c r="AB210" s="212" t="s">
        <v>406</v>
      </c>
      <c r="AC210" s="377">
        <v>0</v>
      </c>
      <c r="AD210" s="199"/>
      <c r="AE210" s="437">
        <v>-0.28497499999999976</v>
      </c>
      <c r="AF210" s="201">
        <v>-0.11675152379225819</v>
      </c>
      <c r="AG210" s="202" t="s">
        <v>435</v>
      </c>
      <c r="AH210" s="382">
        <v>0</v>
      </c>
      <c r="AI210" s="199"/>
      <c r="AJ210" s="245">
        <v>0.85980000000000001</v>
      </c>
      <c r="AK210" s="246" t="s">
        <v>435</v>
      </c>
      <c r="AL210" s="384">
        <v>0</v>
      </c>
      <c r="AM210" s="199"/>
      <c r="AN210" s="203">
        <v>8.0100000000000005E-2</v>
      </c>
      <c r="AO210" s="204" t="s">
        <v>435</v>
      </c>
      <c r="AP210" s="388">
        <v>0</v>
      </c>
      <c r="AQ210" s="199"/>
      <c r="AR210" s="252" t="s">
        <v>1538</v>
      </c>
      <c r="AS210" s="202" t="s">
        <v>435</v>
      </c>
      <c r="AT210" s="382">
        <v>0</v>
      </c>
      <c r="AU210" s="199"/>
      <c r="AV210" s="205">
        <v>2.64E-2</v>
      </c>
      <c r="AW210" s="206" t="s">
        <v>435</v>
      </c>
      <c r="AX210" s="393">
        <v>0</v>
      </c>
      <c r="AY210" s="199"/>
      <c r="AZ210" s="255" t="s">
        <v>406</v>
      </c>
      <c r="BA210" s="256" t="s">
        <v>435</v>
      </c>
      <c r="BB210" s="392">
        <v>0</v>
      </c>
      <c r="BC210" s="503"/>
    </row>
    <row r="211" spans="1:56" ht="18" customHeight="1" thickBot="1" x14ac:dyDescent="0.3">
      <c r="A211" s="504" t="s">
        <v>193</v>
      </c>
      <c r="B211" s="397">
        <v>4497406</v>
      </c>
      <c r="C211" s="397" t="s">
        <v>5</v>
      </c>
      <c r="D211" s="219">
        <v>236.34</v>
      </c>
      <c r="E211" s="219">
        <v>14.27</v>
      </c>
      <c r="F211" s="219">
        <v>13.67</v>
      </c>
      <c r="G211" s="336">
        <v>0</v>
      </c>
      <c r="H211" s="335">
        <f t="shared" si="9"/>
        <v>264.28000000000003</v>
      </c>
      <c r="I211" s="158">
        <f t="shared" si="11"/>
        <v>250.61</v>
      </c>
      <c r="J211" s="158">
        <v>8.4499999999999993</v>
      </c>
      <c r="K211" s="319">
        <v>13.67</v>
      </c>
      <c r="L211" s="319">
        <v>0</v>
      </c>
      <c r="M211" s="112">
        <f t="shared" si="10"/>
        <v>272.73</v>
      </c>
      <c r="N211" s="199"/>
      <c r="O211" s="208" t="s">
        <v>435</v>
      </c>
      <c r="P211" s="209" t="s">
        <v>1900</v>
      </c>
      <c r="Q211" s="208">
        <v>0</v>
      </c>
      <c r="R211" s="199"/>
      <c r="S211" s="224" t="s">
        <v>1540</v>
      </c>
      <c r="T211" s="224" t="s">
        <v>1540</v>
      </c>
      <c r="U211" s="224" t="s">
        <v>1540</v>
      </c>
      <c r="V211" s="224" t="s">
        <v>435</v>
      </c>
      <c r="W211" s="223" t="s">
        <v>435</v>
      </c>
      <c r="X211" s="224" t="s">
        <v>1900</v>
      </c>
      <c r="Y211" s="199"/>
      <c r="Z211" s="230">
        <v>2.79</v>
      </c>
      <c r="AA211" s="212" t="s">
        <v>435</v>
      </c>
      <c r="AB211" s="212" t="s">
        <v>406</v>
      </c>
      <c r="AC211" s="377">
        <v>0</v>
      </c>
      <c r="AD211" s="199"/>
      <c r="AE211" s="437">
        <v>-0.28224999999999989</v>
      </c>
      <c r="AF211" s="201">
        <v>-9.2008690705736779E-2</v>
      </c>
      <c r="AG211" s="202" t="s">
        <v>435</v>
      </c>
      <c r="AH211" s="382">
        <v>0</v>
      </c>
      <c r="AI211" s="199"/>
      <c r="AJ211" s="245">
        <v>0.52600000000000002</v>
      </c>
      <c r="AK211" s="246" t="s">
        <v>435</v>
      </c>
      <c r="AL211" s="384">
        <v>0</v>
      </c>
      <c r="AM211" s="199"/>
      <c r="AN211" s="203">
        <v>6.0599999999999994E-2</v>
      </c>
      <c r="AO211" s="204" t="s">
        <v>435</v>
      </c>
      <c r="AP211" s="388">
        <v>0</v>
      </c>
      <c r="AQ211" s="199"/>
      <c r="AR211" s="252">
        <v>8.3299999999999999E-2</v>
      </c>
      <c r="AS211" s="202" t="s">
        <v>435</v>
      </c>
      <c r="AT211" s="382">
        <v>0</v>
      </c>
      <c r="AU211" s="199"/>
      <c r="AV211" s="205">
        <v>2.5600000000000001E-2</v>
      </c>
      <c r="AW211" s="206" t="s">
        <v>435</v>
      </c>
      <c r="AX211" s="393">
        <v>0</v>
      </c>
      <c r="AY211" s="199"/>
      <c r="AZ211" s="255">
        <v>0.92</v>
      </c>
      <c r="BA211" s="256" t="s">
        <v>1540</v>
      </c>
      <c r="BB211" s="392">
        <v>3</v>
      </c>
      <c r="BC211" s="503"/>
    </row>
    <row r="212" spans="1:56" ht="18" customHeight="1" thickBot="1" x14ac:dyDescent="0.3">
      <c r="A212" s="511" t="s">
        <v>194</v>
      </c>
      <c r="B212" s="397">
        <v>4506502</v>
      </c>
      <c r="C212" s="397" t="s">
        <v>5</v>
      </c>
      <c r="D212" s="219">
        <v>236.06</v>
      </c>
      <c r="E212" s="219">
        <v>14.27</v>
      </c>
      <c r="F212" s="219">
        <v>13.67</v>
      </c>
      <c r="G212" s="336">
        <v>7.2</v>
      </c>
      <c r="H212" s="335">
        <f t="shared" si="9"/>
        <v>271.2</v>
      </c>
      <c r="I212" s="158">
        <f t="shared" si="11"/>
        <v>250.33</v>
      </c>
      <c r="J212" s="158">
        <v>8.4499999999999993</v>
      </c>
      <c r="K212" s="319">
        <v>13.67</v>
      </c>
      <c r="L212" s="319">
        <v>6</v>
      </c>
      <c r="M212" s="112">
        <f t="shared" si="10"/>
        <v>278.45000000000005</v>
      </c>
      <c r="N212" s="199"/>
      <c r="O212" s="208" t="s">
        <v>1540</v>
      </c>
      <c r="P212" s="209">
        <v>2</v>
      </c>
      <c r="Q212" s="208">
        <v>6</v>
      </c>
      <c r="R212" s="199"/>
      <c r="S212" s="224" t="s">
        <v>1540</v>
      </c>
      <c r="T212" s="224" t="s">
        <v>435</v>
      </c>
      <c r="U212" s="224" t="s">
        <v>435</v>
      </c>
      <c r="V212" s="224" t="s">
        <v>435</v>
      </c>
      <c r="W212" s="223" t="s">
        <v>1540</v>
      </c>
      <c r="X212" s="224">
        <v>2</v>
      </c>
      <c r="Y212" s="199"/>
      <c r="Z212" s="230">
        <v>3.46</v>
      </c>
      <c r="AA212" s="212" t="s">
        <v>435</v>
      </c>
      <c r="AB212" s="212" t="s">
        <v>406</v>
      </c>
      <c r="AC212" s="377">
        <v>0</v>
      </c>
      <c r="AD212" s="199"/>
      <c r="AE212" s="437">
        <v>-0.2295250000000002</v>
      </c>
      <c r="AF212" s="201">
        <v>-6.2250904845142362E-2</v>
      </c>
      <c r="AG212" s="202" t="s">
        <v>435</v>
      </c>
      <c r="AH212" s="382">
        <v>0</v>
      </c>
      <c r="AI212" s="199"/>
      <c r="AJ212" s="245">
        <v>0.48979999999999996</v>
      </c>
      <c r="AK212" s="246" t="s">
        <v>435</v>
      </c>
      <c r="AL212" s="384">
        <v>0</v>
      </c>
      <c r="AM212" s="199"/>
      <c r="AN212" s="203">
        <v>1.0500000000000001E-2</v>
      </c>
      <c r="AO212" s="204" t="s">
        <v>1540</v>
      </c>
      <c r="AP212" s="388">
        <v>3</v>
      </c>
      <c r="AQ212" s="199"/>
      <c r="AR212" s="252">
        <v>0.12050000000000001</v>
      </c>
      <c r="AS212" s="202" t="s">
        <v>435</v>
      </c>
      <c r="AT212" s="382">
        <v>0</v>
      </c>
      <c r="AU212" s="199"/>
      <c r="AV212" s="205">
        <v>1.8000000000000002E-2</v>
      </c>
      <c r="AW212" s="206" t="s">
        <v>1540</v>
      </c>
      <c r="AX212" s="393">
        <v>3</v>
      </c>
      <c r="AY212" s="199"/>
      <c r="AZ212" s="255">
        <v>0.78</v>
      </c>
      <c r="BA212" s="256" t="s">
        <v>435</v>
      </c>
      <c r="BB212" s="392">
        <v>0</v>
      </c>
      <c r="BC212" s="503"/>
    </row>
    <row r="213" spans="1:56" ht="18" customHeight="1" thickBot="1" x14ac:dyDescent="0.3">
      <c r="A213" s="546" t="s">
        <v>1944</v>
      </c>
      <c r="B213" s="547">
        <v>980579</v>
      </c>
      <c r="C213" s="397" t="s">
        <v>5</v>
      </c>
      <c r="D213" s="219">
        <v>250.31</v>
      </c>
      <c r="E213" s="219">
        <v>14.27</v>
      </c>
      <c r="F213" s="219">
        <v>13.67</v>
      </c>
      <c r="G213" s="336">
        <v>0</v>
      </c>
      <c r="H213" s="337">
        <f t="shared" si="9"/>
        <v>278.25</v>
      </c>
      <c r="I213" s="158">
        <f t="shared" si="11"/>
        <v>264.58</v>
      </c>
      <c r="J213" s="158">
        <v>8.4499999999999993</v>
      </c>
      <c r="K213" s="319">
        <v>13.67</v>
      </c>
      <c r="L213" s="319">
        <v>0</v>
      </c>
      <c r="M213" s="112">
        <f t="shared" si="10"/>
        <v>286.7</v>
      </c>
      <c r="N213" s="199"/>
      <c r="O213" s="208" t="s">
        <v>435</v>
      </c>
      <c r="P213" s="209" t="s">
        <v>1900</v>
      </c>
      <c r="Q213" s="208">
        <v>0</v>
      </c>
      <c r="R213" s="199"/>
      <c r="S213" s="224" t="s">
        <v>1540</v>
      </c>
      <c r="T213" s="224" t="s">
        <v>435</v>
      </c>
      <c r="U213" s="224" t="s">
        <v>1540</v>
      </c>
      <c r="V213" s="224" t="s">
        <v>435</v>
      </c>
      <c r="W213" s="223" t="s">
        <v>435</v>
      </c>
      <c r="X213" s="224" t="s">
        <v>1900</v>
      </c>
      <c r="Y213" s="199"/>
      <c r="Z213" s="230">
        <v>2.97</v>
      </c>
      <c r="AA213" s="212" t="s">
        <v>435</v>
      </c>
      <c r="AB213" s="212" t="s">
        <v>406</v>
      </c>
      <c r="AC213" s="377">
        <v>0</v>
      </c>
      <c r="AD213" s="199"/>
      <c r="AE213" s="437">
        <v>-0.29272749999999936</v>
      </c>
      <c r="AF213" s="201">
        <v>-8.9691089642831803E-2</v>
      </c>
      <c r="AG213" s="202" t="s">
        <v>435</v>
      </c>
      <c r="AH213" s="382">
        <v>0</v>
      </c>
      <c r="AI213" s="199"/>
      <c r="AJ213" s="245" t="s">
        <v>405</v>
      </c>
      <c r="AK213" s="246" t="s">
        <v>435</v>
      </c>
      <c r="AL213" s="384">
        <v>0</v>
      </c>
      <c r="AM213" s="199"/>
      <c r="AN213" s="203">
        <v>4.8399999999999999E-2</v>
      </c>
      <c r="AO213" s="204" t="s">
        <v>1540</v>
      </c>
      <c r="AP213" s="388">
        <v>3</v>
      </c>
      <c r="AQ213" s="199"/>
      <c r="AR213" s="252">
        <v>7.1199999999999999E-2</v>
      </c>
      <c r="AS213" s="202" t="s">
        <v>1540</v>
      </c>
      <c r="AT213" s="382">
        <v>3</v>
      </c>
      <c r="AU213" s="199"/>
      <c r="AV213" s="205">
        <v>2.81E-2</v>
      </c>
      <c r="AW213" s="206" t="s">
        <v>435</v>
      </c>
      <c r="AX213" s="393">
        <v>0</v>
      </c>
      <c r="AY213" s="199"/>
      <c r="AZ213" s="255">
        <v>1</v>
      </c>
      <c r="BA213" s="256" t="s">
        <v>1540</v>
      </c>
      <c r="BB213" s="392">
        <v>3</v>
      </c>
      <c r="BC213" s="503"/>
    </row>
    <row r="214" spans="1:56" ht="18" customHeight="1" thickBot="1" x14ac:dyDescent="0.3">
      <c r="A214" s="501" t="s">
        <v>198</v>
      </c>
      <c r="B214" s="500">
        <v>4478509</v>
      </c>
      <c r="C214" s="397" t="s">
        <v>5</v>
      </c>
      <c r="D214" s="219">
        <v>239.83</v>
      </c>
      <c r="E214" s="219">
        <v>14.27</v>
      </c>
      <c r="F214" s="219">
        <v>13.67</v>
      </c>
      <c r="G214" s="336">
        <v>9</v>
      </c>
      <c r="H214" s="335">
        <f t="shared" si="9"/>
        <v>276.77000000000004</v>
      </c>
      <c r="I214" s="158">
        <f t="shared" si="11"/>
        <v>254.10000000000002</v>
      </c>
      <c r="J214" s="158">
        <v>8.4499999999999993</v>
      </c>
      <c r="K214" s="319">
        <v>13.67</v>
      </c>
      <c r="L214" s="319">
        <v>10.5</v>
      </c>
      <c r="M214" s="112">
        <f t="shared" si="10"/>
        <v>286.72000000000003</v>
      </c>
      <c r="N214" s="199"/>
      <c r="O214" s="208" t="s">
        <v>1540</v>
      </c>
      <c r="P214" s="209">
        <v>3</v>
      </c>
      <c r="Q214" s="208">
        <v>10.5</v>
      </c>
      <c r="R214" s="199"/>
      <c r="S214" s="224" t="s">
        <v>1540</v>
      </c>
      <c r="T214" s="224" t="s">
        <v>435</v>
      </c>
      <c r="U214" s="224" t="s">
        <v>435</v>
      </c>
      <c r="V214" s="224" t="s">
        <v>435</v>
      </c>
      <c r="W214" s="223" t="s">
        <v>1540</v>
      </c>
      <c r="X214" s="224">
        <v>3</v>
      </c>
      <c r="Y214" s="199"/>
      <c r="Z214" s="230">
        <v>3.87</v>
      </c>
      <c r="AA214" s="212" t="s">
        <v>1540</v>
      </c>
      <c r="AB214" s="212" t="s">
        <v>1917</v>
      </c>
      <c r="AC214" s="378">
        <v>4.5</v>
      </c>
      <c r="AD214" s="199"/>
      <c r="AE214" s="437">
        <v>6.9999999999996732E-3</v>
      </c>
      <c r="AF214" s="201">
        <v>1.8124467189211469E-3</v>
      </c>
      <c r="AG214" s="202" t="s">
        <v>435</v>
      </c>
      <c r="AH214" s="382">
        <v>0</v>
      </c>
      <c r="AI214" s="199"/>
      <c r="AJ214" s="245">
        <v>0.42649999999999999</v>
      </c>
      <c r="AK214" s="246" t="s">
        <v>435</v>
      </c>
      <c r="AL214" s="384">
        <v>0</v>
      </c>
      <c r="AM214" s="199"/>
      <c r="AN214" s="203">
        <v>3.9100000000000003E-2</v>
      </c>
      <c r="AO214" s="204" t="s">
        <v>1540</v>
      </c>
      <c r="AP214" s="388">
        <v>3</v>
      </c>
      <c r="AQ214" s="199"/>
      <c r="AR214" s="252">
        <v>8.0199999999999994E-2</v>
      </c>
      <c r="AS214" s="202" t="s">
        <v>435</v>
      </c>
      <c r="AT214" s="382">
        <v>0</v>
      </c>
      <c r="AU214" s="199"/>
      <c r="AV214" s="205">
        <v>2.3900000000000001E-2</v>
      </c>
      <c r="AW214" s="206" t="s">
        <v>435</v>
      </c>
      <c r="AX214" s="393">
        <v>0</v>
      </c>
      <c r="AY214" s="199"/>
      <c r="AZ214" s="255">
        <v>0.88</v>
      </c>
      <c r="BA214" s="256" t="s">
        <v>1540</v>
      </c>
      <c r="BB214" s="392">
        <v>3</v>
      </c>
      <c r="BC214" s="503"/>
    </row>
    <row r="215" spans="1:56" ht="18" customHeight="1" thickBot="1" x14ac:dyDescent="0.3">
      <c r="A215" s="504" t="s">
        <v>1945</v>
      </c>
      <c r="B215" s="397">
        <v>247618</v>
      </c>
      <c r="C215" s="397" t="s">
        <v>5</v>
      </c>
      <c r="D215" s="219">
        <v>240.59</v>
      </c>
      <c r="E215" s="219">
        <v>14.27</v>
      </c>
      <c r="F215" s="219">
        <v>13.67</v>
      </c>
      <c r="G215" s="336">
        <v>5.4</v>
      </c>
      <c r="H215" s="335">
        <f t="shared" si="9"/>
        <v>273.93</v>
      </c>
      <c r="I215" s="158">
        <f t="shared" si="11"/>
        <v>254.86</v>
      </c>
      <c r="J215" s="158">
        <v>8.4499999999999993</v>
      </c>
      <c r="K215" s="319">
        <v>13.67</v>
      </c>
      <c r="L215" s="319">
        <v>0</v>
      </c>
      <c r="M215" s="112">
        <f t="shared" si="10"/>
        <v>276.98</v>
      </c>
      <c r="N215" s="199"/>
      <c r="O215" s="208" t="s">
        <v>435</v>
      </c>
      <c r="P215" s="209" t="s">
        <v>1900</v>
      </c>
      <c r="Q215" s="208">
        <v>0</v>
      </c>
      <c r="R215" s="199"/>
      <c r="S215" s="224" t="s">
        <v>1540</v>
      </c>
      <c r="T215" s="224" t="s">
        <v>435</v>
      </c>
      <c r="U215" s="224" t="s">
        <v>1540</v>
      </c>
      <c r="V215" s="224" t="s">
        <v>1540</v>
      </c>
      <c r="W215" s="223" t="s">
        <v>435</v>
      </c>
      <c r="X215" s="224" t="s">
        <v>1900</v>
      </c>
      <c r="Y215" s="199"/>
      <c r="Z215" s="230">
        <v>3.42</v>
      </c>
      <c r="AA215" s="212" t="s">
        <v>435</v>
      </c>
      <c r="AB215" s="212" t="s">
        <v>406</v>
      </c>
      <c r="AC215" s="377">
        <v>0</v>
      </c>
      <c r="AD215" s="199"/>
      <c r="AE215" s="437">
        <v>-0.3698775000000003</v>
      </c>
      <c r="AF215" s="201">
        <v>-9.7497247097013642E-2</v>
      </c>
      <c r="AG215" s="202" t="s">
        <v>435</v>
      </c>
      <c r="AH215" s="382">
        <v>0</v>
      </c>
      <c r="AI215" s="199"/>
      <c r="AJ215" s="245">
        <v>0.48450000000000004</v>
      </c>
      <c r="AK215" s="246" t="s">
        <v>435</v>
      </c>
      <c r="AL215" s="384">
        <v>0</v>
      </c>
      <c r="AM215" s="199"/>
      <c r="AN215" s="203">
        <v>4.5599999999999995E-2</v>
      </c>
      <c r="AO215" s="204" t="s">
        <v>1540</v>
      </c>
      <c r="AP215" s="388">
        <v>3</v>
      </c>
      <c r="AQ215" s="199"/>
      <c r="AR215" s="252">
        <v>0.1082</v>
      </c>
      <c r="AS215" s="202" t="s">
        <v>435</v>
      </c>
      <c r="AT215" s="382">
        <v>0</v>
      </c>
      <c r="AU215" s="199"/>
      <c r="AV215" s="205">
        <v>1.8600000000000002E-2</v>
      </c>
      <c r="AW215" s="206" t="s">
        <v>1540</v>
      </c>
      <c r="AX215" s="393">
        <v>3</v>
      </c>
      <c r="AY215" s="199"/>
      <c r="AZ215" s="255">
        <v>0.76</v>
      </c>
      <c r="BA215" s="256" t="s">
        <v>435</v>
      </c>
      <c r="BB215" s="392">
        <v>0</v>
      </c>
      <c r="BC215" s="503"/>
    </row>
    <row r="216" spans="1:56" ht="18" customHeight="1" thickBot="1" x14ac:dyDescent="0.3">
      <c r="A216" s="504" t="s">
        <v>199</v>
      </c>
      <c r="B216" s="397">
        <v>4464401</v>
      </c>
      <c r="C216" s="397" t="s">
        <v>5</v>
      </c>
      <c r="D216" s="219">
        <v>229.63</v>
      </c>
      <c r="E216" s="219">
        <v>14.27</v>
      </c>
      <c r="F216" s="219">
        <v>13.67</v>
      </c>
      <c r="G216" s="336">
        <v>10.8</v>
      </c>
      <c r="H216" s="335">
        <f t="shared" si="9"/>
        <v>268.37</v>
      </c>
      <c r="I216" s="158">
        <f t="shared" si="11"/>
        <v>243.9</v>
      </c>
      <c r="J216" s="158">
        <v>8.4499999999999993</v>
      </c>
      <c r="K216" s="319">
        <v>13.67</v>
      </c>
      <c r="L216" s="319">
        <v>9</v>
      </c>
      <c r="M216" s="112">
        <f t="shared" si="10"/>
        <v>275.02</v>
      </c>
      <c r="N216" s="199"/>
      <c r="O216" s="208" t="s">
        <v>1540</v>
      </c>
      <c r="P216" s="209">
        <v>3</v>
      </c>
      <c r="Q216" s="208">
        <v>9</v>
      </c>
      <c r="R216" s="199"/>
      <c r="S216" s="224" t="s">
        <v>1540</v>
      </c>
      <c r="T216" s="224" t="s">
        <v>435</v>
      </c>
      <c r="U216" s="224" t="s">
        <v>435</v>
      </c>
      <c r="V216" s="224" t="s">
        <v>435</v>
      </c>
      <c r="W216" s="223" t="s">
        <v>1540</v>
      </c>
      <c r="X216" s="224">
        <v>3</v>
      </c>
      <c r="Y216" s="199"/>
      <c r="Z216" s="230">
        <v>3.28</v>
      </c>
      <c r="AA216" s="212" t="s">
        <v>435</v>
      </c>
      <c r="AB216" s="212" t="s">
        <v>406</v>
      </c>
      <c r="AC216" s="377">
        <v>0</v>
      </c>
      <c r="AD216" s="199"/>
      <c r="AE216" s="437">
        <v>-0.17980749999999945</v>
      </c>
      <c r="AF216" s="201">
        <v>-5.1901745837822318E-2</v>
      </c>
      <c r="AG216" s="202" t="s">
        <v>435</v>
      </c>
      <c r="AH216" s="382">
        <v>0</v>
      </c>
      <c r="AI216" s="199"/>
      <c r="AJ216" s="245">
        <v>0.4143</v>
      </c>
      <c r="AK216" s="246" t="s">
        <v>435</v>
      </c>
      <c r="AL216" s="384">
        <v>0</v>
      </c>
      <c r="AM216" s="199"/>
      <c r="AN216" s="203">
        <v>8.2200000000000009E-2</v>
      </c>
      <c r="AO216" s="204" t="s">
        <v>435</v>
      </c>
      <c r="AP216" s="388">
        <v>0</v>
      </c>
      <c r="AQ216" s="199"/>
      <c r="AR216" s="252">
        <v>3.2599999999999997E-2</v>
      </c>
      <c r="AS216" s="202" t="s">
        <v>1540</v>
      </c>
      <c r="AT216" s="382">
        <v>3</v>
      </c>
      <c r="AU216" s="199"/>
      <c r="AV216" s="205">
        <v>1.3999999999999999E-2</v>
      </c>
      <c r="AW216" s="206" t="s">
        <v>1540</v>
      </c>
      <c r="AX216" s="393">
        <v>3</v>
      </c>
      <c r="AY216" s="199"/>
      <c r="AZ216" s="255">
        <v>0.88</v>
      </c>
      <c r="BA216" s="256" t="s">
        <v>1540</v>
      </c>
      <c r="BB216" s="392">
        <v>3</v>
      </c>
      <c r="BC216" s="503"/>
    </row>
    <row r="217" spans="1:56" ht="18" customHeight="1" thickBot="1" x14ac:dyDescent="0.3">
      <c r="A217" s="504" t="s">
        <v>200</v>
      </c>
      <c r="B217" s="397">
        <v>4466101</v>
      </c>
      <c r="C217" s="397" t="s">
        <v>5</v>
      </c>
      <c r="D217" s="219">
        <v>238.88</v>
      </c>
      <c r="E217" s="219">
        <v>14.27</v>
      </c>
      <c r="F217" s="219">
        <v>13.67</v>
      </c>
      <c r="G217" s="336">
        <v>5.4</v>
      </c>
      <c r="H217" s="335">
        <f t="shared" si="9"/>
        <v>272.21999999999997</v>
      </c>
      <c r="I217" s="158">
        <f t="shared" si="11"/>
        <v>253.15</v>
      </c>
      <c r="J217" s="158">
        <v>8.4499999999999993</v>
      </c>
      <c r="K217" s="319">
        <v>13.67</v>
      </c>
      <c r="L217" s="319">
        <v>9.75</v>
      </c>
      <c r="M217" s="112">
        <f t="shared" si="10"/>
        <v>285.02000000000004</v>
      </c>
      <c r="N217" s="199"/>
      <c r="O217" s="208" t="s">
        <v>1540</v>
      </c>
      <c r="P217" s="209">
        <v>2</v>
      </c>
      <c r="Q217" s="208">
        <v>9.75</v>
      </c>
      <c r="R217" s="199"/>
      <c r="S217" s="224" t="s">
        <v>1540</v>
      </c>
      <c r="T217" s="224" t="s">
        <v>435</v>
      </c>
      <c r="U217" s="224" t="s">
        <v>435</v>
      </c>
      <c r="V217" s="224" t="s">
        <v>435</v>
      </c>
      <c r="W217" s="223" t="s">
        <v>1540</v>
      </c>
      <c r="X217" s="224">
        <v>2</v>
      </c>
      <c r="Y217" s="199"/>
      <c r="Z217" s="230">
        <v>5.47</v>
      </c>
      <c r="AA217" s="212" t="s">
        <v>1540</v>
      </c>
      <c r="AB217" s="212" t="s">
        <v>1915</v>
      </c>
      <c r="AC217" s="378">
        <v>6.75</v>
      </c>
      <c r="AD217" s="199"/>
      <c r="AE217" s="437">
        <v>-0.26001999999999992</v>
      </c>
      <c r="AF217" s="201">
        <v>-4.5388610080733131E-2</v>
      </c>
      <c r="AG217" s="202" t="s">
        <v>435</v>
      </c>
      <c r="AH217" s="382">
        <v>0</v>
      </c>
      <c r="AI217" s="199"/>
      <c r="AJ217" s="245">
        <v>0.3513</v>
      </c>
      <c r="AK217" s="246" t="s">
        <v>435</v>
      </c>
      <c r="AL217" s="384">
        <v>0</v>
      </c>
      <c r="AM217" s="199"/>
      <c r="AN217" s="203">
        <v>6.4699999999999994E-2</v>
      </c>
      <c r="AO217" s="204" t="s">
        <v>435</v>
      </c>
      <c r="AP217" s="388">
        <v>0</v>
      </c>
      <c r="AQ217" s="199"/>
      <c r="AR217" s="252">
        <v>6.2699999999999992E-2</v>
      </c>
      <c r="AS217" s="202" t="s">
        <v>1540</v>
      </c>
      <c r="AT217" s="382">
        <v>3</v>
      </c>
      <c r="AU217" s="199"/>
      <c r="AV217" s="205">
        <v>2.46E-2</v>
      </c>
      <c r="AW217" s="206" t="s">
        <v>435</v>
      </c>
      <c r="AX217" s="393">
        <v>0</v>
      </c>
      <c r="AY217" s="199"/>
      <c r="AZ217" s="255" t="s">
        <v>406</v>
      </c>
      <c r="BA217" s="256" t="s">
        <v>435</v>
      </c>
      <c r="BB217" s="392">
        <v>0</v>
      </c>
      <c r="BC217" s="503"/>
    </row>
    <row r="218" spans="1:56" ht="18" customHeight="1" thickBot="1" x14ac:dyDescent="0.3">
      <c r="A218" s="504" t="s">
        <v>201</v>
      </c>
      <c r="B218" s="397">
        <v>6329209</v>
      </c>
      <c r="C218" s="397" t="s">
        <v>5</v>
      </c>
      <c r="D218" s="219">
        <v>244.86</v>
      </c>
      <c r="E218" s="219">
        <v>14.27</v>
      </c>
      <c r="F218" s="219">
        <v>13.67</v>
      </c>
      <c r="G218" s="336">
        <v>10.8</v>
      </c>
      <c r="H218" s="335">
        <f t="shared" si="9"/>
        <v>283.60000000000002</v>
      </c>
      <c r="I218" s="158">
        <f t="shared" si="11"/>
        <v>259.13</v>
      </c>
      <c r="J218" s="158">
        <v>8.4499999999999993</v>
      </c>
      <c r="K218" s="319">
        <v>13.67</v>
      </c>
      <c r="L218" s="319">
        <v>23.25</v>
      </c>
      <c r="M218" s="112">
        <f t="shared" si="10"/>
        <v>304.5</v>
      </c>
      <c r="N218" s="199"/>
      <c r="O218" s="208" t="s">
        <v>1540</v>
      </c>
      <c r="P218" s="209">
        <v>6</v>
      </c>
      <c r="Q218" s="208">
        <v>23.25</v>
      </c>
      <c r="R218" s="199"/>
      <c r="S218" s="224" t="s">
        <v>1540</v>
      </c>
      <c r="T218" s="224" t="s">
        <v>435</v>
      </c>
      <c r="U218" s="224" t="s">
        <v>435</v>
      </c>
      <c r="V218" s="224" t="s">
        <v>435</v>
      </c>
      <c r="W218" s="223" t="s">
        <v>1540</v>
      </c>
      <c r="X218" s="224">
        <v>6</v>
      </c>
      <c r="Y218" s="199"/>
      <c r="Z218" s="230">
        <v>4.7699999999999996</v>
      </c>
      <c r="AA218" s="212" t="s">
        <v>1540</v>
      </c>
      <c r="AB218" s="212" t="s">
        <v>1915</v>
      </c>
      <c r="AC218" s="378">
        <v>6.75</v>
      </c>
      <c r="AD218" s="199"/>
      <c r="AE218" s="437">
        <v>-0.19327750000000066</v>
      </c>
      <c r="AF218" s="201">
        <v>-3.8941957035956626E-2</v>
      </c>
      <c r="AG218" s="202" t="s">
        <v>435</v>
      </c>
      <c r="AH218" s="382">
        <v>0</v>
      </c>
      <c r="AI218" s="199"/>
      <c r="AJ218" s="245">
        <v>0.1825</v>
      </c>
      <c r="AK218" s="246" t="s">
        <v>1540</v>
      </c>
      <c r="AL218" s="385">
        <v>4.5</v>
      </c>
      <c r="AM218" s="199"/>
      <c r="AN218" s="203">
        <v>2.2700000000000001E-2</v>
      </c>
      <c r="AO218" s="204" t="s">
        <v>1540</v>
      </c>
      <c r="AP218" s="388">
        <v>3</v>
      </c>
      <c r="AQ218" s="199"/>
      <c r="AR218" s="252">
        <v>3.6900000000000002E-2</v>
      </c>
      <c r="AS218" s="202" t="s">
        <v>1540</v>
      </c>
      <c r="AT218" s="382">
        <v>3</v>
      </c>
      <c r="AU218" s="199"/>
      <c r="AV218" s="205">
        <v>8.1000000000000013E-3</v>
      </c>
      <c r="AW218" s="206" t="s">
        <v>1540</v>
      </c>
      <c r="AX218" s="393">
        <v>3</v>
      </c>
      <c r="AY218" s="199"/>
      <c r="AZ218" s="255">
        <v>0.85</v>
      </c>
      <c r="BA218" s="256" t="s">
        <v>1540</v>
      </c>
      <c r="BB218" s="392">
        <v>3</v>
      </c>
      <c r="BC218" s="503"/>
    </row>
    <row r="219" spans="1:56" ht="18" customHeight="1" thickBot="1" x14ac:dyDescent="0.3">
      <c r="A219" s="513" t="s">
        <v>202</v>
      </c>
      <c r="B219" s="397">
        <v>4466209</v>
      </c>
      <c r="C219" s="397" t="s">
        <v>5</v>
      </c>
      <c r="D219" s="219">
        <v>220.06</v>
      </c>
      <c r="E219" s="219">
        <v>14.27</v>
      </c>
      <c r="F219" s="219">
        <v>13.67</v>
      </c>
      <c r="G219" s="336">
        <v>0</v>
      </c>
      <c r="H219" s="335">
        <f t="shared" si="9"/>
        <v>248</v>
      </c>
      <c r="I219" s="158">
        <f t="shared" si="11"/>
        <v>234.33</v>
      </c>
      <c r="J219" s="158">
        <v>8.4499999999999993</v>
      </c>
      <c r="K219" s="319">
        <v>13.67</v>
      </c>
      <c r="L219" s="319">
        <v>0</v>
      </c>
      <c r="M219" s="112">
        <f t="shared" si="10"/>
        <v>256.45</v>
      </c>
      <c r="N219" s="199"/>
      <c r="O219" s="208" t="s">
        <v>435</v>
      </c>
      <c r="P219" s="209" t="s">
        <v>1900</v>
      </c>
      <c r="Q219" s="208">
        <v>0</v>
      </c>
      <c r="R219" s="199"/>
      <c r="S219" s="224" t="s">
        <v>1540</v>
      </c>
      <c r="T219" s="224" t="s">
        <v>435</v>
      </c>
      <c r="U219" s="224" t="s">
        <v>1540</v>
      </c>
      <c r="V219" s="224" t="s">
        <v>435</v>
      </c>
      <c r="W219" s="223" t="s">
        <v>435</v>
      </c>
      <c r="X219" s="224" t="s">
        <v>1900</v>
      </c>
      <c r="Y219" s="199"/>
      <c r="Z219" s="230">
        <v>3.39</v>
      </c>
      <c r="AA219" s="212" t="s">
        <v>435</v>
      </c>
      <c r="AB219" s="212" t="s">
        <v>406</v>
      </c>
      <c r="AC219" s="377">
        <v>0</v>
      </c>
      <c r="AD219" s="199"/>
      <c r="AE219" s="437">
        <v>0.69583499999999976</v>
      </c>
      <c r="AF219" s="201">
        <v>0.25796029583495517</v>
      </c>
      <c r="AG219" s="202" t="s">
        <v>435</v>
      </c>
      <c r="AH219" s="382">
        <v>0</v>
      </c>
      <c r="AI219" s="199"/>
      <c r="AJ219" s="245">
        <v>0.67830000000000001</v>
      </c>
      <c r="AK219" s="246" t="s">
        <v>435</v>
      </c>
      <c r="AL219" s="384">
        <v>0</v>
      </c>
      <c r="AM219" s="199"/>
      <c r="AN219" s="203">
        <v>4.2000000000000003E-2</v>
      </c>
      <c r="AO219" s="204" t="s">
        <v>1540</v>
      </c>
      <c r="AP219" s="388">
        <v>3</v>
      </c>
      <c r="AQ219" s="199"/>
      <c r="AR219" s="252">
        <v>0.14960000000000001</v>
      </c>
      <c r="AS219" s="202" t="s">
        <v>435</v>
      </c>
      <c r="AT219" s="382">
        <v>0</v>
      </c>
      <c r="AU219" s="199"/>
      <c r="AV219" s="205">
        <v>2.0899999999999998E-2</v>
      </c>
      <c r="AW219" s="206" t="s">
        <v>435</v>
      </c>
      <c r="AX219" s="393">
        <v>0</v>
      </c>
      <c r="AY219" s="199"/>
      <c r="AZ219" s="255">
        <v>0.9</v>
      </c>
      <c r="BA219" s="256" t="s">
        <v>1540</v>
      </c>
      <c r="BB219" s="392">
        <v>3</v>
      </c>
      <c r="BC219" s="503"/>
    </row>
    <row r="220" spans="1:56" ht="18" customHeight="1" thickBot="1" x14ac:dyDescent="0.3">
      <c r="A220" s="548" t="s">
        <v>204</v>
      </c>
      <c r="B220" s="397">
        <v>4491301</v>
      </c>
      <c r="C220" s="397" t="s">
        <v>5</v>
      </c>
      <c r="D220" s="219">
        <v>244.99</v>
      </c>
      <c r="E220" s="219">
        <v>14.27</v>
      </c>
      <c r="F220" s="219">
        <v>13.67</v>
      </c>
      <c r="G220" s="336">
        <v>5.4</v>
      </c>
      <c r="H220" s="335">
        <f t="shared" si="9"/>
        <v>278.33</v>
      </c>
      <c r="I220" s="158">
        <f t="shared" si="11"/>
        <v>259.26</v>
      </c>
      <c r="J220" s="158">
        <v>8.4499999999999993</v>
      </c>
      <c r="K220" s="319">
        <v>13.67</v>
      </c>
      <c r="L220" s="319">
        <v>15</v>
      </c>
      <c r="M220" s="112">
        <f t="shared" si="10"/>
        <v>296.38</v>
      </c>
      <c r="N220" s="199"/>
      <c r="O220" s="208" t="s">
        <v>1540</v>
      </c>
      <c r="P220" s="209">
        <v>4</v>
      </c>
      <c r="Q220" s="208">
        <v>15</v>
      </c>
      <c r="R220" s="199"/>
      <c r="S220" s="224" t="s">
        <v>1540</v>
      </c>
      <c r="T220" s="224" t="s">
        <v>435</v>
      </c>
      <c r="U220" s="224" t="s">
        <v>435</v>
      </c>
      <c r="V220" s="224" t="s">
        <v>435</v>
      </c>
      <c r="W220" s="223" t="s">
        <v>1540</v>
      </c>
      <c r="X220" s="224">
        <v>4</v>
      </c>
      <c r="Y220" s="199"/>
      <c r="Z220" s="230">
        <v>3.85</v>
      </c>
      <c r="AA220" s="212" t="s">
        <v>1540</v>
      </c>
      <c r="AB220" s="212" t="s">
        <v>1917</v>
      </c>
      <c r="AC220" s="378">
        <v>4.5</v>
      </c>
      <c r="AD220" s="199"/>
      <c r="AE220" s="437">
        <v>-1.564250000000067E-2</v>
      </c>
      <c r="AF220" s="201">
        <v>-4.0421385025160919E-3</v>
      </c>
      <c r="AG220" s="202" t="s">
        <v>435</v>
      </c>
      <c r="AH220" s="382">
        <v>0</v>
      </c>
      <c r="AI220" s="199"/>
      <c r="AJ220" s="245">
        <v>0.27929999999999999</v>
      </c>
      <c r="AK220" s="246" t="s">
        <v>1540</v>
      </c>
      <c r="AL220" s="385">
        <v>4.5</v>
      </c>
      <c r="AM220" s="199"/>
      <c r="AN220" s="203">
        <v>5.5500000000000001E-2</v>
      </c>
      <c r="AO220" s="204" t="s">
        <v>1540</v>
      </c>
      <c r="AP220" s="388">
        <v>3</v>
      </c>
      <c r="AQ220" s="199"/>
      <c r="AR220" s="252">
        <v>8.6899999999999991E-2</v>
      </c>
      <c r="AS220" s="202" t="s">
        <v>435</v>
      </c>
      <c r="AT220" s="382">
        <v>0</v>
      </c>
      <c r="AU220" s="199"/>
      <c r="AV220" s="205">
        <v>1.66E-2</v>
      </c>
      <c r="AW220" s="206" t="s">
        <v>1540</v>
      </c>
      <c r="AX220" s="393">
        <v>3</v>
      </c>
      <c r="AY220" s="199"/>
      <c r="AZ220" s="255" t="s">
        <v>406</v>
      </c>
      <c r="BA220" s="256" t="s">
        <v>435</v>
      </c>
      <c r="BB220" s="392">
        <v>0</v>
      </c>
      <c r="BC220" s="503"/>
    </row>
    <row r="221" spans="1:56" ht="18" customHeight="1" thickBot="1" x14ac:dyDescent="0.3">
      <c r="A221" s="504" t="s">
        <v>205</v>
      </c>
      <c r="B221" s="397">
        <v>4482808</v>
      </c>
      <c r="C221" s="397" t="s">
        <v>5</v>
      </c>
      <c r="D221" s="219">
        <v>274.52999999999997</v>
      </c>
      <c r="E221" s="219">
        <v>14.27</v>
      </c>
      <c r="F221" s="219">
        <v>13.67</v>
      </c>
      <c r="G221" s="336">
        <v>7.2</v>
      </c>
      <c r="H221" s="335">
        <f t="shared" si="9"/>
        <v>309.66999999999996</v>
      </c>
      <c r="I221" s="158">
        <f t="shared" si="11"/>
        <v>288.79999999999995</v>
      </c>
      <c r="J221" s="158">
        <v>8.4499999999999993</v>
      </c>
      <c r="K221" s="319">
        <v>13.67</v>
      </c>
      <c r="L221" s="319">
        <v>0</v>
      </c>
      <c r="M221" s="112">
        <f t="shared" si="10"/>
        <v>310.91999999999996</v>
      </c>
      <c r="N221" s="199"/>
      <c r="O221" s="208" t="s">
        <v>435</v>
      </c>
      <c r="P221" s="209" t="s">
        <v>1900</v>
      </c>
      <c r="Q221" s="208">
        <v>0</v>
      </c>
      <c r="R221" s="199"/>
      <c r="S221" s="224" t="s">
        <v>1540</v>
      </c>
      <c r="T221" s="224" t="s">
        <v>1540</v>
      </c>
      <c r="U221" s="224" t="s">
        <v>1540</v>
      </c>
      <c r="V221" s="224" t="s">
        <v>1540</v>
      </c>
      <c r="W221" s="223" t="s">
        <v>435</v>
      </c>
      <c r="X221" s="224" t="s">
        <v>1900</v>
      </c>
      <c r="Y221" s="199"/>
      <c r="Z221" s="230">
        <v>2.88</v>
      </c>
      <c r="AA221" s="212" t="s">
        <v>435</v>
      </c>
      <c r="AB221" s="212" t="s">
        <v>406</v>
      </c>
      <c r="AC221" s="377">
        <v>0</v>
      </c>
      <c r="AD221" s="199"/>
      <c r="AE221" s="437">
        <v>-0.35474249999999996</v>
      </c>
      <c r="AF221" s="201">
        <v>-0.10950946593905773</v>
      </c>
      <c r="AG221" s="202" t="s">
        <v>435</v>
      </c>
      <c r="AH221" s="382">
        <v>0</v>
      </c>
      <c r="AI221" s="199"/>
      <c r="AJ221" s="245">
        <v>0.35950000000000004</v>
      </c>
      <c r="AK221" s="246" t="s">
        <v>435</v>
      </c>
      <c r="AL221" s="384">
        <v>0</v>
      </c>
      <c r="AM221" s="199"/>
      <c r="AN221" s="203">
        <v>6.7000000000000004E-2</v>
      </c>
      <c r="AO221" s="204" t="s">
        <v>435</v>
      </c>
      <c r="AP221" s="388">
        <v>0</v>
      </c>
      <c r="AQ221" s="199"/>
      <c r="AR221" s="252">
        <v>8.7100000000000011E-2</v>
      </c>
      <c r="AS221" s="202" t="s">
        <v>435</v>
      </c>
      <c r="AT221" s="382">
        <v>0</v>
      </c>
      <c r="AU221" s="199"/>
      <c r="AV221" s="205">
        <v>1.7399999999999999E-2</v>
      </c>
      <c r="AW221" s="206" t="s">
        <v>1540</v>
      </c>
      <c r="AX221" s="393">
        <v>3</v>
      </c>
      <c r="AY221" s="199"/>
      <c r="AZ221" s="255">
        <v>0.85</v>
      </c>
      <c r="BA221" s="256" t="s">
        <v>1540</v>
      </c>
      <c r="BB221" s="392">
        <v>3</v>
      </c>
      <c r="BC221" s="503"/>
    </row>
    <row r="222" spans="1:56" ht="18" customHeight="1" thickBot="1" x14ac:dyDescent="0.3">
      <c r="A222" s="504" t="s">
        <v>206</v>
      </c>
      <c r="B222" s="397">
        <v>4474007</v>
      </c>
      <c r="C222" s="397" t="s">
        <v>5</v>
      </c>
      <c r="D222" s="219">
        <v>232.09</v>
      </c>
      <c r="E222" s="219">
        <v>14.27</v>
      </c>
      <c r="F222" s="219">
        <v>13.67</v>
      </c>
      <c r="G222" s="336">
        <v>7.2</v>
      </c>
      <c r="H222" s="335">
        <f t="shared" si="9"/>
        <v>267.23</v>
      </c>
      <c r="I222" s="158">
        <f t="shared" si="11"/>
        <v>246.36</v>
      </c>
      <c r="J222" s="158">
        <v>8.4499999999999993</v>
      </c>
      <c r="K222" s="319">
        <v>13.67</v>
      </c>
      <c r="L222" s="319">
        <v>4.25</v>
      </c>
      <c r="M222" s="112">
        <f t="shared" si="10"/>
        <v>272.73</v>
      </c>
      <c r="N222" s="199"/>
      <c r="O222" s="208" t="s">
        <v>1540</v>
      </c>
      <c r="P222" s="209">
        <v>2</v>
      </c>
      <c r="Q222" s="208">
        <v>4.25</v>
      </c>
      <c r="R222" s="199"/>
      <c r="S222" s="224" t="s">
        <v>1540</v>
      </c>
      <c r="T222" s="224" t="s">
        <v>435</v>
      </c>
      <c r="U222" s="224" t="s">
        <v>435</v>
      </c>
      <c r="V222" s="224" t="s">
        <v>435</v>
      </c>
      <c r="W222" s="223" t="s">
        <v>1540</v>
      </c>
      <c r="X222" s="224">
        <v>2</v>
      </c>
      <c r="Y222" s="199"/>
      <c r="Z222" s="230">
        <v>3.82</v>
      </c>
      <c r="AA222" s="212" t="s">
        <v>435</v>
      </c>
      <c r="AB222" s="212" t="s">
        <v>1916</v>
      </c>
      <c r="AC222" s="377">
        <v>0</v>
      </c>
      <c r="AD222" s="199"/>
      <c r="AE222" s="437">
        <v>0.15031749999999944</v>
      </c>
      <c r="AF222" s="201">
        <v>4.100875801988664E-2</v>
      </c>
      <c r="AG222" s="202" t="s">
        <v>1540</v>
      </c>
      <c r="AH222" s="382">
        <v>1.25</v>
      </c>
      <c r="AI222" s="199"/>
      <c r="AJ222" s="245">
        <v>0.50280000000000002</v>
      </c>
      <c r="AK222" s="246" t="s">
        <v>435</v>
      </c>
      <c r="AL222" s="384">
        <v>0</v>
      </c>
      <c r="AM222" s="199"/>
      <c r="AN222" s="203">
        <v>8.5000000000000006E-2</v>
      </c>
      <c r="AO222" s="204" t="s">
        <v>435</v>
      </c>
      <c r="AP222" s="388">
        <v>0</v>
      </c>
      <c r="AQ222" s="199"/>
      <c r="AR222" s="252">
        <v>9.3299999999999994E-2</v>
      </c>
      <c r="AS222" s="202" t="s">
        <v>435</v>
      </c>
      <c r="AT222" s="382">
        <v>0</v>
      </c>
      <c r="AU222" s="199"/>
      <c r="AV222" s="205">
        <v>2.2000000000000002E-2</v>
      </c>
      <c r="AW222" s="206" t="s">
        <v>435</v>
      </c>
      <c r="AX222" s="393">
        <v>0</v>
      </c>
      <c r="AY222" s="199"/>
      <c r="AZ222" s="255">
        <v>0.85</v>
      </c>
      <c r="BA222" s="256" t="s">
        <v>1540</v>
      </c>
      <c r="BB222" s="392">
        <v>3</v>
      </c>
      <c r="BC222" s="503"/>
    </row>
    <row r="223" spans="1:56" s="509" customFormat="1" ht="18" customHeight="1" thickBot="1" x14ac:dyDescent="0.3">
      <c r="A223" s="507" t="s">
        <v>1999</v>
      </c>
      <c r="B223" s="500">
        <v>1006827</v>
      </c>
      <c r="C223" s="508" t="s">
        <v>5</v>
      </c>
      <c r="D223" s="219">
        <v>245.62</v>
      </c>
      <c r="E223" s="340">
        <v>14.27</v>
      </c>
      <c r="F223" s="340">
        <v>13.67</v>
      </c>
      <c r="G223" s="338">
        <v>10.8</v>
      </c>
      <c r="H223" s="343">
        <f>SUM(D223:G223)</f>
        <v>284.36</v>
      </c>
      <c r="I223" s="158">
        <f>D223+E223</f>
        <v>259.89</v>
      </c>
      <c r="J223" s="158">
        <v>8.4499999999999993</v>
      </c>
      <c r="K223" s="321">
        <v>13.67</v>
      </c>
      <c r="L223" s="319">
        <v>7.5</v>
      </c>
      <c r="M223" s="141">
        <f>SUM(I223:L223)</f>
        <v>289.51</v>
      </c>
      <c r="N223" s="199"/>
      <c r="O223" s="208" t="s">
        <v>1540</v>
      </c>
      <c r="P223" s="209">
        <v>2</v>
      </c>
      <c r="Q223" s="208">
        <v>7.5</v>
      </c>
      <c r="R223" s="199"/>
      <c r="S223" s="224" t="s">
        <v>1540</v>
      </c>
      <c r="T223" s="224" t="s">
        <v>435</v>
      </c>
      <c r="U223" s="224" t="s">
        <v>435</v>
      </c>
      <c r="V223" s="224" t="s">
        <v>435</v>
      </c>
      <c r="W223" s="223" t="s">
        <v>1540</v>
      </c>
      <c r="X223" s="224">
        <v>2</v>
      </c>
      <c r="Y223" s="199"/>
      <c r="Z223" s="230">
        <v>3.66</v>
      </c>
      <c r="AA223" s="212" t="s">
        <v>435</v>
      </c>
      <c r="AB223" s="212" t="s">
        <v>1916</v>
      </c>
      <c r="AC223" s="377">
        <v>0</v>
      </c>
      <c r="AD223" s="199"/>
      <c r="AE223" s="437">
        <v>-0.47776000000000041</v>
      </c>
      <c r="AF223" s="201">
        <v>-0.11551794903413672</v>
      </c>
      <c r="AG223" s="202" t="s">
        <v>435</v>
      </c>
      <c r="AH223" s="382">
        <v>0</v>
      </c>
      <c r="AI223" s="199"/>
      <c r="AJ223" s="245">
        <v>0.24579999999999999</v>
      </c>
      <c r="AK223" s="246" t="s">
        <v>1540</v>
      </c>
      <c r="AL223" s="385">
        <v>4.5</v>
      </c>
      <c r="AM223" s="199"/>
      <c r="AN223" s="203">
        <v>6.8499999999999991E-2</v>
      </c>
      <c r="AO223" s="204" t="s">
        <v>435</v>
      </c>
      <c r="AP223" s="388">
        <v>0</v>
      </c>
      <c r="AQ223" s="199"/>
      <c r="AR223" s="252">
        <v>0.1026</v>
      </c>
      <c r="AS223" s="202" t="s">
        <v>435</v>
      </c>
      <c r="AT223" s="382">
        <v>0</v>
      </c>
      <c r="AU223" s="199"/>
      <c r="AV223" s="205">
        <v>9.5999999999999992E-3</v>
      </c>
      <c r="AW223" s="206" t="s">
        <v>1540</v>
      </c>
      <c r="AX223" s="393">
        <v>3</v>
      </c>
      <c r="AY223" s="199"/>
      <c r="AZ223" s="255">
        <v>0.77</v>
      </c>
      <c r="BA223" s="256" t="s">
        <v>435</v>
      </c>
      <c r="BB223" s="392">
        <v>0</v>
      </c>
      <c r="BC223" s="503"/>
      <c r="BD223" s="429"/>
    </row>
    <row r="224" spans="1:56" ht="18" customHeight="1" thickBot="1" x14ac:dyDescent="0.3">
      <c r="A224" s="620" t="s">
        <v>505</v>
      </c>
      <c r="B224" s="118">
        <v>1008315</v>
      </c>
      <c r="C224" s="508" t="s">
        <v>5</v>
      </c>
      <c r="D224" s="219">
        <v>220.12</v>
      </c>
      <c r="E224" s="219">
        <v>14.27</v>
      </c>
      <c r="F224" s="219">
        <v>13.67</v>
      </c>
      <c r="G224" s="336">
        <v>5.4</v>
      </c>
      <c r="H224" s="335">
        <f>SUM(D224:G224)</f>
        <v>253.46</v>
      </c>
      <c r="I224" s="158">
        <f>D224+E224</f>
        <v>234.39000000000001</v>
      </c>
      <c r="J224" s="158">
        <v>8.4499999999999993</v>
      </c>
      <c r="K224" s="319">
        <v>13.67</v>
      </c>
      <c r="L224" s="319">
        <v>0</v>
      </c>
      <c r="M224" s="112">
        <f>SUM(I224:L224)</f>
        <v>256.51</v>
      </c>
      <c r="N224" s="199"/>
      <c r="O224" s="208" t="s">
        <v>435</v>
      </c>
      <c r="P224" s="209" t="s">
        <v>1900</v>
      </c>
      <c r="Q224" s="208">
        <v>0</v>
      </c>
      <c r="R224" s="199"/>
      <c r="S224" s="224" t="s">
        <v>1540</v>
      </c>
      <c r="T224" s="224" t="s">
        <v>435</v>
      </c>
      <c r="U224" s="224" t="s">
        <v>435</v>
      </c>
      <c r="V224" s="224" t="s">
        <v>1540</v>
      </c>
      <c r="W224" s="223" t="s">
        <v>435</v>
      </c>
      <c r="X224" s="224" t="s">
        <v>1900</v>
      </c>
      <c r="Y224" s="199"/>
      <c r="Z224" s="230">
        <v>3.71</v>
      </c>
      <c r="AA224" s="212" t="s">
        <v>435</v>
      </c>
      <c r="AB224" s="212" t="s">
        <v>1916</v>
      </c>
      <c r="AC224" s="377">
        <v>0</v>
      </c>
      <c r="AD224" s="199"/>
      <c r="AE224" s="437">
        <v>0.52032250000000024</v>
      </c>
      <c r="AF224" s="201">
        <v>0.16336720316798739</v>
      </c>
      <c r="AG224" s="202" t="s">
        <v>1540</v>
      </c>
      <c r="AH224" s="382">
        <v>1.25</v>
      </c>
      <c r="AI224" s="199"/>
      <c r="AJ224" s="245">
        <v>0.51080000000000003</v>
      </c>
      <c r="AK224" s="246" t="s">
        <v>435</v>
      </c>
      <c r="AL224" s="384">
        <v>0</v>
      </c>
      <c r="AM224" s="199"/>
      <c r="AN224" s="203">
        <v>7.6200000000000004E-2</v>
      </c>
      <c r="AO224" s="204" t="s">
        <v>435</v>
      </c>
      <c r="AP224" s="388">
        <v>0</v>
      </c>
      <c r="AQ224" s="199"/>
      <c r="AR224" s="252">
        <v>4.2500000000000003E-2</v>
      </c>
      <c r="AS224" s="202" t="s">
        <v>1540</v>
      </c>
      <c r="AT224" s="382">
        <v>3</v>
      </c>
      <c r="AU224" s="199"/>
      <c r="AV224" s="205">
        <v>3.3599999999999998E-2</v>
      </c>
      <c r="AW224" s="206" t="s">
        <v>435</v>
      </c>
      <c r="AX224" s="393">
        <v>0</v>
      </c>
      <c r="AY224" s="199"/>
      <c r="AZ224" s="255">
        <v>0.79</v>
      </c>
      <c r="BA224" s="256" t="s">
        <v>435</v>
      </c>
      <c r="BB224" s="392">
        <v>0</v>
      </c>
      <c r="BC224" s="503"/>
    </row>
    <row r="225" spans="1:56" ht="18" customHeight="1" thickBot="1" x14ac:dyDescent="0.3">
      <c r="A225" s="504" t="s">
        <v>207</v>
      </c>
      <c r="B225" s="397">
        <v>701190</v>
      </c>
      <c r="C225" s="397" t="s">
        <v>5</v>
      </c>
      <c r="D225" s="219">
        <v>255.01</v>
      </c>
      <c r="E225" s="219">
        <v>14.27</v>
      </c>
      <c r="F225" s="219">
        <v>13.67</v>
      </c>
      <c r="G225" s="336">
        <v>3.6</v>
      </c>
      <c r="H225" s="335">
        <f t="shared" si="9"/>
        <v>286.55</v>
      </c>
      <c r="I225" s="158">
        <f t="shared" si="11"/>
        <v>269.27999999999997</v>
      </c>
      <c r="J225" s="158">
        <v>8.4499999999999993</v>
      </c>
      <c r="K225" s="319">
        <v>13.67</v>
      </c>
      <c r="L225" s="319">
        <v>0</v>
      </c>
      <c r="M225" s="112">
        <f t="shared" si="10"/>
        <v>291.39999999999998</v>
      </c>
      <c r="N225" s="199"/>
      <c r="O225" s="208" t="s">
        <v>1540</v>
      </c>
      <c r="P225" s="209">
        <v>0</v>
      </c>
      <c r="Q225" s="208">
        <v>0</v>
      </c>
      <c r="R225" s="199"/>
      <c r="S225" s="224" t="s">
        <v>1540</v>
      </c>
      <c r="T225" s="224" t="s">
        <v>435</v>
      </c>
      <c r="U225" s="224" t="s">
        <v>435</v>
      </c>
      <c r="V225" s="224" t="s">
        <v>435</v>
      </c>
      <c r="W225" s="223" t="s">
        <v>1540</v>
      </c>
      <c r="X225" s="224">
        <v>0</v>
      </c>
      <c r="Y225" s="199"/>
      <c r="Z225" s="230" t="s">
        <v>405</v>
      </c>
      <c r="AA225" s="212" t="s">
        <v>435</v>
      </c>
      <c r="AB225" s="212" t="s">
        <v>406</v>
      </c>
      <c r="AC225" s="377">
        <v>0</v>
      </c>
      <c r="AD225" s="199"/>
      <c r="AE225" s="437">
        <v>4.1980700000000004</v>
      </c>
      <c r="AF225" s="201" t="s">
        <v>1559</v>
      </c>
      <c r="AG225" s="202" t="s">
        <v>435</v>
      </c>
      <c r="AH225" s="382">
        <v>0</v>
      </c>
      <c r="AI225" s="199"/>
      <c r="AJ225" s="245" t="s">
        <v>405</v>
      </c>
      <c r="AK225" s="246" t="s">
        <v>435</v>
      </c>
      <c r="AL225" s="384">
        <v>0</v>
      </c>
      <c r="AM225" s="199"/>
      <c r="AN225" s="203">
        <v>6.4699999999999994E-2</v>
      </c>
      <c r="AO225" s="204" t="s">
        <v>435</v>
      </c>
      <c r="AP225" s="388">
        <v>0</v>
      </c>
      <c r="AQ225" s="199"/>
      <c r="AR225" s="252">
        <v>0.14829999999999999</v>
      </c>
      <c r="AS225" s="202" t="s">
        <v>435</v>
      </c>
      <c r="AT225" s="382">
        <v>0</v>
      </c>
      <c r="AU225" s="199"/>
      <c r="AV225" s="205">
        <v>1.8799999999999997E-2</v>
      </c>
      <c r="AW225" s="206" t="s">
        <v>435</v>
      </c>
      <c r="AX225" s="393">
        <v>0</v>
      </c>
      <c r="AY225" s="199"/>
      <c r="AZ225" s="255" t="s">
        <v>406</v>
      </c>
      <c r="BA225" s="256" t="s">
        <v>435</v>
      </c>
      <c r="BB225" s="392">
        <v>0</v>
      </c>
      <c r="BC225" s="503"/>
    </row>
    <row r="226" spans="1:56" ht="18" customHeight="1" thickBot="1" x14ac:dyDescent="0.3">
      <c r="A226" s="518" t="s">
        <v>208</v>
      </c>
      <c r="B226" s="397">
        <v>747386</v>
      </c>
      <c r="C226" s="397" t="s">
        <v>5</v>
      </c>
      <c r="D226" s="219">
        <v>232.63</v>
      </c>
      <c r="E226" s="219">
        <v>14.27</v>
      </c>
      <c r="F226" s="219">
        <v>13.67</v>
      </c>
      <c r="G226" s="336">
        <v>7.2</v>
      </c>
      <c r="H226" s="335">
        <f t="shared" si="9"/>
        <v>267.77</v>
      </c>
      <c r="I226" s="158">
        <f t="shared" si="11"/>
        <v>246.9</v>
      </c>
      <c r="J226" s="158">
        <v>8.4499999999999993</v>
      </c>
      <c r="K226" s="319">
        <v>13.67</v>
      </c>
      <c r="L226" s="319">
        <v>9.75</v>
      </c>
      <c r="M226" s="112">
        <f t="shared" si="10"/>
        <v>278.77</v>
      </c>
      <c r="N226" s="199"/>
      <c r="O226" s="208" t="s">
        <v>1540</v>
      </c>
      <c r="P226" s="209">
        <v>2</v>
      </c>
      <c r="Q226" s="208">
        <v>9.75</v>
      </c>
      <c r="R226" s="199"/>
      <c r="S226" s="224" t="s">
        <v>1540</v>
      </c>
      <c r="T226" s="224" t="s">
        <v>435</v>
      </c>
      <c r="U226" s="224" t="s">
        <v>435</v>
      </c>
      <c r="V226" s="224" t="s">
        <v>435</v>
      </c>
      <c r="W226" s="223" t="s">
        <v>1540</v>
      </c>
      <c r="X226" s="224">
        <v>2</v>
      </c>
      <c r="Y226" s="199"/>
      <c r="Z226" s="230">
        <v>4.21</v>
      </c>
      <c r="AA226" s="212" t="s">
        <v>1540</v>
      </c>
      <c r="AB226" s="212" t="s">
        <v>1915</v>
      </c>
      <c r="AC226" s="378">
        <v>6.75</v>
      </c>
      <c r="AD226" s="199"/>
      <c r="AE226" s="437">
        <v>4.7334999999998573E-2</v>
      </c>
      <c r="AF226" s="201">
        <v>1.137575499409068E-2</v>
      </c>
      <c r="AG226" s="202" t="s">
        <v>435</v>
      </c>
      <c r="AH226" s="382">
        <v>0</v>
      </c>
      <c r="AI226" s="199"/>
      <c r="AJ226" s="245">
        <v>0.54079999999999995</v>
      </c>
      <c r="AK226" s="246" t="s">
        <v>435</v>
      </c>
      <c r="AL226" s="384">
        <v>0</v>
      </c>
      <c r="AM226" s="199"/>
      <c r="AN226" s="203">
        <v>8.4000000000000005E-2</v>
      </c>
      <c r="AO226" s="204" t="s">
        <v>435</v>
      </c>
      <c r="AP226" s="388">
        <v>0</v>
      </c>
      <c r="AQ226" s="199"/>
      <c r="AR226" s="252">
        <v>8.2799999999999999E-2</v>
      </c>
      <c r="AS226" s="202" t="s">
        <v>435</v>
      </c>
      <c r="AT226" s="382">
        <v>0</v>
      </c>
      <c r="AU226" s="199"/>
      <c r="AV226" s="205">
        <v>2.4E-2</v>
      </c>
      <c r="AW226" s="206" t="s">
        <v>435</v>
      </c>
      <c r="AX226" s="393">
        <v>0</v>
      </c>
      <c r="AY226" s="199"/>
      <c r="AZ226" s="255">
        <v>0.86</v>
      </c>
      <c r="BA226" s="256" t="s">
        <v>1540</v>
      </c>
      <c r="BB226" s="392">
        <v>3</v>
      </c>
      <c r="BC226" s="503"/>
    </row>
    <row r="227" spans="1:56" ht="18" customHeight="1" thickBot="1" x14ac:dyDescent="0.3">
      <c r="A227" s="504" t="s">
        <v>1947</v>
      </c>
      <c r="B227" s="397">
        <v>605174</v>
      </c>
      <c r="C227" s="397" t="s">
        <v>5</v>
      </c>
      <c r="D227" s="219">
        <v>241.18</v>
      </c>
      <c r="E227" s="219">
        <v>14.27</v>
      </c>
      <c r="F227" s="219">
        <v>13.67</v>
      </c>
      <c r="G227" s="336">
        <v>0</v>
      </c>
      <c r="H227" s="335">
        <f t="shared" si="9"/>
        <v>269.12</v>
      </c>
      <c r="I227" s="158">
        <f t="shared" si="11"/>
        <v>255.45000000000002</v>
      </c>
      <c r="J227" s="158">
        <v>8.4499999999999993</v>
      </c>
      <c r="K227" s="319">
        <v>13.67</v>
      </c>
      <c r="L227" s="319">
        <v>0</v>
      </c>
      <c r="M227" s="112">
        <f t="shared" si="10"/>
        <v>277.57000000000005</v>
      </c>
      <c r="N227" s="199"/>
      <c r="O227" s="208" t="s">
        <v>435</v>
      </c>
      <c r="P227" s="209" t="s">
        <v>1900</v>
      </c>
      <c r="Q227" s="208">
        <v>0</v>
      </c>
      <c r="R227" s="199"/>
      <c r="S227" s="224" t="s">
        <v>1540</v>
      </c>
      <c r="T227" s="224" t="s">
        <v>1540</v>
      </c>
      <c r="U227" s="224" t="s">
        <v>1540</v>
      </c>
      <c r="V227" s="224" t="s">
        <v>435</v>
      </c>
      <c r="W227" s="223" t="s">
        <v>435</v>
      </c>
      <c r="X227" s="224" t="s">
        <v>1900</v>
      </c>
      <c r="Y227" s="199"/>
      <c r="Z227" s="230">
        <v>4.01</v>
      </c>
      <c r="AA227" s="212" t="s">
        <v>1540</v>
      </c>
      <c r="AB227" s="212" t="s">
        <v>1917</v>
      </c>
      <c r="AC227" s="378">
        <v>4.5</v>
      </c>
      <c r="AD227" s="199"/>
      <c r="AE227" s="437">
        <v>-6.8364999999999121E-2</v>
      </c>
      <c r="AF227" s="201">
        <v>-1.676272160984876E-2</v>
      </c>
      <c r="AG227" s="202" t="s">
        <v>435</v>
      </c>
      <c r="AH227" s="382">
        <v>0</v>
      </c>
      <c r="AI227" s="199"/>
      <c r="AJ227" s="245">
        <v>0.66650000000000009</v>
      </c>
      <c r="AK227" s="246" t="s">
        <v>435</v>
      </c>
      <c r="AL227" s="384">
        <v>0</v>
      </c>
      <c r="AM227" s="199"/>
      <c r="AN227" s="203">
        <v>7.4800000000000005E-2</v>
      </c>
      <c r="AO227" s="204" t="s">
        <v>435</v>
      </c>
      <c r="AP227" s="388">
        <v>0</v>
      </c>
      <c r="AQ227" s="199"/>
      <c r="AR227" s="252">
        <v>9.8299999999999998E-2</v>
      </c>
      <c r="AS227" s="202" t="s">
        <v>435</v>
      </c>
      <c r="AT227" s="382">
        <v>0</v>
      </c>
      <c r="AU227" s="199"/>
      <c r="AV227" s="205">
        <v>1.66E-2</v>
      </c>
      <c r="AW227" s="206" t="s">
        <v>1540</v>
      </c>
      <c r="AX227" s="393">
        <v>3</v>
      </c>
      <c r="AY227" s="199"/>
      <c r="AZ227" s="255">
        <v>0.78</v>
      </c>
      <c r="BA227" s="256" t="s">
        <v>435</v>
      </c>
      <c r="BB227" s="392">
        <v>0</v>
      </c>
      <c r="BC227" s="503"/>
    </row>
    <row r="228" spans="1:56" ht="18" customHeight="1" thickBot="1" x14ac:dyDescent="0.3">
      <c r="A228" s="504" t="s">
        <v>209</v>
      </c>
      <c r="B228" s="397">
        <v>863963</v>
      </c>
      <c r="C228" s="397" t="s">
        <v>5</v>
      </c>
      <c r="D228" s="219">
        <v>245.48</v>
      </c>
      <c r="E228" s="219">
        <v>14.27</v>
      </c>
      <c r="F228" s="219">
        <v>13.67</v>
      </c>
      <c r="G228" s="336">
        <v>7.2</v>
      </c>
      <c r="H228" s="335">
        <f t="shared" si="9"/>
        <v>280.62</v>
      </c>
      <c r="I228" s="158">
        <f t="shared" si="11"/>
        <v>259.75</v>
      </c>
      <c r="J228" s="158">
        <v>8.4499999999999993</v>
      </c>
      <c r="K228" s="319">
        <v>13.67</v>
      </c>
      <c r="L228" s="319">
        <v>0</v>
      </c>
      <c r="M228" s="112">
        <f t="shared" si="10"/>
        <v>281.87</v>
      </c>
      <c r="N228" s="199"/>
      <c r="O228" s="208" t="s">
        <v>435</v>
      </c>
      <c r="P228" s="209" t="s">
        <v>1900</v>
      </c>
      <c r="Q228" s="208">
        <v>0</v>
      </c>
      <c r="R228" s="199"/>
      <c r="S228" s="224" t="s">
        <v>1540</v>
      </c>
      <c r="T228" s="224" t="s">
        <v>435</v>
      </c>
      <c r="U228" s="224" t="s">
        <v>435</v>
      </c>
      <c r="V228" s="224" t="s">
        <v>1540</v>
      </c>
      <c r="W228" s="223" t="s">
        <v>435</v>
      </c>
      <c r="X228" s="224" t="s">
        <v>1900</v>
      </c>
      <c r="Y228" s="199"/>
      <c r="Z228" s="230">
        <v>3.84</v>
      </c>
      <c r="AA228" s="212" t="s">
        <v>435</v>
      </c>
      <c r="AB228" s="212" t="s">
        <v>1917</v>
      </c>
      <c r="AC228" s="377">
        <v>4.5</v>
      </c>
      <c r="AD228" s="199"/>
      <c r="AE228" s="437">
        <v>-1.4000799999999995</v>
      </c>
      <c r="AF228" s="201">
        <v>-0.26734606878134864</v>
      </c>
      <c r="AG228" s="202" t="s">
        <v>435</v>
      </c>
      <c r="AH228" s="382">
        <v>0</v>
      </c>
      <c r="AI228" s="199"/>
      <c r="AJ228" s="245" t="s">
        <v>405</v>
      </c>
      <c r="AK228" s="246" t="s">
        <v>435</v>
      </c>
      <c r="AL228" s="384">
        <v>0</v>
      </c>
      <c r="AM228" s="199"/>
      <c r="AN228" s="203">
        <v>0.1303</v>
      </c>
      <c r="AO228" s="204" t="s">
        <v>435</v>
      </c>
      <c r="AP228" s="388">
        <v>0</v>
      </c>
      <c r="AQ228" s="199"/>
      <c r="AR228" s="252">
        <v>0.14369999999999999</v>
      </c>
      <c r="AS228" s="202" t="s">
        <v>435</v>
      </c>
      <c r="AT228" s="382">
        <v>0</v>
      </c>
      <c r="AU228" s="199"/>
      <c r="AV228" s="205">
        <v>2.76E-2</v>
      </c>
      <c r="AW228" s="206" t="s">
        <v>435</v>
      </c>
      <c r="AX228" s="393">
        <v>0</v>
      </c>
      <c r="AY228" s="199"/>
      <c r="AZ228" s="255">
        <v>0.82</v>
      </c>
      <c r="BA228" s="256" t="s">
        <v>435</v>
      </c>
      <c r="BB228" s="392">
        <v>0</v>
      </c>
      <c r="BC228" s="503"/>
    </row>
    <row r="229" spans="1:56" ht="18" customHeight="1" thickBot="1" x14ac:dyDescent="0.3">
      <c r="A229" s="535" t="s">
        <v>1948</v>
      </c>
      <c r="B229" s="531">
        <v>980056</v>
      </c>
      <c r="C229" s="397" t="s">
        <v>5</v>
      </c>
      <c r="D229" s="219">
        <v>241.52</v>
      </c>
      <c r="E229" s="219">
        <v>14.27</v>
      </c>
      <c r="F229" s="219">
        <v>13.67</v>
      </c>
      <c r="G229" s="336">
        <v>0</v>
      </c>
      <c r="H229" s="336">
        <f t="shared" si="9"/>
        <v>269.46000000000004</v>
      </c>
      <c r="I229" s="158">
        <f t="shared" si="11"/>
        <v>255.79000000000002</v>
      </c>
      <c r="J229" s="158">
        <v>8.4499999999999993</v>
      </c>
      <c r="K229" s="319">
        <v>13.67</v>
      </c>
      <c r="L229" s="319">
        <v>0</v>
      </c>
      <c r="M229" s="111">
        <f t="shared" si="10"/>
        <v>277.91000000000003</v>
      </c>
      <c r="N229" s="199"/>
      <c r="O229" s="208" t="s">
        <v>435</v>
      </c>
      <c r="P229" s="209" t="s">
        <v>1900</v>
      </c>
      <c r="Q229" s="208">
        <v>0</v>
      </c>
      <c r="R229" s="199"/>
      <c r="S229" s="224" t="s">
        <v>1540</v>
      </c>
      <c r="T229" s="224" t="s">
        <v>435</v>
      </c>
      <c r="U229" s="224" t="s">
        <v>1540</v>
      </c>
      <c r="V229" s="224" t="s">
        <v>435</v>
      </c>
      <c r="W229" s="223" t="s">
        <v>435</v>
      </c>
      <c r="X229" s="224" t="s">
        <v>1900</v>
      </c>
      <c r="Y229" s="199"/>
      <c r="Z229" s="230">
        <v>3.16</v>
      </c>
      <c r="AA229" s="212" t="s">
        <v>435</v>
      </c>
      <c r="AB229" s="212" t="s">
        <v>406</v>
      </c>
      <c r="AC229" s="377">
        <v>0</v>
      </c>
      <c r="AD229" s="199"/>
      <c r="AE229" s="437">
        <v>-0.13544249999999991</v>
      </c>
      <c r="AF229" s="201">
        <v>-4.1081960699266097E-2</v>
      </c>
      <c r="AG229" s="202" t="s">
        <v>435</v>
      </c>
      <c r="AH229" s="382">
        <v>0</v>
      </c>
      <c r="AI229" s="199"/>
      <c r="AJ229" s="245">
        <v>0.72930000000000006</v>
      </c>
      <c r="AK229" s="246" t="s">
        <v>435</v>
      </c>
      <c r="AL229" s="384">
        <v>0</v>
      </c>
      <c r="AM229" s="199"/>
      <c r="AN229" s="203">
        <v>7.8399999999999997E-2</v>
      </c>
      <c r="AO229" s="204" t="s">
        <v>435</v>
      </c>
      <c r="AP229" s="388">
        <v>0</v>
      </c>
      <c r="AQ229" s="199"/>
      <c r="AR229" s="252">
        <v>8.0399999999999985E-2</v>
      </c>
      <c r="AS229" s="202" t="s">
        <v>435</v>
      </c>
      <c r="AT229" s="382">
        <v>0</v>
      </c>
      <c r="AU229" s="199"/>
      <c r="AV229" s="205">
        <v>1.77E-2</v>
      </c>
      <c r="AW229" s="206" t="s">
        <v>1540</v>
      </c>
      <c r="AX229" s="393">
        <v>3</v>
      </c>
      <c r="AY229" s="199"/>
      <c r="AZ229" s="255">
        <v>0.83</v>
      </c>
      <c r="BA229" s="256" t="s">
        <v>435</v>
      </c>
      <c r="BB229" s="392">
        <v>0</v>
      </c>
      <c r="BC229" s="503"/>
    </row>
    <row r="230" spans="1:56" ht="18" customHeight="1" thickBot="1" x14ac:dyDescent="0.3">
      <c r="A230" s="501" t="s">
        <v>211</v>
      </c>
      <c r="B230" s="500">
        <v>4476701</v>
      </c>
      <c r="C230" s="397" t="s">
        <v>5</v>
      </c>
      <c r="D230" s="219">
        <v>230.62</v>
      </c>
      <c r="E230" s="219">
        <v>14.27</v>
      </c>
      <c r="F230" s="338">
        <v>0</v>
      </c>
      <c r="G230" s="336">
        <v>7.2</v>
      </c>
      <c r="H230" s="335">
        <f t="shared" si="9"/>
        <v>252.09</v>
      </c>
      <c r="I230" s="158">
        <f t="shared" si="11"/>
        <v>244.89000000000001</v>
      </c>
      <c r="J230" s="158">
        <v>8.4499999999999993</v>
      </c>
      <c r="K230" s="320">
        <v>0</v>
      </c>
      <c r="L230" s="319">
        <v>9</v>
      </c>
      <c r="M230" s="112">
        <f t="shared" si="10"/>
        <v>262.34000000000003</v>
      </c>
      <c r="N230" s="199"/>
      <c r="O230" s="208" t="s">
        <v>1540</v>
      </c>
      <c r="P230" s="209">
        <v>3</v>
      </c>
      <c r="Q230" s="208">
        <v>9</v>
      </c>
      <c r="R230" s="199"/>
      <c r="S230" s="224" t="s">
        <v>1540</v>
      </c>
      <c r="T230" s="224" t="s">
        <v>435</v>
      </c>
      <c r="U230" s="224" t="s">
        <v>435</v>
      </c>
      <c r="V230" s="224" t="s">
        <v>435</v>
      </c>
      <c r="W230" s="223" t="s">
        <v>1540</v>
      </c>
      <c r="X230" s="224">
        <v>3</v>
      </c>
      <c r="Y230" s="199"/>
      <c r="Z230" s="230" t="s">
        <v>405</v>
      </c>
      <c r="AA230" s="212" t="s">
        <v>435</v>
      </c>
      <c r="AB230" s="212" t="s">
        <v>406</v>
      </c>
      <c r="AC230" s="377">
        <v>0</v>
      </c>
      <c r="AD230" s="199"/>
      <c r="AE230" s="437">
        <v>8.9553624999999997</v>
      </c>
      <c r="AF230" s="201" t="s">
        <v>1559</v>
      </c>
      <c r="AG230" s="202" t="s">
        <v>435</v>
      </c>
      <c r="AH230" s="382">
        <v>0</v>
      </c>
      <c r="AI230" s="199"/>
      <c r="AJ230" s="245" t="s">
        <v>405</v>
      </c>
      <c r="AK230" s="246" t="s">
        <v>435</v>
      </c>
      <c r="AL230" s="384">
        <v>0</v>
      </c>
      <c r="AM230" s="199"/>
      <c r="AN230" s="203">
        <v>1.7399999999999999E-2</v>
      </c>
      <c r="AO230" s="204" t="s">
        <v>1540</v>
      </c>
      <c r="AP230" s="388">
        <v>3</v>
      </c>
      <c r="AQ230" s="199"/>
      <c r="AR230" s="252">
        <v>7.4900000000000008E-2</v>
      </c>
      <c r="AS230" s="202" t="s">
        <v>1540</v>
      </c>
      <c r="AT230" s="382">
        <v>3</v>
      </c>
      <c r="AU230" s="199"/>
      <c r="AV230" s="205" t="s">
        <v>1538</v>
      </c>
      <c r="AW230" s="206" t="s">
        <v>435</v>
      </c>
      <c r="AX230" s="393">
        <v>0</v>
      </c>
      <c r="AY230" s="199"/>
      <c r="AZ230" s="255">
        <v>0.86</v>
      </c>
      <c r="BA230" s="256" t="s">
        <v>1540</v>
      </c>
      <c r="BB230" s="392">
        <v>3</v>
      </c>
      <c r="BC230" s="503"/>
    </row>
    <row r="231" spans="1:56" s="509" customFormat="1" ht="18" customHeight="1" thickBot="1" x14ac:dyDescent="0.3">
      <c r="A231" s="538" t="s">
        <v>212</v>
      </c>
      <c r="B231" s="508">
        <v>4499506</v>
      </c>
      <c r="C231" s="397" t="s">
        <v>5</v>
      </c>
      <c r="D231" s="219">
        <v>233.05</v>
      </c>
      <c r="E231" s="340">
        <v>14.27</v>
      </c>
      <c r="F231" s="340">
        <v>13.67</v>
      </c>
      <c r="G231" s="338">
        <v>10.8</v>
      </c>
      <c r="H231" s="343">
        <f t="shared" si="9"/>
        <v>271.79000000000002</v>
      </c>
      <c r="I231" s="158">
        <f t="shared" si="11"/>
        <v>247.32000000000002</v>
      </c>
      <c r="J231" s="158">
        <v>8.4499999999999993</v>
      </c>
      <c r="K231" s="321">
        <v>13.67</v>
      </c>
      <c r="L231" s="319">
        <v>15.75</v>
      </c>
      <c r="M231" s="141">
        <f t="shared" si="10"/>
        <v>285.19</v>
      </c>
      <c r="N231" s="199"/>
      <c r="O231" s="208" t="s">
        <v>1540</v>
      </c>
      <c r="P231" s="209">
        <v>4</v>
      </c>
      <c r="Q231" s="208">
        <v>15.75</v>
      </c>
      <c r="R231" s="199"/>
      <c r="S231" s="224" t="s">
        <v>1540</v>
      </c>
      <c r="T231" s="224" t="s">
        <v>435</v>
      </c>
      <c r="U231" s="224" t="s">
        <v>435</v>
      </c>
      <c r="V231" s="224" t="s">
        <v>435</v>
      </c>
      <c r="W231" s="223" t="s">
        <v>1540</v>
      </c>
      <c r="X231" s="224">
        <v>4</v>
      </c>
      <c r="Y231" s="199"/>
      <c r="Z231" s="230">
        <v>5.28</v>
      </c>
      <c r="AA231" s="212" t="s">
        <v>1540</v>
      </c>
      <c r="AB231" s="212" t="s">
        <v>1915</v>
      </c>
      <c r="AC231" s="378">
        <v>6.75</v>
      </c>
      <c r="AD231" s="199"/>
      <c r="AE231" s="437">
        <v>0.28107499999999952</v>
      </c>
      <c r="AF231" s="201">
        <v>5.6229141629119621E-2</v>
      </c>
      <c r="AG231" s="202" t="s">
        <v>435</v>
      </c>
      <c r="AH231" s="382">
        <v>0</v>
      </c>
      <c r="AI231" s="199"/>
      <c r="AJ231" s="245">
        <v>0.36880000000000002</v>
      </c>
      <c r="AK231" s="246" t="s">
        <v>435</v>
      </c>
      <c r="AL231" s="384">
        <v>0</v>
      </c>
      <c r="AM231" s="199"/>
      <c r="AN231" s="203">
        <v>3.2400000000000005E-2</v>
      </c>
      <c r="AO231" s="204" t="s">
        <v>1540</v>
      </c>
      <c r="AP231" s="388">
        <v>3</v>
      </c>
      <c r="AQ231" s="199"/>
      <c r="AR231" s="252">
        <v>2.52E-2</v>
      </c>
      <c r="AS231" s="202" t="s">
        <v>1540</v>
      </c>
      <c r="AT231" s="382">
        <v>3</v>
      </c>
      <c r="AU231" s="199"/>
      <c r="AV231" s="205">
        <v>1.9599999999999999E-2</v>
      </c>
      <c r="AW231" s="206" t="s">
        <v>435</v>
      </c>
      <c r="AX231" s="393">
        <v>0</v>
      </c>
      <c r="AY231" s="199"/>
      <c r="AZ231" s="255">
        <v>0.89</v>
      </c>
      <c r="BA231" s="256" t="s">
        <v>1540</v>
      </c>
      <c r="BB231" s="392">
        <v>3</v>
      </c>
      <c r="BC231" s="503"/>
      <c r="BD231" s="429"/>
    </row>
    <row r="232" spans="1:56" s="509" customFormat="1" ht="18" customHeight="1" thickBot="1" x14ac:dyDescent="0.3">
      <c r="A232" s="550" t="s">
        <v>213</v>
      </c>
      <c r="B232" s="549">
        <v>758361</v>
      </c>
      <c r="C232" s="397" t="s">
        <v>5</v>
      </c>
      <c r="D232" s="219">
        <v>234.41</v>
      </c>
      <c r="E232" s="340">
        <v>14.27</v>
      </c>
      <c r="F232" s="338">
        <v>0</v>
      </c>
      <c r="G232" s="342">
        <v>0</v>
      </c>
      <c r="H232" s="335">
        <f t="shared" si="9"/>
        <v>248.68</v>
      </c>
      <c r="I232" s="158">
        <f t="shared" si="11"/>
        <v>248.68</v>
      </c>
      <c r="J232" s="158">
        <v>8.4499999999999993</v>
      </c>
      <c r="K232" s="320">
        <v>0</v>
      </c>
      <c r="L232" s="319">
        <v>0</v>
      </c>
      <c r="M232" s="112">
        <f t="shared" si="10"/>
        <v>257.13</v>
      </c>
      <c r="N232" s="199"/>
      <c r="O232" s="208" t="s">
        <v>435</v>
      </c>
      <c r="P232" s="209" t="s">
        <v>1900</v>
      </c>
      <c r="Q232" s="208">
        <v>0</v>
      </c>
      <c r="R232" s="199"/>
      <c r="S232" s="224" t="s">
        <v>1540</v>
      </c>
      <c r="T232" s="224" t="s">
        <v>1540</v>
      </c>
      <c r="U232" s="224" t="s">
        <v>435</v>
      </c>
      <c r="V232" s="224" t="s">
        <v>435</v>
      </c>
      <c r="W232" s="223" t="s">
        <v>435</v>
      </c>
      <c r="X232" s="224" t="s">
        <v>1900</v>
      </c>
      <c r="Y232" s="199"/>
      <c r="Z232" s="230">
        <v>4.12</v>
      </c>
      <c r="AA232" s="212" t="s">
        <v>1540</v>
      </c>
      <c r="AB232" s="212" t="s">
        <v>1915</v>
      </c>
      <c r="AC232" s="378">
        <v>6.75</v>
      </c>
      <c r="AD232" s="199"/>
      <c r="AE232" s="437">
        <v>-1.0903150000000004</v>
      </c>
      <c r="AF232" s="201">
        <v>-0.20914194573375391</v>
      </c>
      <c r="AG232" s="202" t="s">
        <v>435</v>
      </c>
      <c r="AH232" s="382">
        <v>0</v>
      </c>
      <c r="AI232" s="199"/>
      <c r="AJ232" s="245" t="s">
        <v>405</v>
      </c>
      <c r="AK232" s="246" t="s">
        <v>435</v>
      </c>
      <c r="AL232" s="384">
        <v>0</v>
      </c>
      <c r="AM232" s="199"/>
      <c r="AN232" s="203">
        <v>5.7599999999999998E-2</v>
      </c>
      <c r="AO232" s="204" t="s">
        <v>1540</v>
      </c>
      <c r="AP232" s="388">
        <v>3</v>
      </c>
      <c r="AQ232" s="199"/>
      <c r="AR232" s="252">
        <v>4.9100000000000005E-2</v>
      </c>
      <c r="AS232" s="202" t="s">
        <v>1540</v>
      </c>
      <c r="AT232" s="382">
        <v>3</v>
      </c>
      <c r="AU232" s="199"/>
      <c r="AV232" s="205">
        <v>1.3600000000000001E-2</v>
      </c>
      <c r="AW232" s="206" t="s">
        <v>1540</v>
      </c>
      <c r="AX232" s="393">
        <v>3</v>
      </c>
      <c r="AY232" s="199"/>
      <c r="AZ232" s="255">
        <v>0.86</v>
      </c>
      <c r="BA232" s="256" t="s">
        <v>1540</v>
      </c>
      <c r="BB232" s="392">
        <v>3</v>
      </c>
      <c r="BC232" s="503"/>
      <c r="BD232" s="429"/>
    </row>
    <row r="233" spans="1:56" ht="18" customHeight="1" thickBot="1" x14ac:dyDescent="0.3">
      <c r="A233" s="504" t="s">
        <v>214</v>
      </c>
      <c r="B233" s="397">
        <v>6799604</v>
      </c>
      <c r="C233" s="397" t="s">
        <v>5</v>
      </c>
      <c r="D233" s="219">
        <v>225.54</v>
      </c>
      <c r="E233" s="219">
        <v>14.27</v>
      </c>
      <c r="F233" s="219">
        <v>13.67</v>
      </c>
      <c r="G233" s="336">
        <v>9</v>
      </c>
      <c r="H233" s="335">
        <f t="shared" si="9"/>
        <v>262.48</v>
      </c>
      <c r="I233" s="158">
        <f t="shared" si="11"/>
        <v>239.81</v>
      </c>
      <c r="J233" s="158">
        <v>8.4499999999999993</v>
      </c>
      <c r="K233" s="319">
        <v>13.67</v>
      </c>
      <c r="L233" s="319">
        <v>3</v>
      </c>
      <c r="M233" s="112">
        <f t="shared" si="10"/>
        <v>264.93</v>
      </c>
      <c r="N233" s="199"/>
      <c r="O233" s="208" t="s">
        <v>1540</v>
      </c>
      <c r="P233" s="209">
        <v>1</v>
      </c>
      <c r="Q233" s="208">
        <v>3</v>
      </c>
      <c r="R233" s="199"/>
      <c r="S233" s="224" t="s">
        <v>1540</v>
      </c>
      <c r="T233" s="224" t="s">
        <v>435</v>
      </c>
      <c r="U233" s="224" t="s">
        <v>435</v>
      </c>
      <c r="V233" s="224" t="s">
        <v>435</v>
      </c>
      <c r="W233" s="223" t="s">
        <v>1540</v>
      </c>
      <c r="X233" s="224">
        <v>1</v>
      </c>
      <c r="Y233" s="199"/>
      <c r="Z233" s="230">
        <v>3.39</v>
      </c>
      <c r="AA233" s="212" t="s">
        <v>435</v>
      </c>
      <c r="AB233" s="212" t="s">
        <v>406</v>
      </c>
      <c r="AC233" s="377">
        <v>0</v>
      </c>
      <c r="AD233" s="199"/>
      <c r="AE233" s="437">
        <v>-0.23181000000000029</v>
      </c>
      <c r="AF233" s="201">
        <v>-6.3994898297223962E-2</v>
      </c>
      <c r="AG233" s="202" t="s">
        <v>435</v>
      </c>
      <c r="AH233" s="382">
        <v>0</v>
      </c>
      <c r="AI233" s="199"/>
      <c r="AJ233" s="245">
        <v>0.7118000000000001</v>
      </c>
      <c r="AK233" s="246" t="s">
        <v>435</v>
      </c>
      <c r="AL233" s="384">
        <v>0</v>
      </c>
      <c r="AM233" s="199"/>
      <c r="AN233" s="203">
        <v>0.12140000000000001</v>
      </c>
      <c r="AO233" s="204" t="s">
        <v>435</v>
      </c>
      <c r="AP233" s="388">
        <v>0</v>
      </c>
      <c r="AQ233" s="199"/>
      <c r="AR233" s="252">
        <v>6.3299999999999995E-2</v>
      </c>
      <c r="AS233" s="202" t="s">
        <v>1540</v>
      </c>
      <c r="AT233" s="382">
        <v>3</v>
      </c>
      <c r="AU233" s="199"/>
      <c r="AV233" s="205">
        <v>1.9699999999999999E-2</v>
      </c>
      <c r="AW233" s="206" t="s">
        <v>435</v>
      </c>
      <c r="AX233" s="393">
        <v>0</v>
      </c>
      <c r="AY233" s="199"/>
      <c r="AZ233" s="255">
        <v>0.84</v>
      </c>
      <c r="BA233" s="256" t="s">
        <v>435</v>
      </c>
      <c r="BB233" s="392">
        <v>0</v>
      </c>
      <c r="BC233" s="503"/>
    </row>
    <row r="234" spans="1:56" ht="18" customHeight="1" thickBot="1" x14ac:dyDescent="0.3">
      <c r="A234" s="539" t="s">
        <v>215</v>
      </c>
      <c r="B234" s="397">
        <v>889849</v>
      </c>
      <c r="C234" s="397" t="s">
        <v>5</v>
      </c>
      <c r="D234" s="219">
        <v>242.77</v>
      </c>
      <c r="E234" s="219">
        <v>14.27</v>
      </c>
      <c r="F234" s="219">
        <v>13.67</v>
      </c>
      <c r="G234" s="336">
        <v>10.8</v>
      </c>
      <c r="H234" s="335">
        <f t="shared" si="9"/>
        <v>281.51000000000005</v>
      </c>
      <c r="I234" s="158">
        <f t="shared" si="11"/>
        <v>257.04000000000002</v>
      </c>
      <c r="J234" s="158">
        <v>8.4499999999999993</v>
      </c>
      <c r="K234" s="319">
        <v>13.67</v>
      </c>
      <c r="L234" s="319">
        <v>3</v>
      </c>
      <c r="M234" s="112">
        <f t="shared" si="10"/>
        <v>282.16000000000003</v>
      </c>
      <c r="N234" s="199"/>
      <c r="O234" s="208" t="s">
        <v>1540</v>
      </c>
      <c r="P234" s="209">
        <v>1</v>
      </c>
      <c r="Q234" s="208">
        <v>3</v>
      </c>
      <c r="R234" s="199"/>
      <c r="S234" s="224" t="s">
        <v>1540</v>
      </c>
      <c r="T234" s="224" t="s">
        <v>435</v>
      </c>
      <c r="U234" s="224" t="s">
        <v>435</v>
      </c>
      <c r="V234" s="224" t="s">
        <v>435</v>
      </c>
      <c r="W234" s="223" t="s">
        <v>1540</v>
      </c>
      <c r="X234" s="224">
        <v>1</v>
      </c>
      <c r="Y234" s="199"/>
      <c r="Z234" s="230">
        <v>3.42</v>
      </c>
      <c r="AA234" s="212" t="s">
        <v>435</v>
      </c>
      <c r="AB234" s="212" t="s">
        <v>406</v>
      </c>
      <c r="AC234" s="377">
        <v>0</v>
      </c>
      <c r="AD234" s="199"/>
      <c r="AE234" s="437">
        <v>-0.16085500000000019</v>
      </c>
      <c r="AF234" s="201">
        <v>-4.4893285822633133E-2</v>
      </c>
      <c r="AG234" s="202" t="s">
        <v>435</v>
      </c>
      <c r="AH234" s="382">
        <v>0</v>
      </c>
      <c r="AI234" s="199"/>
      <c r="AJ234" s="245">
        <v>0.50629999999999997</v>
      </c>
      <c r="AK234" s="246" t="s">
        <v>435</v>
      </c>
      <c r="AL234" s="384">
        <v>0</v>
      </c>
      <c r="AM234" s="199"/>
      <c r="AN234" s="203">
        <v>0.06</v>
      </c>
      <c r="AO234" s="204" t="s">
        <v>435</v>
      </c>
      <c r="AP234" s="388">
        <v>0</v>
      </c>
      <c r="AQ234" s="199"/>
      <c r="AR234" s="252">
        <v>6.7599999999999993E-2</v>
      </c>
      <c r="AS234" s="202" t="s">
        <v>1540</v>
      </c>
      <c r="AT234" s="382">
        <v>3</v>
      </c>
      <c r="AU234" s="199"/>
      <c r="AV234" s="205">
        <v>2.1499999999999998E-2</v>
      </c>
      <c r="AW234" s="206" t="s">
        <v>435</v>
      </c>
      <c r="AX234" s="393">
        <v>0</v>
      </c>
      <c r="AY234" s="199"/>
      <c r="AZ234" s="255">
        <v>0.77</v>
      </c>
      <c r="BA234" s="256" t="s">
        <v>435</v>
      </c>
      <c r="BB234" s="392">
        <v>0</v>
      </c>
      <c r="BC234" s="503"/>
    </row>
    <row r="235" spans="1:56" ht="18" customHeight="1" thickBot="1" x14ac:dyDescent="0.3">
      <c r="A235" s="552" t="s">
        <v>217</v>
      </c>
      <c r="B235" s="551">
        <v>969834</v>
      </c>
      <c r="C235" s="531" t="s">
        <v>5</v>
      </c>
      <c r="D235" s="219">
        <v>237.75</v>
      </c>
      <c r="E235" s="219">
        <v>14.27</v>
      </c>
      <c r="F235" s="219">
        <v>13.67</v>
      </c>
      <c r="G235" s="336">
        <v>9</v>
      </c>
      <c r="H235" s="336">
        <f t="shared" si="9"/>
        <v>274.69</v>
      </c>
      <c r="I235" s="158">
        <f t="shared" si="11"/>
        <v>252.02</v>
      </c>
      <c r="J235" s="158">
        <v>8.4499999999999993</v>
      </c>
      <c r="K235" s="319">
        <v>13.67</v>
      </c>
      <c r="L235" s="319">
        <v>10.25</v>
      </c>
      <c r="M235" s="111">
        <f t="shared" si="10"/>
        <v>284.39000000000004</v>
      </c>
      <c r="N235" s="199"/>
      <c r="O235" s="208" t="s">
        <v>1540</v>
      </c>
      <c r="P235" s="209">
        <v>4</v>
      </c>
      <c r="Q235" s="208">
        <v>10.25</v>
      </c>
      <c r="R235" s="199"/>
      <c r="S235" s="224" t="s">
        <v>1540</v>
      </c>
      <c r="T235" s="224" t="s">
        <v>435</v>
      </c>
      <c r="U235" s="224" t="s">
        <v>435</v>
      </c>
      <c r="V235" s="224" t="s">
        <v>435</v>
      </c>
      <c r="W235" s="223" t="s">
        <v>1540</v>
      </c>
      <c r="X235" s="224">
        <v>4</v>
      </c>
      <c r="Y235" s="199"/>
      <c r="Z235" s="230">
        <v>3.67</v>
      </c>
      <c r="AA235" s="212" t="s">
        <v>435</v>
      </c>
      <c r="AB235" s="212" t="s">
        <v>1916</v>
      </c>
      <c r="AC235" s="377">
        <v>0</v>
      </c>
      <c r="AD235" s="199"/>
      <c r="AE235" s="437">
        <v>0.14810999999999996</v>
      </c>
      <c r="AF235" s="201">
        <v>4.2035475148309784E-2</v>
      </c>
      <c r="AG235" s="202" t="s">
        <v>1540</v>
      </c>
      <c r="AH235" s="382">
        <v>1.25</v>
      </c>
      <c r="AI235" s="199"/>
      <c r="AJ235" s="245">
        <v>0.31829999999999997</v>
      </c>
      <c r="AK235" s="246" t="s">
        <v>435</v>
      </c>
      <c r="AL235" s="384">
        <v>0</v>
      </c>
      <c r="AM235" s="199"/>
      <c r="AN235" s="203">
        <v>3.2899999999999999E-2</v>
      </c>
      <c r="AO235" s="204" t="s">
        <v>1540</v>
      </c>
      <c r="AP235" s="388">
        <v>3</v>
      </c>
      <c r="AQ235" s="199"/>
      <c r="AR235" s="252">
        <v>4.58E-2</v>
      </c>
      <c r="AS235" s="202" t="s">
        <v>1540</v>
      </c>
      <c r="AT235" s="382">
        <v>3</v>
      </c>
      <c r="AU235" s="199"/>
      <c r="AV235" s="205">
        <v>2.1700000000000001E-2</v>
      </c>
      <c r="AW235" s="206" t="s">
        <v>435</v>
      </c>
      <c r="AX235" s="393">
        <v>0</v>
      </c>
      <c r="AY235" s="199"/>
      <c r="AZ235" s="255">
        <v>0.95</v>
      </c>
      <c r="BA235" s="256" t="s">
        <v>1540</v>
      </c>
      <c r="BB235" s="392">
        <v>3</v>
      </c>
      <c r="BC235" s="503"/>
    </row>
    <row r="236" spans="1:56" ht="18" customHeight="1" thickBot="1" x14ac:dyDescent="0.3">
      <c r="A236" s="518" t="s">
        <v>218</v>
      </c>
      <c r="B236" s="397">
        <v>890341</v>
      </c>
      <c r="C236" s="397" t="s">
        <v>5</v>
      </c>
      <c r="D236" s="219">
        <v>243.77</v>
      </c>
      <c r="E236" s="219">
        <v>14.27</v>
      </c>
      <c r="F236" s="219">
        <v>13.67</v>
      </c>
      <c r="G236" s="336">
        <v>10.8</v>
      </c>
      <c r="H236" s="335">
        <f t="shared" si="9"/>
        <v>282.51000000000005</v>
      </c>
      <c r="I236" s="158">
        <f t="shared" si="11"/>
        <v>258.04000000000002</v>
      </c>
      <c r="J236" s="158">
        <v>8.4499999999999993</v>
      </c>
      <c r="K236" s="319">
        <v>13.67</v>
      </c>
      <c r="L236" s="319">
        <v>6</v>
      </c>
      <c r="M236" s="112">
        <f t="shared" si="10"/>
        <v>286.16000000000003</v>
      </c>
      <c r="N236" s="199"/>
      <c r="O236" s="208" t="s">
        <v>1540</v>
      </c>
      <c r="P236" s="209">
        <v>2</v>
      </c>
      <c r="Q236" s="208">
        <v>6</v>
      </c>
      <c r="R236" s="199"/>
      <c r="S236" s="224" t="s">
        <v>1540</v>
      </c>
      <c r="T236" s="224" t="s">
        <v>435</v>
      </c>
      <c r="U236" s="224" t="s">
        <v>435</v>
      </c>
      <c r="V236" s="224" t="s">
        <v>435</v>
      </c>
      <c r="W236" s="223" t="s">
        <v>1540</v>
      </c>
      <c r="X236" s="224">
        <v>2</v>
      </c>
      <c r="Y236" s="199"/>
      <c r="Z236" s="230">
        <v>3.54</v>
      </c>
      <c r="AA236" s="212" t="s">
        <v>435</v>
      </c>
      <c r="AB236" s="212" t="s">
        <v>406</v>
      </c>
      <c r="AC236" s="377">
        <v>0</v>
      </c>
      <c r="AD236" s="199"/>
      <c r="AE236" s="437">
        <v>3.5411074999999999</v>
      </c>
      <c r="AF236" s="201" t="s">
        <v>1559</v>
      </c>
      <c r="AG236" s="202" t="s">
        <v>435</v>
      </c>
      <c r="AH236" s="382">
        <v>0</v>
      </c>
      <c r="AI236" s="199"/>
      <c r="AJ236" s="245" t="s">
        <v>405</v>
      </c>
      <c r="AK236" s="246" t="s">
        <v>435</v>
      </c>
      <c r="AL236" s="384">
        <v>0</v>
      </c>
      <c r="AM236" s="199"/>
      <c r="AN236" s="203">
        <v>6.3600000000000004E-2</v>
      </c>
      <c r="AO236" s="204" t="s">
        <v>435</v>
      </c>
      <c r="AP236" s="388">
        <v>0</v>
      </c>
      <c r="AQ236" s="199"/>
      <c r="AR236" s="252">
        <v>0.1865</v>
      </c>
      <c r="AS236" s="202" t="s">
        <v>435</v>
      </c>
      <c r="AT236" s="382">
        <v>0</v>
      </c>
      <c r="AU236" s="199"/>
      <c r="AV236" s="205">
        <v>1.4199999999999999E-2</v>
      </c>
      <c r="AW236" s="206" t="s">
        <v>1540</v>
      </c>
      <c r="AX236" s="393">
        <v>3</v>
      </c>
      <c r="AY236" s="199"/>
      <c r="AZ236" s="255">
        <v>0.9</v>
      </c>
      <c r="BA236" s="256" t="s">
        <v>1540</v>
      </c>
      <c r="BB236" s="392">
        <v>3</v>
      </c>
      <c r="BC236" s="503"/>
    </row>
    <row r="237" spans="1:56" ht="18" customHeight="1" thickBot="1" x14ac:dyDescent="0.3">
      <c r="A237" s="504" t="s">
        <v>219</v>
      </c>
      <c r="B237" s="397">
        <v>537136</v>
      </c>
      <c r="C237" s="397" t="s">
        <v>5</v>
      </c>
      <c r="D237" s="219">
        <v>237.27</v>
      </c>
      <c r="E237" s="219">
        <v>14.27</v>
      </c>
      <c r="F237" s="219">
        <v>13.67</v>
      </c>
      <c r="G237" s="336">
        <v>12.6</v>
      </c>
      <c r="H237" s="335">
        <f t="shared" si="9"/>
        <v>277.81000000000006</v>
      </c>
      <c r="I237" s="158">
        <f t="shared" si="11"/>
        <v>251.54000000000002</v>
      </c>
      <c r="J237" s="158">
        <v>8.4499999999999993</v>
      </c>
      <c r="K237" s="319">
        <v>13.67</v>
      </c>
      <c r="L237" s="319">
        <v>9</v>
      </c>
      <c r="M237" s="112">
        <f t="shared" si="10"/>
        <v>282.66000000000003</v>
      </c>
      <c r="N237" s="199"/>
      <c r="O237" s="208" t="s">
        <v>1540</v>
      </c>
      <c r="P237" s="209">
        <v>3</v>
      </c>
      <c r="Q237" s="208">
        <v>9</v>
      </c>
      <c r="R237" s="199"/>
      <c r="S237" s="224" t="s">
        <v>1540</v>
      </c>
      <c r="T237" s="224" t="s">
        <v>435</v>
      </c>
      <c r="U237" s="224" t="s">
        <v>435</v>
      </c>
      <c r="V237" s="224" t="s">
        <v>435</v>
      </c>
      <c r="W237" s="223" t="s">
        <v>1540</v>
      </c>
      <c r="X237" s="224">
        <v>3</v>
      </c>
      <c r="Y237" s="199"/>
      <c r="Z237" s="230">
        <v>3.67</v>
      </c>
      <c r="AA237" s="212" t="s">
        <v>435</v>
      </c>
      <c r="AB237" s="212" t="s">
        <v>1916</v>
      </c>
      <c r="AC237" s="377">
        <v>0</v>
      </c>
      <c r="AD237" s="199"/>
      <c r="AE237" s="437">
        <v>-0.46098749999999988</v>
      </c>
      <c r="AF237" s="201">
        <v>-0.11164594439953861</v>
      </c>
      <c r="AG237" s="202" t="s">
        <v>435</v>
      </c>
      <c r="AH237" s="382">
        <v>0</v>
      </c>
      <c r="AI237" s="199"/>
      <c r="AJ237" s="245">
        <v>0.4738</v>
      </c>
      <c r="AK237" s="246" t="s">
        <v>435</v>
      </c>
      <c r="AL237" s="384">
        <v>0</v>
      </c>
      <c r="AM237" s="199"/>
      <c r="AN237" s="203">
        <v>9.9600000000000008E-2</v>
      </c>
      <c r="AO237" s="204" t="s">
        <v>435</v>
      </c>
      <c r="AP237" s="388">
        <v>0</v>
      </c>
      <c r="AQ237" s="199"/>
      <c r="AR237" s="252">
        <v>6.4600000000000005E-2</v>
      </c>
      <c r="AS237" s="202" t="s">
        <v>1540</v>
      </c>
      <c r="AT237" s="382">
        <v>3</v>
      </c>
      <c r="AU237" s="199"/>
      <c r="AV237" s="205">
        <v>1.2E-2</v>
      </c>
      <c r="AW237" s="206" t="s">
        <v>1540</v>
      </c>
      <c r="AX237" s="393">
        <v>3</v>
      </c>
      <c r="AY237" s="199"/>
      <c r="AZ237" s="255">
        <v>0.86</v>
      </c>
      <c r="BA237" s="256" t="s">
        <v>1540</v>
      </c>
      <c r="BB237" s="392">
        <v>3</v>
      </c>
      <c r="BC237" s="503"/>
    </row>
    <row r="238" spans="1:56" ht="18" customHeight="1" thickBot="1" x14ac:dyDescent="0.3">
      <c r="A238" s="504" t="s">
        <v>220</v>
      </c>
      <c r="B238" s="397">
        <v>141283</v>
      </c>
      <c r="C238" s="397" t="s">
        <v>5</v>
      </c>
      <c r="D238" s="219">
        <v>224.42</v>
      </c>
      <c r="E238" s="219">
        <v>14.27</v>
      </c>
      <c r="F238" s="219">
        <v>13.67</v>
      </c>
      <c r="G238" s="336">
        <v>0</v>
      </c>
      <c r="H238" s="335">
        <f t="shared" si="9"/>
        <v>252.35999999999999</v>
      </c>
      <c r="I238" s="158">
        <f t="shared" si="11"/>
        <v>238.69</v>
      </c>
      <c r="J238" s="158">
        <v>8.4499999999999993</v>
      </c>
      <c r="K238" s="319">
        <v>13.67</v>
      </c>
      <c r="L238" s="319">
        <v>0</v>
      </c>
      <c r="M238" s="112">
        <f t="shared" si="10"/>
        <v>260.81</v>
      </c>
      <c r="N238" s="199"/>
      <c r="O238" s="208" t="s">
        <v>435</v>
      </c>
      <c r="P238" s="209" t="s">
        <v>1900</v>
      </c>
      <c r="Q238" s="208">
        <v>0</v>
      </c>
      <c r="R238" s="199"/>
      <c r="S238" s="224" t="s">
        <v>1540</v>
      </c>
      <c r="T238" s="224" t="s">
        <v>1540</v>
      </c>
      <c r="U238" s="224" t="s">
        <v>1540</v>
      </c>
      <c r="V238" s="224" t="s">
        <v>1540</v>
      </c>
      <c r="W238" s="223" t="s">
        <v>435</v>
      </c>
      <c r="X238" s="224" t="s">
        <v>1900</v>
      </c>
      <c r="Y238" s="199"/>
      <c r="Z238" s="230">
        <v>3.06</v>
      </c>
      <c r="AA238" s="212" t="s">
        <v>435</v>
      </c>
      <c r="AB238" s="212" t="s">
        <v>406</v>
      </c>
      <c r="AC238" s="377">
        <v>0</v>
      </c>
      <c r="AD238" s="199"/>
      <c r="AE238" s="437">
        <v>0.10987249999999982</v>
      </c>
      <c r="AF238" s="201">
        <v>3.7204116841362031E-2</v>
      </c>
      <c r="AG238" s="202" t="s">
        <v>435</v>
      </c>
      <c r="AH238" s="382">
        <v>0</v>
      </c>
      <c r="AI238" s="199"/>
      <c r="AJ238" s="245">
        <v>0.46700000000000003</v>
      </c>
      <c r="AK238" s="246" t="s">
        <v>435</v>
      </c>
      <c r="AL238" s="384">
        <v>0</v>
      </c>
      <c r="AM238" s="199"/>
      <c r="AN238" s="203">
        <v>5.6100000000000004E-2</v>
      </c>
      <c r="AO238" s="204" t="s">
        <v>1540</v>
      </c>
      <c r="AP238" s="388">
        <v>3</v>
      </c>
      <c r="AQ238" s="199"/>
      <c r="AR238" s="252">
        <v>7.5999999999999998E-2</v>
      </c>
      <c r="AS238" s="202" t="s">
        <v>1540</v>
      </c>
      <c r="AT238" s="382">
        <v>3</v>
      </c>
      <c r="AU238" s="199"/>
      <c r="AV238" s="205">
        <v>3.8599999999999995E-2</v>
      </c>
      <c r="AW238" s="206" t="s">
        <v>435</v>
      </c>
      <c r="AX238" s="393">
        <v>0</v>
      </c>
      <c r="AY238" s="199"/>
      <c r="AZ238" s="255">
        <v>0.84</v>
      </c>
      <c r="BA238" s="256" t="s">
        <v>435</v>
      </c>
      <c r="BB238" s="392">
        <v>0</v>
      </c>
      <c r="BC238" s="503"/>
    </row>
    <row r="239" spans="1:56" ht="18" customHeight="1" thickBot="1" x14ac:dyDescent="0.3">
      <c r="A239" s="504" t="s">
        <v>221</v>
      </c>
      <c r="B239" s="397">
        <v>4475704</v>
      </c>
      <c r="C239" s="397" t="s">
        <v>5</v>
      </c>
      <c r="D239" s="219">
        <v>242.3</v>
      </c>
      <c r="E239" s="219">
        <v>14.27</v>
      </c>
      <c r="F239" s="219">
        <v>13.67</v>
      </c>
      <c r="G239" s="336">
        <v>10.8</v>
      </c>
      <c r="H239" s="335">
        <f t="shared" si="9"/>
        <v>281.04000000000002</v>
      </c>
      <c r="I239" s="158">
        <f t="shared" si="11"/>
        <v>256.57</v>
      </c>
      <c r="J239" s="158">
        <v>8.4499999999999993</v>
      </c>
      <c r="K239" s="319">
        <v>13.67</v>
      </c>
      <c r="L239" s="319">
        <v>0</v>
      </c>
      <c r="M239" s="112">
        <f t="shared" si="10"/>
        <v>278.69</v>
      </c>
      <c r="N239" s="199"/>
      <c r="O239" s="208" t="s">
        <v>1540</v>
      </c>
      <c r="P239" s="209">
        <v>0</v>
      </c>
      <c r="Q239" s="208">
        <v>0</v>
      </c>
      <c r="R239" s="199"/>
      <c r="S239" s="224" t="s">
        <v>1540</v>
      </c>
      <c r="T239" s="224" t="s">
        <v>435</v>
      </c>
      <c r="U239" s="224" t="s">
        <v>435</v>
      </c>
      <c r="V239" s="224" t="s">
        <v>435</v>
      </c>
      <c r="W239" s="223" t="s">
        <v>1540</v>
      </c>
      <c r="X239" s="224">
        <v>0</v>
      </c>
      <c r="Y239" s="199"/>
      <c r="Z239" s="230">
        <v>3.45</v>
      </c>
      <c r="AA239" s="212" t="s">
        <v>435</v>
      </c>
      <c r="AB239" s="212" t="s">
        <v>406</v>
      </c>
      <c r="AC239" s="377">
        <v>0</v>
      </c>
      <c r="AD239" s="199"/>
      <c r="AE239" s="437">
        <v>-7.7612499999999862E-2</v>
      </c>
      <c r="AF239" s="201">
        <v>-2.2002937032406543E-2</v>
      </c>
      <c r="AG239" s="202" t="s">
        <v>435</v>
      </c>
      <c r="AH239" s="382">
        <v>0</v>
      </c>
      <c r="AI239" s="199"/>
      <c r="AJ239" s="245">
        <v>0.43130000000000002</v>
      </c>
      <c r="AK239" s="246" t="s">
        <v>435</v>
      </c>
      <c r="AL239" s="384">
        <v>0</v>
      </c>
      <c r="AM239" s="199"/>
      <c r="AN239" s="203">
        <v>5.9900000000000002E-2</v>
      </c>
      <c r="AO239" s="204" t="s">
        <v>435</v>
      </c>
      <c r="AP239" s="388">
        <v>0</v>
      </c>
      <c r="AQ239" s="199"/>
      <c r="AR239" s="252">
        <v>9.2300000000000007E-2</v>
      </c>
      <c r="AS239" s="202" t="s">
        <v>435</v>
      </c>
      <c r="AT239" s="382">
        <v>0</v>
      </c>
      <c r="AU239" s="199"/>
      <c r="AV239" s="205">
        <v>2.18E-2</v>
      </c>
      <c r="AW239" s="206" t="s">
        <v>435</v>
      </c>
      <c r="AX239" s="393">
        <v>0</v>
      </c>
      <c r="AY239" s="199"/>
      <c r="AZ239" s="255">
        <v>0.77</v>
      </c>
      <c r="BA239" s="256" t="s">
        <v>435</v>
      </c>
      <c r="BB239" s="392">
        <v>0</v>
      </c>
      <c r="BC239" s="503"/>
    </row>
    <row r="240" spans="1:56" ht="18" customHeight="1" thickBot="1" x14ac:dyDescent="0.3">
      <c r="A240" s="504" t="s">
        <v>222</v>
      </c>
      <c r="B240" s="397">
        <v>502162</v>
      </c>
      <c r="C240" s="397" t="s">
        <v>5</v>
      </c>
      <c r="D240" s="219">
        <v>247.67</v>
      </c>
      <c r="E240" s="219">
        <v>14.27</v>
      </c>
      <c r="F240" s="219">
        <v>13.67</v>
      </c>
      <c r="G240" s="336">
        <v>9</v>
      </c>
      <c r="H240" s="335">
        <f t="shared" si="9"/>
        <v>284.61</v>
      </c>
      <c r="I240" s="158">
        <f t="shared" si="11"/>
        <v>261.94</v>
      </c>
      <c r="J240" s="158">
        <v>8.4499999999999993</v>
      </c>
      <c r="K240" s="319">
        <v>13.67</v>
      </c>
      <c r="L240" s="319">
        <v>17.25</v>
      </c>
      <c r="M240" s="112">
        <f t="shared" si="10"/>
        <v>301.31</v>
      </c>
      <c r="N240" s="199"/>
      <c r="O240" s="208" t="s">
        <v>1540</v>
      </c>
      <c r="P240" s="209">
        <v>4</v>
      </c>
      <c r="Q240" s="208">
        <v>17.25</v>
      </c>
      <c r="R240" s="199"/>
      <c r="S240" s="224" t="s">
        <v>1540</v>
      </c>
      <c r="T240" s="224" t="s">
        <v>435</v>
      </c>
      <c r="U240" s="224" t="s">
        <v>435</v>
      </c>
      <c r="V240" s="224" t="s">
        <v>435</v>
      </c>
      <c r="W240" s="223" t="s">
        <v>1540</v>
      </c>
      <c r="X240" s="224">
        <v>4</v>
      </c>
      <c r="Y240" s="199"/>
      <c r="Z240" s="230">
        <v>5.37</v>
      </c>
      <c r="AA240" s="212" t="s">
        <v>1540</v>
      </c>
      <c r="AB240" s="212" t="s">
        <v>1915</v>
      </c>
      <c r="AC240" s="378">
        <v>6.75</v>
      </c>
      <c r="AD240" s="199"/>
      <c r="AE240" s="437">
        <v>0.31470250000000011</v>
      </c>
      <c r="AF240" s="201">
        <v>6.2243743534870673E-2</v>
      </c>
      <c r="AG240" s="202" t="s">
        <v>435</v>
      </c>
      <c r="AH240" s="382">
        <v>0</v>
      </c>
      <c r="AI240" s="199"/>
      <c r="AJ240" s="245">
        <v>0.1938</v>
      </c>
      <c r="AK240" s="246" t="s">
        <v>1540</v>
      </c>
      <c r="AL240" s="385">
        <v>4.5</v>
      </c>
      <c r="AM240" s="199"/>
      <c r="AN240" s="203">
        <v>4.5000000000000005E-3</v>
      </c>
      <c r="AO240" s="204" t="s">
        <v>1540</v>
      </c>
      <c r="AP240" s="388">
        <v>3</v>
      </c>
      <c r="AQ240" s="199"/>
      <c r="AR240" s="252">
        <v>8.4600000000000009E-2</v>
      </c>
      <c r="AS240" s="202" t="s">
        <v>435</v>
      </c>
      <c r="AT240" s="382">
        <v>0</v>
      </c>
      <c r="AU240" s="199"/>
      <c r="AV240" s="205">
        <v>2.3399999999999997E-2</v>
      </c>
      <c r="AW240" s="206" t="s">
        <v>435</v>
      </c>
      <c r="AX240" s="393">
        <v>0</v>
      </c>
      <c r="AY240" s="199"/>
      <c r="AZ240" s="255">
        <v>0.86</v>
      </c>
      <c r="BA240" s="256" t="s">
        <v>1540</v>
      </c>
      <c r="BB240" s="392">
        <v>3</v>
      </c>
      <c r="BC240" s="503"/>
    </row>
    <row r="241" spans="1:56" ht="18" customHeight="1" thickBot="1" x14ac:dyDescent="0.3">
      <c r="A241" s="504" t="s">
        <v>223</v>
      </c>
      <c r="B241" s="397">
        <v>4479807</v>
      </c>
      <c r="C241" s="397" t="s">
        <v>5</v>
      </c>
      <c r="D241" s="219">
        <v>235.66</v>
      </c>
      <c r="E241" s="219">
        <v>14.27</v>
      </c>
      <c r="F241" s="219">
        <v>13.67</v>
      </c>
      <c r="G241" s="336">
        <v>5.4</v>
      </c>
      <c r="H241" s="335">
        <f t="shared" si="9"/>
        <v>269</v>
      </c>
      <c r="I241" s="158">
        <f t="shared" si="11"/>
        <v>249.93</v>
      </c>
      <c r="J241" s="158">
        <v>8.4499999999999993</v>
      </c>
      <c r="K241" s="319">
        <v>13.67</v>
      </c>
      <c r="L241" s="319">
        <v>0</v>
      </c>
      <c r="M241" s="112">
        <f t="shared" si="10"/>
        <v>272.05</v>
      </c>
      <c r="N241" s="199"/>
      <c r="O241" s="208" t="s">
        <v>1540</v>
      </c>
      <c r="P241" s="209">
        <v>0</v>
      </c>
      <c r="Q241" s="208">
        <v>0</v>
      </c>
      <c r="R241" s="199"/>
      <c r="S241" s="224" t="s">
        <v>1540</v>
      </c>
      <c r="T241" s="224" t="s">
        <v>435</v>
      </c>
      <c r="U241" s="224" t="s">
        <v>435</v>
      </c>
      <c r="V241" s="224" t="s">
        <v>435</v>
      </c>
      <c r="W241" s="223" t="s">
        <v>1540</v>
      </c>
      <c r="X241" s="224">
        <v>0</v>
      </c>
      <c r="Y241" s="199"/>
      <c r="Z241" s="230" t="s">
        <v>405</v>
      </c>
      <c r="AA241" s="212" t="s">
        <v>435</v>
      </c>
      <c r="AB241" s="212" t="s">
        <v>406</v>
      </c>
      <c r="AC241" s="377">
        <v>0</v>
      </c>
      <c r="AD241" s="199"/>
      <c r="AE241" s="437">
        <v>3.8669925000000003</v>
      </c>
      <c r="AF241" s="201" t="s">
        <v>1559</v>
      </c>
      <c r="AG241" s="202" t="s">
        <v>435</v>
      </c>
      <c r="AH241" s="382">
        <v>0</v>
      </c>
      <c r="AI241" s="199"/>
      <c r="AJ241" s="245" t="s">
        <v>405</v>
      </c>
      <c r="AK241" s="246" t="s">
        <v>435</v>
      </c>
      <c r="AL241" s="384">
        <v>0</v>
      </c>
      <c r="AM241" s="199"/>
      <c r="AN241" s="203">
        <v>9.0399999999999994E-2</v>
      </c>
      <c r="AO241" s="204" t="s">
        <v>435</v>
      </c>
      <c r="AP241" s="388">
        <v>0</v>
      </c>
      <c r="AQ241" s="199"/>
      <c r="AR241" s="252">
        <v>0.1144</v>
      </c>
      <c r="AS241" s="202" t="s">
        <v>435</v>
      </c>
      <c r="AT241" s="382">
        <v>0</v>
      </c>
      <c r="AU241" s="199"/>
      <c r="AV241" s="205">
        <v>2.35E-2</v>
      </c>
      <c r="AW241" s="206" t="s">
        <v>435</v>
      </c>
      <c r="AX241" s="393">
        <v>0</v>
      </c>
      <c r="AY241" s="199"/>
      <c r="AZ241" s="255">
        <v>0.79</v>
      </c>
      <c r="BA241" s="256" t="s">
        <v>435</v>
      </c>
      <c r="BB241" s="392">
        <v>0</v>
      </c>
      <c r="BC241" s="503"/>
    </row>
    <row r="242" spans="1:56" ht="18" customHeight="1" thickBot="1" x14ac:dyDescent="0.3">
      <c r="A242" s="504" t="s">
        <v>224</v>
      </c>
      <c r="B242" s="553">
        <v>4479904</v>
      </c>
      <c r="C242" s="397" t="s">
        <v>5</v>
      </c>
      <c r="D242" s="219">
        <v>240.25</v>
      </c>
      <c r="E242" s="219">
        <v>14.27</v>
      </c>
      <c r="F242" s="219">
        <v>13.67</v>
      </c>
      <c r="G242" s="336">
        <v>9</v>
      </c>
      <c r="H242" s="335">
        <f t="shared" si="9"/>
        <v>277.19</v>
      </c>
      <c r="I242" s="158">
        <f t="shared" si="11"/>
        <v>254.52</v>
      </c>
      <c r="J242" s="158">
        <v>8.4499999999999993</v>
      </c>
      <c r="K242" s="319">
        <v>13.67</v>
      </c>
      <c r="L242" s="319">
        <v>0</v>
      </c>
      <c r="M242" s="112">
        <f t="shared" si="10"/>
        <v>276.64000000000004</v>
      </c>
      <c r="N242" s="199"/>
      <c r="O242" s="208" t="s">
        <v>435</v>
      </c>
      <c r="P242" s="209" t="s">
        <v>1900</v>
      </c>
      <c r="Q242" s="208">
        <v>0</v>
      </c>
      <c r="R242" s="199"/>
      <c r="S242" s="224" t="s">
        <v>435</v>
      </c>
      <c r="T242" s="224" t="s">
        <v>435</v>
      </c>
      <c r="U242" s="224" t="s">
        <v>435</v>
      </c>
      <c r="V242" s="224" t="s">
        <v>1540</v>
      </c>
      <c r="W242" s="223" t="s">
        <v>435</v>
      </c>
      <c r="X242" s="224" t="s">
        <v>1900</v>
      </c>
      <c r="Y242" s="199"/>
      <c r="Z242" s="230">
        <v>4.59</v>
      </c>
      <c r="AA242" s="212" t="s">
        <v>1540</v>
      </c>
      <c r="AB242" s="212" t="s">
        <v>1915</v>
      </c>
      <c r="AC242" s="378">
        <v>6.75</v>
      </c>
      <c r="AD242" s="199"/>
      <c r="AE242" s="437">
        <v>0.35816499999999962</v>
      </c>
      <c r="AF242" s="201">
        <v>8.4708222372534919E-2</v>
      </c>
      <c r="AG242" s="202" t="s">
        <v>435</v>
      </c>
      <c r="AH242" s="382">
        <v>0</v>
      </c>
      <c r="AI242" s="199"/>
      <c r="AJ242" s="245">
        <v>0.78349999999999997</v>
      </c>
      <c r="AK242" s="246" t="s">
        <v>435</v>
      </c>
      <c r="AL242" s="384">
        <v>0</v>
      </c>
      <c r="AM242" s="199"/>
      <c r="AN242" s="203">
        <v>6.3799999999999996E-2</v>
      </c>
      <c r="AO242" s="204" t="s">
        <v>435</v>
      </c>
      <c r="AP242" s="388">
        <v>0</v>
      </c>
      <c r="AQ242" s="199"/>
      <c r="AR242" s="252">
        <v>9.35E-2</v>
      </c>
      <c r="AS242" s="202" t="s">
        <v>435</v>
      </c>
      <c r="AT242" s="382">
        <v>0</v>
      </c>
      <c r="AU242" s="199"/>
      <c r="AV242" s="205">
        <v>1.5300000000000001E-2</v>
      </c>
      <c r="AW242" s="206" t="s">
        <v>1540</v>
      </c>
      <c r="AX242" s="393">
        <v>3</v>
      </c>
      <c r="AY242" s="199"/>
      <c r="AZ242" s="255" t="s">
        <v>1900</v>
      </c>
      <c r="BA242" s="256" t="s">
        <v>435</v>
      </c>
      <c r="BB242" s="392">
        <v>0</v>
      </c>
      <c r="BC242" s="503"/>
    </row>
    <row r="243" spans="1:56" ht="18" customHeight="1" thickBot="1" x14ac:dyDescent="0.3">
      <c r="A243" s="507" t="s">
        <v>225</v>
      </c>
      <c r="B243" s="397">
        <v>892491</v>
      </c>
      <c r="C243" s="397" t="s">
        <v>5</v>
      </c>
      <c r="D243" s="219">
        <v>253.13</v>
      </c>
      <c r="E243" s="219">
        <v>14.27</v>
      </c>
      <c r="F243" s="219">
        <v>13.67</v>
      </c>
      <c r="G243" s="336">
        <v>5.4</v>
      </c>
      <c r="H243" s="335">
        <f t="shared" si="9"/>
        <v>286.46999999999997</v>
      </c>
      <c r="I243" s="158">
        <f t="shared" si="11"/>
        <v>267.39999999999998</v>
      </c>
      <c r="J243" s="158">
        <v>8.4499999999999993</v>
      </c>
      <c r="K243" s="319">
        <v>13.67</v>
      </c>
      <c r="L243" s="319">
        <v>11.75</v>
      </c>
      <c r="M243" s="112">
        <f t="shared" si="10"/>
        <v>301.27</v>
      </c>
      <c r="N243" s="199"/>
      <c r="O243" s="208" t="s">
        <v>1540</v>
      </c>
      <c r="P243" s="209">
        <v>4</v>
      </c>
      <c r="Q243" s="208">
        <v>11.75</v>
      </c>
      <c r="R243" s="199"/>
      <c r="S243" s="224" t="s">
        <v>1540</v>
      </c>
      <c r="T243" s="224" t="s">
        <v>435</v>
      </c>
      <c r="U243" s="224" t="s">
        <v>435</v>
      </c>
      <c r="V243" s="224" t="s">
        <v>435</v>
      </c>
      <c r="W243" s="223" t="s">
        <v>1540</v>
      </c>
      <c r="X243" s="224">
        <v>4</v>
      </c>
      <c r="Y243" s="199"/>
      <c r="Z243" s="230">
        <v>3.99</v>
      </c>
      <c r="AA243" s="212" t="s">
        <v>1540</v>
      </c>
      <c r="AB243" s="212" t="s">
        <v>1917</v>
      </c>
      <c r="AC243" s="378">
        <v>4.5</v>
      </c>
      <c r="AD243" s="199"/>
      <c r="AE243" s="437">
        <v>0.35597749999999984</v>
      </c>
      <c r="AF243" s="201">
        <v>9.789276627106043E-2</v>
      </c>
      <c r="AG243" s="202" t="s">
        <v>1540</v>
      </c>
      <c r="AH243" s="382">
        <v>1.25</v>
      </c>
      <c r="AI243" s="199"/>
      <c r="AJ243" s="245" t="s">
        <v>405</v>
      </c>
      <c r="AK243" s="246" t="s">
        <v>435</v>
      </c>
      <c r="AL243" s="384">
        <v>0</v>
      </c>
      <c r="AM243" s="199"/>
      <c r="AN243" s="203">
        <v>6.1600000000000002E-2</v>
      </c>
      <c r="AO243" s="204" t="s">
        <v>435</v>
      </c>
      <c r="AP243" s="388">
        <v>0</v>
      </c>
      <c r="AQ243" s="199"/>
      <c r="AR243" s="252">
        <v>1.5700000000000002E-2</v>
      </c>
      <c r="AS243" s="202" t="s">
        <v>1540</v>
      </c>
      <c r="AT243" s="382">
        <v>3</v>
      </c>
      <c r="AU243" s="199"/>
      <c r="AV243" s="205">
        <v>3.5200000000000002E-2</v>
      </c>
      <c r="AW243" s="206" t="s">
        <v>435</v>
      </c>
      <c r="AX243" s="393">
        <v>0</v>
      </c>
      <c r="AY243" s="199"/>
      <c r="AZ243" s="255">
        <v>0.93</v>
      </c>
      <c r="BA243" s="256" t="s">
        <v>1540</v>
      </c>
      <c r="BB243" s="392">
        <v>3</v>
      </c>
      <c r="BC243" s="503"/>
    </row>
    <row r="244" spans="1:56" ht="18" customHeight="1" thickBot="1" x14ac:dyDescent="0.3">
      <c r="A244" s="504" t="s">
        <v>226</v>
      </c>
      <c r="B244" s="397">
        <v>732575</v>
      </c>
      <c r="C244" s="397" t="s">
        <v>5</v>
      </c>
      <c r="D244" s="219">
        <v>225.75</v>
      </c>
      <c r="E244" s="219">
        <v>14.27</v>
      </c>
      <c r="F244" s="219">
        <v>13.67</v>
      </c>
      <c r="G244" s="336">
        <v>0</v>
      </c>
      <c r="H244" s="335">
        <f t="shared" si="9"/>
        <v>253.69</v>
      </c>
      <c r="I244" s="158">
        <f t="shared" si="11"/>
        <v>240.02</v>
      </c>
      <c r="J244" s="158">
        <v>8.4499999999999993</v>
      </c>
      <c r="K244" s="319">
        <v>13.67</v>
      </c>
      <c r="L244" s="319">
        <v>9</v>
      </c>
      <c r="M244" s="112">
        <f t="shared" si="10"/>
        <v>271.14</v>
      </c>
      <c r="N244" s="199"/>
      <c r="O244" s="208" t="s">
        <v>1540</v>
      </c>
      <c r="P244" s="209">
        <v>3</v>
      </c>
      <c r="Q244" s="208">
        <v>9</v>
      </c>
      <c r="R244" s="199"/>
      <c r="S244" s="224" t="s">
        <v>1540</v>
      </c>
      <c r="T244" s="224" t="s">
        <v>435</v>
      </c>
      <c r="U244" s="224" t="s">
        <v>435</v>
      </c>
      <c r="V244" s="224" t="s">
        <v>435</v>
      </c>
      <c r="W244" s="223" t="s">
        <v>1540</v>
      </c>
      <c r="X244" s="224">
        <v>3</v>
      </c>
      <c r="Y244" s="199"/>
      <c r="Z244" s="230">
        <v>3.41</v>
      </c>
      <c r="AA244" s="212" t="s">
        <v>435</v>
      </c>
      <c r="AB244" s="212" t="s">
        <v>406</v>
      </c>
      <c r="AC244" s="377">
        <v>0</v>
      </c>
      <c r="AD244" s="199"/>
      <c r="AE244" s="437">
        <v>0.24577999999999989</v>
      </c>
      <c r="AF244" s="201">
        <v>7.7581948260813938E-2</v>
      </c>
      <c r="AG244" s="202" t="s">
        <v>435</v>
      </c>
      <c r="AH244" s="382">
        <v>0</v>
      </c>
      <c r="AI244" s="199"/>
      <c r="AJ244" s="245">
        <v>0.42579999999999996</v>
      </c>
      <c r="AK244" s="246" t="s">
        <v>435</v>
      </c>
      <c r="AL244" s="384">
        <v>0</v>
      </c>
      <c r="AM244" s="199"/>
      <c r="AN244" s="203">
        <v>5.0900000000000001E-2</v>
      </c>
      <c r="AO244" s="204" t="s">
        <v>1540</v>
      </c>
      <c r="AP244" s="388">
        <v>3</v>
      </c>
      <c r="AQ244" s="199"/>
      <c r="AR244" s="252">
        <v>5.7200000000000001E-2</v>
      </c>
      <c r="AS244" s="202" t="s">
        <v>1540</v>
      </c>
      <c r="AT244" s="382">
        <v>3</v>
      </c>
      <c r="AU244" s="199"/>
      <c r="AV244" s="205">
        <v>1.6500000000000001E-2</v>
      </c>
      <c r="AW244" s="206" t="s">
        <v>1540</v>
      </c>
      <c r="AX244" s="393">
        <v>3</v>
      </c>
      <c r="AY244" s="199"/>
      <c r="AZ244" s="255">
        <v>0.81</v>
      </c>
      <c r="BA244" s="256" t="s">
        <v>435</v>
      </c>
      <c r="BB244" s="392">
        <v>0</v>
      </c>
      <c r="BC244" s="503"/>
    </row>
    <row r="245" spans="1:56" ht="18" customHeight="1" thickBot="1" x14ac:dyDescent="0.3">
      <c r="A245" s="504" t="s">
        <v>227</v>
      </c>
      <c r="B245" s="397">
        <v>4491602</v>
      </c>
      <c r="C245" s="397" t="s">
        <v>5</v>
      </c>
      <c r="D245" s="219">
        <v>237.61</v>
      </c>
      <c r="E245" s="219">
        <v>14.27</v>
      </c>
      <c r="F245" s="219">
        <v>13.67</v>
      </c>
      <c r="G245" s="336">
        <v>9</v>
      </c>
      <c r="H245" s="335">
        <f t="shared" si="9"/>
        <v>274.55</v>
      </c>
      <c r="I245" s="158">
        <f t="shared" si="11"/>
        <v>251.88000000000002</v>
      </c>
      <c r="J245" s="158">
        <v>8.4499999999999993</v>
      </c>
      <c r="K245" s="319">
        <v>13.67</v>
      </c>
      <c r="L245" s="319">
        <v>6</v>
      </c>
      <c r="M245" s="112">
        <f t="shared" si="10"/>
        <v>280.00000000000006</v>
      </c>
      <c r="N245" s="199"/>
      <c r="O245" s="208" t="s">
        <v>1540</v>
      </c>
      <c r="P245" s="209">
        <v>2</v>
      </c>
      <c r="Q245" s="208">
        <v>6</v>
      </c>
      <c r="R245" s="199"/>
      <c r="S245" s="224" t="s">
        <v>1540</v>
      </c>
      <c r="T245" s="224" t="s">
        <v>435</v>
      </c>
      <c r="U245" s="224" t="s">
        <v>435</v>
      </c>
      <c r="V245" s="224" t="s">
        <v>435</v>
      </c>
      <c r="W245" s="223" t="s">
        <v>1540</v>
      </c>
      <c r="X245" s="224">
        <v>2</v>
      </c>
      <c r="Y245" s="199"/>
      <c r="Z245" s="230">
        <v>3.59</v>
      </c>
      <c r="AA245" s="212" t="s">
        <v>435</v>
      </c>
      <c r="AB245" s="212" t="s">
        <v>406</v>
      </c>
      <c r="AC245" s="377">
        <v>0</v>
      </c>
      <c r="AD245" s="199"/>
      <c r="AE245" s="437">
        <v>8.3889999999999798E-2</v>
      </c>
      <c r="AF245" s="201">
        <v>2.394652352227122E-2</v>
      </c>
      <c r="AG245" s="202" t="s">
        <v>435</v>
      </c>
      <c r="AH245" s="382">
        <v>0</v>
      </c>
      <c r="AI245" s="199"/>
      <c r="AJ245" s="245">
        <v>0.55349999999999999</v>
      </c>
      <c r="AK245" s="246" t="s">
        <v>435</v>
      </c>
      <c r="AL245" s="384">
        <v>0</v>
      </c>
      <c r="AM245" s="199"/>
      <c r="AN245" s="203">
        <v>6.3099999999999989E-2</v>
      </c>
      <c r="AO245" s="204" t="s">
        <v>435</v>
      </c>
      <c r="AP245" s="388">
        <v>0</v>
      </c>
      <c r="AQ245" s="199"/>
      <c r="AR245" s="252">
        <v>5.0499999999999996E-2</v>
      </c>
      <c r="AS245" s="202" t="s">
        <v>1540</v>
      </c>
      <c r="AT245" s="382">
        <v>3</v>
      </c>
      <c r="AU245" s="199"/>
      <c r="AV245" s="205">
        <v>2.2000000000000002E-2</v>
      </c>
      <c r="AW245" s="206" t="s">
        <v>435</v>
      </c>
      <c r="AX245" s="393">
        <v>0</v>
      </c>
      <c r="AY245" s="199"/>
      <c r="AZ245" s="255">
        <v>0.88</v>
      </c>
      <c r="BA245" s="256" t="s">
        <v>1540</v>
      </c>
      <c r="BB245" s="392">
        <v>3</v>
      </c>
      <c r="BC245" s="503"/>
    </row>
    <row r="246" spans="1:56" ht="18" customHeight="1" thickBot="1" x14ac:dyDescent="0.3">
      <c r="A246" s="504" t="s">
        <v>228</v>
      </c>
      <c r="B246" s="397">
        <v>4478100</v>
      </c>
      <c r="C246" s="397" t="s">
        <v>5</v>
      </c>
      <c r="D246" s="219">
        <v>227.28</v>
      </c>
      <c r="E246" s="219">
        <v>14.27</v>
      </c>
      <c r="F246" s="219">
        <v>13.67</v>
      </c>
      <c r="G246" s="336">
        <v>7.2</v>
      </c>
      <c r="H246" s="335">
        <f t="shared" si="9"/>
        <v>262.42</v>
      </c>
      <c r="I246" s="158">
        <f t="shared" si="11"/>
        <v>241.55</v>
      </c>
      <c r="J246" s="158">
        <v>8.4499999999999993</v>
      </c>
      <c r="K246" s="319">
        <v>13.67</v>
      </c>
      <c r="L246" s="319">
        <v>15.75</v>
      </c>
      <c r="M246" s="112">
        <f t="shared" si="10"/>
        <v>279.42</v>
      </c>
      <c r="N246" s="199"/>
      <c r="O246" s="208" t="s">
        <v>1540</v>
      </c>
      <c r="P246" s="209">
        <v>4</v>
      </c>
      <c r="Q246" s="208">
        <v>15.75</v>
      </c>
      <c r="R246" s="199"/>
      <c r="S246" s="224" t="s">
        <v>1540</v>
      </c>
      <c r="T246" s="224" t="s">
        <v>435</v>
      </c>
      <c r="U246" s="224" t="s">
        <v>435</v>
      </c>
      <c r="V246" s="224" t="s">
        <v>435</v>
      </c>
      <c r="W246" s="223" t="s">
        <v>1540</v>
      </c>
      <c r="X246" s="224">
        <v>4</v>
      </c>
      <c r="Y246" s="199"/>
      <c r="Z246" s="230">
        <v>4.66</v>
      </c>
      <c r="AA246" s="212" t="s">
        <v>1540</v>
      </c>
      <c r="AB246" s="212" t="s">
        <v>1915</v>
      </c>
      <c r="AC246" s="378">
        <v>6.75</v>
      </c>
      <c r="AD246" s="199"/>
      <c r="AE246" s="437">
        <v>0.37277249999999906</v>
      </c>
      <c r="AF246" s="201">
        <v>8.7021607018735431E-2</v>
      </c>
      <c r="AG246" s="202" t="s">
        <v>435</v>
      </c>
      <c r="AH246" s="382">
        <v>0</v>
      </c>
      <c r="AI246" s="199"/>
      <c r="AJ246" s="245">
        <v>0.72499999999999998</v>
      </c>
      <c r="AK246" s="246" t="s">
        <v>435</v>
      </c>
      <c r="AL246" s="384">
        <v>0</v>
      </c>
      <c r="AM246" s="199"/>
      <c r="AN246" s="203">
        <v>4.2900000000000001E-2</v>
      </c>
      <c r="AO246" s="204" t="s">
        <v>1540</v>
      </c>
      <c r="AP246" s="388">
        <v>3</v>
      </c>
      <c r="AQ246" s="199"/>
      <c r="AR246" s="252">
        <v>4.2000000000000003E-2</v>
      </c>
      <c r="AS246" s="202" t="s">
        <v>1540</v>
      </c>
      <c r="AT246" s="382">
        <v>3</v>
      </c>
      <c r="AU246" s="199"/>
      <c r="AV246" s="205">
        <v>6.5000000000000006E-3</v>
      </c>
      <c r="AW246" s="206" t="s">
        <v>1540</v>
      </c>
      <c r="AX246" s="393">
        <v>3</v>
      </c>
      <c r="AY246" s="199"/>
      <c r="AZ246" s="255" t="s">
        <v>406</v>
      </c>
      <c r="BA246" s="256" t="s">
        <v>435</v>
      </c>
      <c r="BB246" s="392">
        <v>0</v>
      </c>
      <c r="BC246" s="503"/>
    </row>
    <row r="247" spans="1:56" ht="18" customHeight="1" thickBot="1" x14ac:dyDescent="0.3">
      <c r="A247" s="511" t="s">
        <v>229</v>
      </c>
      <c r="B247" s="397">
        <v>36498</v>
      </c>
      <c r="C247" s="397" t="s">
        <v>5</v>
      </c>
      <c r="D247" s="219">
        <v>228.5</v>
      </c>
      <c r="E247" s="219">
        <v>14.27</v>
      </c>
      <c r="F247" s="219">
        <v>13.67</v>
      </c>
      <c r="G247" s="336">
        <v>0</v>
      </c>
      <c r="H247" s="335">
        <f t="shared" si="9"/>
        <v>256.44</v>
      </c>
      <c r="I247" s="158">
        <f t="shared" si="11"/>
        <v>242.77</v>
      </c>
      <c r="J247" s="158">
        <v>8.4499999999999993</v>
      </c>
      <c r="K247" s="319">
        <v>13.67</v>
      </c>
      <c r="L247" s="319">
        <v>6</v>
      </c>
      <c r="M247" s="112">
        <f t="shared" si="10"/>
        <v>270.89</v>
      </c>
      <c r="N247" s="199"/>
      <c r="O247" s="208" t="s">
        <v>1540</v>
      </c>
      <c r="P247" s="209">
        <v>2</v>
      </c>
      <c r="Q247" s="208">
        <v>6</v>
      </c>
      <c r="R247" s="199"/>
      <c r="S247" s="224" t="s">
        <v>1540</v>
      </c>
      <c r="T247" s="224" t="s">
        <v>435</v>
      </c>
      <c r="U247" s="224" t="s">
        <v>435</v>
      </c>
      <c r="V247" s="224" t="s">
        <v>435</v>
      </c>
      <c r="W247" s="223" t="s">
        <v>1540</v>
      </c>
      <c r="X247" s="224">
        <v>2</v>
      </c>
      <c r="Y247" s="199"/>
      <c r="Z247" s="230" t="s">
        <v>405</v>
      </c>
      <c r="AA247" s="212" t="s">
        <v>435</v>
      </c>
      <c r="AB247" s="212" t="s">
        <v>406</v>
      </c>
      <c r="AC247" s="377">
        <v>0</v>
      </c>
      <c r="AD247" s="199"/>
      <c r="AE247" s="437">
        <v>5.2046749999999999</v>
      </c>
      <c r="AF247" s="201" t="s">
        <v>1559</v>
      </c>
      <c r="AG247" s="202" t="s">
        <v>435</v>
      </c>
      <c r="AH247" s="382">
        <v>0</v>
      </c>
      <c r="AI247" s="199"/>
      <c r="AJ247" s="245" t="s">
        <v>405</v>
      </c>
      <c r="AK247" s="246" t="s">
        <v>435</v>
      </c>
      <c r="AL247" s="384">
        <v>0</v>
      </c>
      <c r="AM247" s="199"/>
      <c r="AN247" s="203">
        <v>8.4499999999999992E-2</v>
      </c>
      <c r="AO247" s="204" t="s">
        <v>435</v>
      </c>
      <c r="AP247" s="388">
        <v>0</v>
      </c>
      <c r="AQ247" s="199"/>
      <c r="AR247" s="252">
        <v>5.5899999999999998E-2</v>
      </c>
      <c r="AS247" s="202" t="s">
        <v>1540</v>
      </c>
      <c r="AT247" s="382">
        <v>3</v>
      </c>
      <c r="AU247" s="199"/>
      <c r="AV247" s="205">
        <v>2.0799999999999999E-2</v>
      </c>
      <c r="AW247" s="206" t="s">
        <v>435</v>
      </c>
      <c r="AX247" s="393">
        <v>0</v>
      </c>
      <c r="AY247" s="199"/>
      <c r="AZ247" s="255">
        <v>0.87</v>
      </c>
      <c r="BA247" s="256" t="s">
        <v>1540</v>
      </c>
      <c r="BB247" s="392">
        <v>3</v>
      </c>
      <c r="BC247" s="503"/>
    </row>
    <row r="248" spans="1:56" ht="18" customHeight="1" thickBot="1" x14ac:dyDescent="0.3">
      <c r="A248" s="121" t="s">
        <v>233</v>
      </c>
      <c r="B248" s="110">
        <v>687677</v>
      </c>
      <c r="C248" s="397" t="s">
        <v>5</v>
      </c>
      <c r="D248" s="219">
        <v>241.76</v>
      </c>
      <c r="E248" s="219">
        <v>14.27</v>
      </c>
      <c r="F248" s="219">
        <v>13.67</v>
      </c>
      <c r="G248" s="336">
        <v>9</v>
      </c>
      <c r="H248" s="336">
        <f t="shared" si="9"/>
        <v>278.7</v>
      </c>
      <c r="I248" s="436">
        <f t="shared" si="11"/>
        <v>256.02999999999997</v>
      </c>
      <c r="J248" s="436">
        <v>8.4499999999999993</v>
      </c>
      <c r="K248" s="319">
        <v>13.67</v>
      </c>
      <c r="L248" s="319">
        <v>6</v>
      </c>
      <c r="M248" s="111">
        <f t="shared" si="10"/>
        <v>284.14999999999998</v>
      </c>
      <c r="N248" s="470"/>
      <c r="O248" s="471" t="s">
        <v>1540</v>
      </c>
      <c r="P248" s="472">
        <v>2</v>
      </c>
      <c r="Q248" s="471">
        <v>6</v>
      </c>
      <c r="R248" s="470"/>
      <c r="S248" s="438" t="s">
        <v>1540</v>
      </c>
      <c r="T248" s="438" t="s">
        <v>435</v>
      </c>
      <c r="U248" s="438" t="s">
        <v>435</v>
      </c>
      <c r="V248" s="438" t="s">
        <v>435</v>
      </c>
      <c r="W248" s="473" t="s">
        <v>1540</v>
      </c>
      <c r="X248" s="438">
        <v>2</v>
      </c>
      <c r="Y248" s="470"/>
      <c r="Z248" s="474">
        <v>3.6</v>
      </c>
      <c r="AA248" s="475" t="s">
        <v>435</v>
      </c>
      <c r="AB248" s="475" t="s">
        <v>1916</v>
      </c>
      <c r="AC248" s="476">
        <v>0</v>
      </c>
      <c r="AD248" s="470"/>
      <c r="AE248" s="544">
        <v>-0.31720999999999977</v>
      </c>
      <c r="AF248" s="477">
        <v>-8.0892492497853047E-2</v>
      </c>
      <c r="AG248" s="478" t="s">
        <v>435</v>
      </c>
      <c r="AH248" s="479">
        <v>0</v>
      </c>
      <c r="AI248" s="470"/>
      <c r="AJ248" s="480">
        <v>0.48080000000000001</v>
      </c>
      <c r="AK248" s="481" t="s">
        <v>435</v>
      </c>
      <c r="AL248" s="482">
        <v>0</v>
      </c>
      <c r="AM248" s="470"/>
      <c r="AN248" s="614">
        <v>5.6500000000000002E-2</v>
      </c>
      <c r="AO248" s="615" t="s">
        <v>1540</v>
      </c>
      <c r="AP248" s="606">
        <v>3</v>
      </c>
      <c r="AQ248" s="470"/>
      <c r="AR248" s="616">
        <v>8.3299999999999999E-2</v>
      </c>
      <c r="AS248" s="478" t="s">
        <v>435</v>
      </c>
      <c r="AT248" s="479">
        <v>0</v>
      </c>
      <c r="AU248" s="470"/>
      <c r="AV248" s="617">
        <v>2.1600000000000001E-2</v>
      </c>
      <c r="AW248" s="618" t="s">
        <v>435</v>
      </c>
      <c r="AX248" s="610">
        <v>0</v>
      </c>
      <c r="AY248" s="470"/>
      <c r="AZ248" s="483">
        <v>1</v>
      </c>
      <c r="BA248" s="484" t="s">
        <v>1540</v>
      </c>
      <c r="BB248" s="485">
        <v>3</v>
      </c>
      <c r="BC248" s="470"/>
      <c r="BD248" s="613">
        <f>AC248+AH248+AL248+AP248+AT248+AX248+BB248</f>
        <v>6</v>
      </c>
    </row>
    <row r="249" spans="1:56" ht="18" customHeight="1" thickBot="1" x14ac:dyDescent="0.3">
      <c r="A249" s="518" t="s">
        <v>234</v>
      </c>
      <c r="B249" s="397">
        <v>908517</v>
      </c>
      <c r="C249" s="397" t="s">
        <v>5</v>
      </c>
      <c r="D249" s="219">
        <v>240.09</v>
      </c>
      <c r="E249" s="219">
        <v>14.27</v>
      </c>
      <c r="F249" s="219">
        <v>13.67</v>
      </c>
      <c r="G249" s="336">
        <v>5.4</v>
      </c>
      <c r="H249" s="335">
        <f t="shared" si="9"/>
        <v>273.43</v>
      </c>
      <c r="I249" s="158">
        <f t="shared" si="11"/>
        <v>254.36</v>
      </c>
      <c r="J249" s="158">
        <v>8.4499999999999993</v>
      </c>
      <c r="K249" s="319">
        <v>13.67</v>
      </c>
      <c r="L249" s="319">
        <v>6</v>
      </c>
      <c r="M249" s="112">
        <f t="shared" si="10"/>
        <v>282.48</v>
      </c>
      <c r="N249" s="199"/>
      <c r="O249" s="208" t="s">
        <v>1540</v>
      </c>
      <c r="P249" s="209">
        <v>2</v>
      </c>
      <c r="Q249" s="208">
        <v>6</v>
      </c>
      <c r="R249" s="199"/>
      <c r="S249" s="224" t="s">
        <v>1540</v>
      </c>
      <c r="T249" s="224" t="s">
        <v>435</v>
      </c>
      <c r="U249" s="224" t="s">
        <v>435</v>
      </c>
      <c r="V249" s="224" t="s">
        <v>435</v>
      </c>
      <c r="W249" s="223" t="s">
        <v>1540</v>
      </c>
      <c r="X249" s="224">
        <v>2</v>
      </c>
      <c r="Y249" s="199"/>
      <c r="Z249" s="230">
        <v>3.12</v>
      </c>
      <c r="AA249" s="212" t="s">
        <v>435</v>
      </c>
      <c r="AB249" s="212" t="s">
        <v>406</v>
      </c>
      <c r="AC249" s="377">
        <v>0</v>
      </c>
      <c r="AD249" s="199"/>
      <c r="AE249" s="437">
        <v>-0.49743249999999994</v>
      </c>
      <c r="AF249" s="201">
        <v>-0.13767118690742328</v>
      </c>
      <c r="AG249" s="202" t="s">
        <v>435</v>
      </c>
      <c r="AH249" s="382">
        <v>0</v>
      </c>
      <c r="AI249" s="199"/>
      <c r="AJ249" s="245">
        <v>0.73030000000000006</v>
      </c>
      <c r="AK249" s="246" t="s">
        <v>435</v>
      </c>
      <c r="AL249" s="384">
        <v>0</v>
      </c>
      <c r="AM249" s="199"/>
      <c r="AN249" s="203">
        <v>7.2599999999999998E-2</v>
      </c>
      <c r="AO249" s="204" t="s">
        <v>435</v>
      </c>
      <c r="AP249" s="388">
        <v>0</v>
      </c>
      <c r="AQ249" s="199"/>
      <c r="AR249" s="252">
        <v>5.9900000000000002E-2</v>
      </c>
      <c r="AS249" s="202" t="s">
        <v>1540</v>
      </c>
      <c r="AT249" s="382">
        <v>3</v>
      </c>
      <c r="AU249" s="199"/>
      <c r="AV249" s="205">
        <v>2.0099999999999996E-2</v>
      </c>
      <c r="AW249" s="206" t="s">
        <v>435</v>
      </c>
      <c r="AX249" s="393">
        <v>0</v>
      </c>
      <c r="AY249" s="199"/>
      <c r="AZ249" s="255">
        <v>0.89</v>
      </c>
      <c r="BA249" s="256" t="s">
        <v>1540</v>
      </c>
      <c r="BB249" s="392">
        <v>3</v>
      </c>
      <c r="BC249" s="503"/>
    </row>
    <row r="250" spans="1:56" ht="18" customHeight="1" thickBot="1" x14ac:dyDescent="0.3">
      <c r="A250" s="504" t="s">
        <v>235</v>
      </c>
      <c r="B250" s="397">
        <v>715255</v>
      </c>
      <c r="C250" s="397" t="s">
        <v>5</v>
      </c>
      <c r="D250" s="219">
        <v>232.49</v>
      </c>
      <c r="E250" s="219">
        <v>14.27</v>
      </c>
      <c r="F250" s="219">
        <v>13.67</v>
      </c>
      <c r="G250" s="336">
        <v>9</v>
      </c>
      <c r="H250" s="335">
        <f t="shared" si="9"/>
        <v>269.43</v>
      </c>
      <c r="I250" s="158">
        <f t="shared" si="11"/>
        <v>246.76000000000002</v>
      </c>
      <c r="J250" s="158">
        <v>8.4499999999999993</v>
      </c>
      <c r="K250" s="319">
        <v>13.67</v>
      </c>
      <c r="L250" s="319">
        <v>9</v>
      </c>
      <c r="M250" s="112">
        <f t="shared" si="10"/>
        <v>277.88</v>
      </c>
      <c r="N250" s="199"/>
      <c r="O250" s="208" t="s">
        <v>1540</v>
      </c>
      <c r="P250" s="209">
        <v>3</v>
      </c>
      <c r="Q250" s="208">
        <v>9</v>
      </c>
      <c r="R250" s="199"/>
      <c r="S250" s="224" t="s">
        <v>1540</v>
      </c>
      <c r="T250" s="224" t="s">
        <v>435</v>
      </c>
      <c r="U250" s="224" t="s">
        <v>435</v>
      </c>
      <c r="V250" s="224" t="s">
        <v>435</v>
      </c>
      <c r="W250" s="223" t="s">
        <v>1540</v>
      </c>
      <c r="X250" s="224">
        <v>3</v>
      </c>
      <c r="Y250" s="199"/>
      <c r="Z250" s="230">
        <v>2.98</v>
      </c>
      <c r="AA250" s="212" t="s">
        <v>435</v>
      </c>
      <c r="AB250" s="212" t="s">
        <v>406</v>
      </c>
      <c r="AC250" s="377">
        <v>0</v>
      </c>
      <c r="AD250" s="199"/>
      <c r="AE250" s="437">
        <v>-0.3434825000000008</v>
      </c>
      <c r="AF250" s="201">
        <v>-0.10335173047745087</v>
      </c>
      <c r="AG250" s="202" t="s">
        <v>435</v>
      </c>
      <c r="AH250" s="382">
        <v>0</v>
      </c>
      <c r="AI250" s="199"/>
      <c r="AJ250" s="245">
        <v>0.57879999999999998</v>
      </c>
      <c r="AK250" s="246" t="s">
        <v>435</v>
      </c>
      <c r="AL250" s="384">
        <v>0</v>
      </c>
      <c r="AM250" s="199"/>
      <c r="AN250" s="203">
        <v>3.8300000000000001E-2</v>
      </c>
      <c r="AO250" s="204" t="s">
        <v>1540</v>
      </c>
      <c r="AP250" s="388">
        <v>3</v>
      </c>
      <c r="AQ250" s="199"/>
      <c r="AR250" s="252">
        <v>5.3499999999999999E-2</v>
      </c>
      <c r="AS250" s="202" t="s">
        <v>1540</v>
      </c>
      <c r="AT250" s="382">
        <v>3</v>
      </c>
      <c r="AU250" s="199"/>
      <c r="AV250" s="205">
        <v>2.5699999999999997E-2</v>
      </c>
      <c r="AW250" s="206" t="s">
        <v>435</v>
      </c>
      <c r="AX250" s="393">
        <v>0</v>
      </c>
      <c r="AY250" s="199"/>
      <c r="AZ250" s="255">
        <v>0.97</v>
      </c>
      <c r="BA250" s="256" t="s">
        <v>1540</v>
      </c>
      <c r="BB250" s="392">
        <v>3</v>
      </c>
      <c r="BC250" s="503"/>
    </row>
    <row r="251" spans="1:56" ht="18" customHeight="1" thickBot="1" x14ac:dyDescent="0.3">
      <c r="A251" s="504" t="s">
        <v>236</v>
      </c>
      <c r="B251" s="397">
        <v>567299</v>
      </c>
      <c r="C251" s="397" t="s">
        <v>5</v>
      </c>
      <c r="D251" s="219">
        <v>244.82</v>
      </c>
      <c r="E251" s="219">
        <v>14.27</v>
      </c>
      <c r="F251" s="219">
        <v>13.67</v>
      </c>
      <c r="G251" s="336">
        <v>12.6</v>
      </c>
      <c r="H251" s="335">
        <f t="shared" si="9"/>
        <v>285.36</v>
      </c>
      <c r="I251" s="158">
        <f t="shared" si="11"/>
        <v>259.08999999999997</v>
      </c>
      <c r="J251" s="158">
        <v>8.4499999999999993</v>
      </c>
      <c r="K251" s="319">
        <v>13.67</v>
      </c>
      <c r="L251" s="319">
        <v>9</v>
      </c>
      <c r="M251" s="112">
        <f t="shared" si="10"/>
        <v>290.20999999999998</v>
      </c>
      <c r="N251" s="199"/>
      <c r="O251" s="208" t="s">
        <v>1540</v>
      </c>
      <c r="P251" s="209">
        <v>3</v>
      </c>
      <c r="Q251" s="208">
        <v>9</v>
      </c>
      <c r="R251" s="199"/>
      <c r="S251" s="224" t="s">
        <v>1540</v>
      </c>
      <c r="T251" s="224" t="s">
        <v>435</v>
      </c>
      <c r="U251" s="224" t="s">
        <v>435</v>
      </c>
      <c r="V251" s="224" t="s">
        <v>435</v>
      </c>
      <c r="W251" s="223" t="s">
        <v>1540</v>
      </c>
      <c r="X251" s="224">
        <v>3</v>
      </c>
      <c r="Y251" s="199"/>
      <c r="Z251" s="230">
        <v>3.45</v>
      </c>
      <c r="AA251" s="212" t="s">
        <v>435</v>
      </c>
      <c r="AB251" s="212" t="s">
        <v>406</v>
      </c>
      <c r="AC251" s="377">
        <v>0</v>
      </c>
      <c r="AD251" s="199"/>
      <c r="AE251" s="437">
        <v>8.8509999999999867E-2</v>
      </c>
      <c r="AF251" s="201">
        <v>2.6302592741453138E-2</v>
      </c>
      <c r="AG251" s="202" t="s">
        <v>435</v>
      </c>
      <c r="AH251" s="382">
        <v>0</v>
      </c>
      <c r="AI251" s="199"/>
      <c r="AJ251" s="245">
        <v>0.40600000000000003</v>
      </c>
      <c r="AK251" s="246" t="s">
        <v>435</v>
      </c>
      <c r="AL251" s="384">
        <v>0</v>
      </c>
      <c r="AM251" s="199"/>
      <c r="AN251" s="203">
        <v>3.0200000000000001E-2</v>
      </c>
      <c r="AO251" s="204" t="s">
        <v>1540</v>
      </c>
      <c r="AP251" s="388">
        <v>3</v>
      </c>
      <c r="AQ251" s="199"/>
      <c r="AR251" s="252">
        <v>9.0500000000000011E-2</v>
      </c>
      <c r="AS251" s="202" t="s">
        <v>435</v>
      </c>
      <c r="AT251" s="382">
        <v>0</v>
      </c>
      <c r="AU251" s="199"/>
      <c r="AV251" s="205">
        <v>1.6399999999999998E-2</v>
      </c>
      <c r="AW251" s="206" t="s">
        <v>1540</v>
      </c>
      <c r="AX251" s="393">
        <v>3</v>
      </c>
      <c r="AY251" s="199"/>
      <c r="AZ251" s="255">
        <v>0.9</v>
      </c>
      <c r="BA251" s="256" t="s">
        <v>1540</v>
      </c>
      <c r="BB251" s="392">
        <v>3</v>
      </c>
      <c r="BC251" s="503"/>
    </row>
    <row r="252" spans="1:56" ht="18" customHeight="1" thickBot="1" x14ac:dyDescent="0.3">
      <c r="A252" s="504" t="s">
        <v>237</v>
      </c>
      <c r="B252" s="397">
        <v>594555</v>
      </c>
      <c r="C252" s="397" t="s">
        <v>5</v>
      </c>
      <c r="D252" s="219">
        <v>222.53</v>
      </c>
      <c r="E252" s="219">
        <v>14.27</v>
      </c>
      <c r="F252" s="219">
        <v>13.67</v>
      </c>
      <c r="G252" s="336">
        <v>10.8</v>
      </c>
      <c r="H252" s="343">
        <f t="shared" si="9"/>
        <v>261.27</v>
      </c>
      <c r="I252" s="158">
        <f t="shared" si="11"/>
        <v>236.8</v>
      </c>
      <c r="J252" s="158">
        <v>8.4499999999999993</v>
      </c>
      <c r="K252" s="319">
        <v>13.67</v>
      </c>
      <c r="L252" s="319">
        <v>12</v>
      </c>
      <c r="M252" s="141">
        <f t="shared" si="10"/>
        <v>270.92</v>
      </c>
      <c r="N252" s="199"/>
      <c r="O252" s="208" t="s">
        <v>1540</v>
      </c>
      <c r="P252" s="209">
        <v>4</v>
      </c>
      <c r="Q252" s="208">
        <v>12</v>
      </c>
      <c r="R252" s="199"/>
      <c r="S252" s="224" t="s">
        <v>1540</v>
      </c>
      <c r="T252" s="224" t="s">
        <v>435</v>
      </c>
      <c r="U252" s="224" t="s">
        <v>435</v>
      </c>
      <c r="V252" s="224" t="s">
        <v>435</v>
      </c>
      <c r="W252" s="223" t="s">
        <v>1540</v>
      </c>
      <c r="X252" s="224">
        <v>4</v>
      </c>
      <c r="Y252" s="199"/>
      <c r="Z252" s="230">
        <v>3.45</v>
      </c>
      <c r="AA252" s="212" t="s">
        <v>435</v>
      </c>
      <c r="AB252" s="212" t="s">
        <v>406</v>
      </c>
      <c r="AC252" s="377">
        <v>0</v>
      </c>
      <c r="AD252" s="199"/>
      <c r="AE252" s="437">
        <v>-0.61824250000000003</v>
      </c>
      <c r="AF252" s="201">
        <v>-0.15208459277672445</v>
      </c>
      <c r="AG252" s="202" t="s">
        <v>435</v>
      </c>
      <c r="AH252" s="382">
        <v>0</v>
      </c>
      <c r="AI252" s="199"/>
      <c r="AJ252" s="245">
        <v>0.48130000000000001</v>
      </c>
      <c r="AK252" s="246" t="s">
        <v>435</v>
      </c>
      <c r="AL252" s="384">
        <v>0</v>
      </c>
      <c r="AM252" s="199"/>
      <c r="AN252" s="203">
        <v>5.21E-2</v>
      </c>
      <c r="AO252" s="204" t="s">
        <v>1540</v>
      </c>
      <c r="AP252" s="388">
        <v>3</v>
      </c>
      <c r="AQ252" s="199"/>
      <c r="AR252" s="252">
        <v>7.8100000000000003E-2</v>
      </c>
      <c r="AS252" s="202" t="s">
        <v>1540</v>
      </c>
      <c r="AT252" s="382">
        <v>3</v>
      </c>
      <c r="AU252" s="199"/>
      <c r="AV252" s="205">
        <v>1.8500000000000003E-2</v>
      </c>
      <c r="AW252" s="206" t="s">
        <v>1540</v>
      </c>
      <c r="AX252" s="393">
        <v>3</v>
      </c>
      <c r="AY252" s="199"/>
      <c r="AZ252" s="255">
        <v>1</v>
      </c>
      <c r="BA252" s="256" t="s">
        <v>1540</v>
      </c>
      <c r="BB252" s="392">
        <v>3</v>
      </c>
      <c r="BC252" s="503"/>
    </row>
    <row r="253" spans="1:56" s="509" customFormat="1" ht="18" customHeight="1" thickBot="1" x14ac:dyDescent="0.3">
      <c r="A253" s="538" t="s">
        <v>238</v>
      </c>
      <c r="B253" s="508">
        <v>518620</v>
      </c>
      <c r="C253" s="397" t="s">
        <v>5</v>
      </c>
      <c r="D253" s="219">
        <v>240.78</v>
      </c>
      <c r="E253" s="340">
        <v>14.27</v>
      </c>
      <c r="F253" s="340">
        <v>13.67</v>
      </c>
      <c r="G253" s="338">
        <v>10.8</v>
      </c>
      <c r="H253" s="343">
        <f t="shared" si="9"/>
        <v>279.52000000000004</v>
      </c>
      <c r="I253" s="158">
        <f t="shared" si="11"/>
        <v>255.05</v>
      </c>
      <c r="J253" s="158">
        <v>8.4499999999999993</v>
      </c>
      <c r="K253" s="321">
        <v>13.67</v>
      </c>
      <c r="L253" s="319">
        <v>9</v>
      </c>
      <c r="M253" s="141">
        <f t="shared" si="10"/>
        <v>286.17</v>
      </c>
      <c r="N253" s="199"/>
      <c r="O253" s="208" t="s">
        <v>1540</v>
      </c>
      <c r="P253" s="209">
        <v>3</v>
      </c>
      <c r="Q253" s="208">
        <v>9</v>
      </c>
      <c r="R253" s="199"/>
      <c r="S253" s="224" t="s">
        <v>1540</v>
      </c>
      <c r="T253" s="224" t="s">
        <v>435</v>
      </c>
      <c r="U253" s="224" t="s">
        <v>435</v>
      </c>
      <c r="V253" s="224" t="s">
        <v>435</v>
      </c>
      <c r="W253" s="223" t="s">
        <v>1540</v>
      </c>
      <c r="X253" s="224">
        <v>3</v>
      </c>
      <c r="Y253" s="199"/>
      <c r="Z253" s="230">
        <v>3.21</v>
      </c>
      <c r="AA253" s="212" t="s">
        <v>435</v>
      </c>
      <c r="AB253" s="212" t="s">
        <v>406</v>
      </c>
      <c r="AC253" s="377">
        <v>0</v>
      </c>
      <c r="AD253" s="199"/>
      <c r="AE253" s="437">
        <v>-0.10538250000000016</v>
      </c>
      <c r="AF253" s="201">
        <v>-3.1742386134647464E-2</v>
      </c>
      <c r="AG253" s="202" t="s">
        <v>435</v>
      </c>
      <c r="AH253" s="382">
        <v>0</v>
      </c>
      <c r="AI253" s="199"/>
      <c r="AJ253" s="245">
        <v>0.52100000000000002</v>
      </c>
      <c r="AK253" s="246" t="s">
        <v>435</v>
      </c>
      <c r="AL253" s="384">
        <v>0</v>
      </c>
      <c r="AM253" s="199"/>
      <c r="AN253" s="203">
        <v>2.76E-2</v>
      </c>
      <c r="AO253" s="204" t="s">
        <v>1540</v>
      </c>
      <c r="AP253" s="388">
        <v>3</v>
      </c>
      <c r="AQ253" s="199"/>
      <c r="AR253" s="252">
        <v>0.1115</v>
      </c>
      <c r="AS253" s="202" t="s">
        <v>435</v>
      </c>
      <c r="AT253" s="382">
        <v>0</v>
      </c>
      <c r="AU253" s="199"/>
      <c r="AV253" s="205">
        <v>1.26E-2</v>
      </c>
      <c r="AW253" s="206" t="s">
        <v>1540</v>
      </c>
      <c r="AX253" s="393">
        <v>3</v>
      </c>
      <c r="AY253" s="199"/>
      <c r="AZ253" s="255">
        <v>0.9</v>
      </c>
      <c r="BA253" s="256" t="s">
        <v>1540</v>
      </c>
      <c r="BB253" s="392">
        <v>3</v>
      </c>
      <c r="BC253" s="503"/>
      <c r="BD253" s="429"/>
    </row>
    <row r="254" spans="1:56" s="509" customFormat="1" ht="18" customHeight="1" thickBot="1" x14ac:dyDescent="0.3">
      <c r="A254" s="538" t="s">
        <v>239</v>
      </c>
      <c r="B254" s="508">
        <v>550817</v>
      </c>
      <c r="C254" s="397" t="s">
        <v>5</v>
      </c>
      <c r="D254" s="219">
        <v>237.02</v>
      </c>
      <c r="E254" s="340">
        <v>14.27</v>
      </c>
      <c r="F254" s="338">
        <v>0</v>
      </c>
      <c r="G254" s="338">
        <v>0</v>
      </c>
      <c r="H254" s="335">
        <f t="shared" si="9"/>
        <v>251.29000000000002</v>
      </c>
      <c r="I254" s="158">
        <f t="shared" si="11"/>
        <v>251.29000000000002</v>
      </c>
      <c r="J254" s="158">
        <v>8.4499999999999993</v>
      </c>
      <c r="K254" s="320">
        <v>0</v>
      </c>
      <c r="L254" s="319">
        <v>0</v>
      </c>
      <c r="M254" s="112">
        <f t="shared" si="10"/>
        <v>259.74</v>
      </c>
      <c r="N254" s="199"/>
      <c r="O254" s="208" t="s">
        <v>435</v>
      </c>
      <c r="P254" s="209" t="s">
        <v>1900</v>
      </c>
      <c r="Q254" s="208">
        <v>0</v>
      </c>
      <c r="R254" s="199"/>
      <c r="S254" s="224" t="s">
        <v>1540</v>
      </c>
      <c r="T254" s="224" t="s">
        <v>1540</v>
      </c>
      <c r="U254" s="224" t="s">
        <v>1540</v>
      </c>
      <c r="V254" s="224" t="s">
        <v>435</v>
      </c>
      <c r="W254" s="223" t="s">
        <v>435</v>
      </c>
      <c r="X254" s="224" t="s">
        <v>1900</v>
      </c>
      <c r="Y254" s="199"/>
      <c r="Z254" s="230">
        <v>3.45</v>
      </c>
      <c r="AA254" s="212" t="s">
        <v>435</v>
      </c>
      <c r="AB254" s="212" t="s">
        <v>406</v>
      </c>
      <c r="AC254" s="377">
        <v>0</v>
      </c>
      <c r="AD254" s="199"/>
      <c r="AE254" s="437">
        <v>0.35789749999999998</v>
      </c>
      <c r="AF254" s="201">
        <v>0.11556739904532717</v>
      </c>
      <c r="AG254" s="202" t="s">
        <v>435</v>
      </c>
      <c r="AH254" s="382">
        <v>0</v>
      </c>
      <c r="AI254" s="199"/>
      <c r="AJ254" s="245">
        <v>0.61950000000000005</v>
      </c>
      <c r="AK254" s="246" t="s">
        <v>435</v>
      </c>
      <c r="AL254" s="384">
        <v>0</v>
      </c>
      <c r="AM254" s="199"/>
      <c r="AN254" s="203">
        <v>8.2500000000000004E-2</v>
      </c>
      <c r="AO254" s="204" t="s">
        <v>435</v>
      </c>
      <c r="AP254" s="388">
        <v>0</v>
      </c>
      <c r="AQ254" s="199"/>
      <c r="AR254" s="252">
        <v>8.4399999999999989E-2</v>
      </c>
      <c r="AS254" s="202" t="s">
        <v>435</v>
      </c>
      <c r="AT254" s="382">
        <v>0</v>
      </c>
      <c r="AU254" s="199"/>
      <c r="AV254" s="205">
        <v>0.02</v>
      </c>
      <c r="AW254" s="206" t="s">
        <v>435</v>
      </c>
      <c r="AX254" s="393">
        <v>0</v>
      </c>
      <c r="AY254" s="199"/>
      <c r="AZ254" s="255" t="s">
        <v>1909</v>
      </c>
      <c r="BA254" s="256" t="s">
        <v>435</v>
      </c>
      <c r="BB254" s="392">
        <v>0</v>
      </c>
      <c r="BC254" s="503"/>
      <c r="BD254" s="429"/>
    </row>
    <row r="255" spans="1:56" ht="18" customHeight="1" thickBot="1" x14ac:dyDescent="0.3">
      <c r="A255" s="504" t="s">
        <v>240</v>
      </c>
      <c r="B255" s="397">
        <v>4483707</v>
      </c>
      <c r="C255" s="397" t="s">
        <v>5</v>
      </c>
      <c r="D255" s="219">
        <v>239.24</v>
      </c>
      <c r="E255" s="219">
        <v>14.27</v>
      </c>
      <c r="F255" s="338">
        <v>0</v>
      </c>
      <c r="G255" s="336">
        <v>0</v>
      </c>
      <c r="H255" s="335">
        <f t="shared" si="9"/>
        <v>253.51000000000002</v>
      </c>
      <c r="I255" s="158">
        <f t="shared" si="11"/>
        <v>253.51000000000002</v>
      </c>
      <c r="J255" s="158">
        <v>8.4499999999999993</v>
      </c>
      <c r="K255" s="320">
        <v>0</v>
      </c>
      <c r="L255" s="319">
        <v>0</v>
      </c>
      <c r="M255" s="112">
        <f t="shared" si="10"/>
        <v>261.96000000000004</v>
      </c>
      <c r="N255" s="199"/>
      <c r="O255" s="208" t="s">
        <v>435</v>
      </c>
      <c r="P255" s="209" t="s">
        <v>1900</v>
      </c>
      <c r="Q255" s="208">
        <v>0</v>
      </c>
      <c r="R255" s="199"/>
      <c r="S255" s="224" t="s">
        <v>1540</v>
      </c>
      <c r="T255" s="224" t="s">
        <v>435</v>
      </c>
      <c r="U255" s="224" t="s">
        <v>1540</v>
      </c>
      <c r="V255" s="224" t="s">
        <v>435</v>
      </c>
      <c r="W255" s="223" t="s">
        <v>435</v>
      </c>
      <c r="X255" s="224" t="s">
        <v>1900</v>
      </c>
      <c r="Y255" s="199"/>
      <c r="Z255" s="230">
        <v>4.0599999999999996</v>
      </c>
      <c r="AA255" s="212" t="s">
        <v>1540</v>
      </c>
      <c r="AB255" s="212" t="s">
        <v>1917</v>
      </c>
      <c r="AC255" s="378">
        <v>4.5</v>
      </c>
      <c r="AD255" s="199"/>
      <c r="AE255" s="437">
        <v>0.26339000000000024</v>
      </c>
      <c r="AF255" s="201">
        <v>6.9436087178023798E-2</v>
      </c>
      <c r="AG255" s="202" t="s">
        <v>1540</v>
      </c>
      <c r="AH255" s="382">
        <v>1.25</v>
      </c>
      <c r="AI255" s="199"/>
      <c r="AJ255" s="245">
        <v>0.40029999999999999</v>
      </c>
      <c r="AK255" s="246" t="s">
        <v>435</v>
      </c>
      <c r="AL255" s="384">
        <v>0</v>
      </c>
      <c r="AM255" s="199"/>
      <c r="AN255" s="203">
        <v>2.8300000000000002E-2</v>
      </c>
      <c r="AO255" s="204" t="s">
        <v>1540</v>
      </c>
      <c r="AP255" s="388">
        <v>3</v>
      </c>
      <c r="AQ255" s="199"/>
      <c r="AR255" s="252">
        <v>0.122</v>
      </c>
      <c r="AS255" s="202" t="s">
        <v>435</v>
      </c>
      <c r="AT255" s="382">
        <v>0</v>
      </c>
      <c r="AU255" s="199"/>
      <c r="AV255" s="205">
        <v>2.1899999999999999E-2</v>
      </c>
      <c r="AW255" s="206" t="s">
        <v>435</v>
      </c>
      <c r="AX255" s="393">
        <v>0</v>
      </c>
      <c r="AY255" s="199"/>
      <c r="AZ255" s="255" t="s">
        <v>406</v>
      </c>
      <c r="BA255" s="256" t="s">
        <v>435</v>
      </c>
      <c r="BB255" s="392">
        <v>0</v>
      </c>
      <c r="BC255" s="503"/>
    </row>
    <row r="256" spans="1:56" ht="18" customHeight="1" thickBot="1" x14ac:dyDescent="0.3">
      <c r="A256" s="511" t="s">
        <v>241</v>
      </c>
      <c r="B256" s="515">
        <v>891771</v>
      </c>
      <c r="C256" s="397" t="s">
        <v>5</v>
      </c>
      <c r="D256" s="219">
        <v>239.13</v>
      </c>
      <c r="E256" s="219">
        <v>14.27</v>
      </c>
      <c r="F256" s="219">
        <v>13.67</v>
      </c>
      <c r="G256" s="336">
        <v>7.2</v>
      </c>
      <c r="H256" s="335">
        <f t="shared" si="9"/>
        <v>274.27</v>
      </c>
      <c r="I256" s="158">
        <f t="shared" si="11"/>
        <v>253.4</v>
      </c>
      <c r="J256" s="158">
        <v>8.4499999999999993</v>
      </c>
      <c r="K256" s="319">
        <v>13.67</v>
      </c>
      <c r="L256" s="319">
        <v>0</v>
      </c>
      <c r="M256" s="112">
        <f t="shared" si="10"/>
        <v>275.52000000000004</v>
      </c>
      <c r="N256" s="199"/>
      <c r="O256" s="208" t="s">
        <v>435</v>
      </c>
      <c r="P256" s="209" t="s">
        <v>1900</v>
      </c>
      <c r="Q256" s="208">
        <v>0</v>
      </c>
      <c r="R256" s="199"/>
      <c r="S256" s="224" t="s">
        <v>435</v>
      </c>
      <c r="T256" s="224" t="s">
        <v>435</v>
      </c>
      <c r="U256" s="224" t="s">
        <v>1540</v>
      </c>
      <c r="V256" s="224" t="s">
        <v>435</v>
      </c>
      <c r="W256" s="223" t="s">
        <v>435</v>
      </c>
      <c r="X256" s="224" t="s">
        <v>1900</v>
      </c>
      <c r="Y256" s="199"/>
      <c r="Z256" s="230">
        <v>3.62</v>
      </c>
      <c r="AA256" s="212" t="s">
        <v>435</v>
      </c>
      <c r="AB256" s="212" t="s">
        <v>1916</v>
      </c>
      <c r="AC256" s="377">
        <v>0</v>
      </c>
      <c r="AD256" s="199"/>
      <c r="AE256" s="437">
        <v>-3.96150000000004E-2</v>
      </c>
      <c r="AF256" s="201">
        <v>-1.0821737720032205E-2</v>
      </c>
      <c r="AG256" s="202" t="s">
        <v>435</v>
      </c>
      <c r="AH256" s="382">
        <v>0</v>
      </c>
      <c r="AI256" s="199"/>
      <c r="AJ256" s="245">
        <v>0.29600000000000004</v>
      </c>
      <c r="AK256" s="246" t="s">
        <v>1540</v>
      </c>
      <c r="AL256" s="385">
        <v>4.5</v>
      </c>
      <c r="AM256" s="199"/>
      <c r="AN256" s="203" t="s">
        <v>406</v>
      </c>
      <c r="AO256" s="204" t="s">
        <v>435</v>
      </c>
      <c r="AP256" s="388">
        <v>0</v>
      </c>
      <c r="AQ256" s="199"/>
      <c r="AR256" s="252" t="s">
        <v>406</v>
      </c>
      <c r="AS256" s="202" t="s">
        <v>435</v>
      </c>
      <c r="AT256" s="382">
        <v>0</v>
      </c>
      <c r="AU256" s="199"/>
      <c r="AV256" s="205" t="s">
        <v>406</v>
      </c>
      <c r="AW256" s="206" t="s">
        <v>435</v>
      </c>
      <c r="AX256" s="393">
        <v>0</v>
      </c>
      <c r="AY256" s="199"/>
      <c r="AZ256" s="255" t="s">
        <v>1900</v>
      </c>
      <c r="BA256" s="256" t="s">
        <v>435</v>
      </c>
      <c r="BB256" s="392">
        <v>0</v>
      </c>
      <c r="BC256" s="503"/>
    </row>
    <row r="257" spans="1:56" s="509" customFormat="1" ht="18" customHeight="1" thickBot="1" x14ac:dyDescent="0.3">
      <c r="A257" s="627" t="s">
        <v>1950</v>
      </c>
      <c r="B257" s="628">
        <v>889148</v>
      </c>
      <c r="C257" s="397" t="s">
        <v>5</v>
      </c>
      <c r="D257" s="219">
        <v>253.38</v>
      </c>
      <c r="E257" s="340">
        <v>14.27</v>
      </c>
      <c r="F257" s="340">
        <v>13.67</v>
      </c>
      <c r="G257" s="338">
        <v>0</v>
      </c>
      <c r="H257" s="337">
        <f>SUM(D257:G257)</f>
        <v>281.32</v>
      </c>
      <c r="I257" s="158">
        <f>D257+E257</f>
        <v>267.64999999999998</v>
      </c>
      <c r="J257" s="158">
        <v>8.4499999999999993</v>
      </c>
      <c r="K257" s="321">
        <v>13.67</v>
      </c>
      <c r="L257" s="319">
        <v>6.75</v>
      </c>
      <c r="M257" s="112">
        <f>SUM(I257:L257)</f>
        <v>296.52</v>
      </c>
      <c r="N257" s="199"/>
      <c r="O257" s="208" t="s">
        <v>1540</v>
      </c>
      <c r="P257" s="209">
        <v>1</v>
      </c>
      <c r="Q257" s="208">
        <v>6.75</v>
      </c>
      <c r="R257" s="199"/>
      <c r="S257" s="224" t="s">
        <v>1540</v>
      </c>
      <c r="T257" s="224" t="s">
        <v>435</v>
      </c>
      <c r="U257" s="224" t="s">
        <v>435</v>
      </c>
      <c r="V257" s="224" t="s">
        <v>435</v>
      </c>
      <c r="W257" s="223" t="s">
        <v>1540</v>
      </c>
      <c r="X257" s="224">
        <v>1</v>
      </c>
      <c r="Y257" s="199"/>
      <c r="Z257" s="230">
        <v>4.57</v>
      </c>
      <c r="AA257" s="212" t="s">
        <v>1540</v>
      </c>
      <c r="AB257" s="212" t="s">
        <v>1915</v>
      </c>
      <c r="AC257" s="378">
        <v>6.75</v>
      </c>
      <c r="AD257" s="199"/>
      <c r="AE257" s="437">
        <v>-0.14100000000000001</v>
      </c>
      <c r="AF257" s="201">
        <v>-2.9923043661646779E-2</v>
      </c>
      <c r="AG257" s="202" t="s">
        <v>435</v>
      </c>
      <c r="AH257" s="382">
        <v>0</v>
      </c>
      <c r="AI257" s="199"/>
      <c r="AJ257" s="245">
        <v>0.73280000000000001</v>
      </c>
      <c r="AK257" s="246" t="s">
        <v>435</v>
      </c>
      <c r="AL257" s="384">
        <v>0</v>
      </c>
      <c r="AM257" s="199"/>
      <c r="AN257" s="203" t="s">
        <v>1538</v>
      </c>
      <c r="AO257" s="204" t="s">
        <v>435</v>
      </c>
      <c r="AP257" s="388">
        <v>0</v>
      </c>
      <c r="AQ257" s="199"/>
      <c r="AR257" s="252" t="s">
        <v>1538</v>
      </c>
      <c r="AS257" s="202" t="s">
        <v>435</v>
      </c>
      <c r="AT257" s="382">
        <v>0</v>
      </c>
      <c r="AU257" s="199"/>
      <c r="AV257" s="205" t="s">
        <v>1538</v>
      </c>
      <c r="AW257" s="206" t="s">
        <v>435</v>
      </c>
      <c r="AX257" s="393">
        <v>0</v>
      </c>
      <c r="AY257" s="199"/>
      <c r="AZ257" s="255" t="s">
        <v>406</v>
      </c>
      <c r="BA257" s="256" t="s">
        <v>435</v>
      </c>
      <c r="BB257" s="392">
        <v>0</v>
      </c>
      <c r="BC257" s="503"/>
      <c r="BD257" s="429"/>
    </row>
    <row r="258" spans="1:56" s="509" customFormat="1" ht="18" customHeight="1" thickBot="1" x14ac:dyDescent="0.3">
      <c r="A258" s="121" t="s">
        <v>2004</v>
      </c>
      <c r="B258" s="397">
        <v>125598</v>
      </c>
      <c r="C258" s="508" t="s">
        <v>5</v>
      </c>
      <c r="D258" s="219">
        <v>240.2</v>
      </c>
      <c r="E258" s="340">
        <v>14.27</v>
      </c>
      <c r="F258" s="340">
        <v>13.67</v>
      </c>
      <c r="G258" s="342">
        <v>0</v>
      </c>
      <c r="H258" s="335">
        <f t="shared" ref="H258" si="12">SUM(D258:G258)</f>
        <v>268.14</v>
      </c>
      <c r="I258" s="158">
        <f t="shared" ref="I258" si="13">D258+E258</f>
        <v>254.47</v>
      </c>
      <c r="J258" s="158">
        <v>8.4499999999999993</v>
      </c>
      <c r="K258" s="321">
        <v>13.67</v>
      </c>
      <c r="L258" s="319">
        <v>0</v>
      </c>
      <c r="M258" s="112">
        <f t="shared" ref="M258" si="14">SUM(I258:L258)</f>
        <v>276.59000000000003</v>
      </c>
      <c r="N258" s="199"/>
      <c r="O258" s="208" t="s">
        <v>435</v>
      </c>
      <c r="P258" s="209" t="s">
        <v>1900</v>
      </c>
      <c r="Q258" s="208">
        <v>0</v>
      </c>
      <c r="R258" s="199"/>
      <c r="S258" s="224" t="s">
        <v>1540</v>
      </c>
      <c r="T258" s="224" t="s">
        <v>435</v>
      </c>
      <c r="U258" s="224" t="s">
        <v>1540</v>
      </c>
      <c r="V258" s="224" t="s">
        <v>435</v>
      </c>
      <c r="W258" s="223" t="s">
        <v>435</v>
      </c>
      <c r="X258" s="224" t="s">
        <v>1900</v>
      </c>
      <c r="Y258" s="199"/>
      <c r="Z258" s="230">
        <v>3.44</v>
      </c>
      <c r="AA258" s="212" t="s">
        <v>435</v>
      </c>
      <c r="AB258" s="212" t="s">
        <v>406</v>
      </c>
      <c r="AC258" s="377">
        <v>0</v>
      </c>
      <c r="AD258" s="199"/>
      <c r="AE258" s="437">
        <v>-0.23472000000000026</v>
      </c>
      <c r="AF258" s="201">
        <v>-6.3873993634915235E-2</v>
      </c>
      <c r="AG258" s="202" t="s">
        <v>435</v>
      </c>
      <c r="AH258" s="382">
        <v>0</v>
      </c>
      <c r="AI258" s="199"/>
      <c r="AJ258" s="245">
        <v>0.38880000000000003</v>
      </c>
      <c r="AK258" s="246" t="s">
        <v>435</v>
      </c>
      <c r="AL258" s="384">
        <v>0</v>
      </c>
      <c r="AM258" s="199"/>
      <c r="AN258" s="203">
        <v>8.929999999999999E-2</v>
      </c>
      <c r="AO258" s="204" t="s">
        <v>435</v>
      </c>
      <c r="AP258" s="388">
        <v>0</v>
      </c>
      <c r="AQ258" s="199"/>
      <c r="AR258" s="252">
        <v>0.1394</v>
      </c>
      <c r="AS258" s="202" t="s">
        <v>435</v>
      </c>
      <c r="AT258" s="382">
        <v>0</v>
      </c>
      <c r="AU258" s="199"/>
      <c r="AV258" s="205">
        <v>1.61E-2</v>
      </c>
      <c r="AW258" s="206" t="s">
        <v>1540</v>
      </c>
      <c r="AX258" s="393">
        <v>3</v>
      </c>
      <c r="AY258" s="199"/>
      <c r="AZ258" s="255">
        <v>0.87</v>
      </c>
      <c r="BA258" s="256" t="s">
        <v>1540</v>
      </c>
      <c r="BB258" s="392">
        <v>3</v>
      </c>
      <c r="BC258" s="503"/>
      <c r="BD258" s="429"/>
    </row>
    <row r="259" spans="1:56" ht="18" customHeight="1" thickBot="1" x14ac:dyDescent="0.3">
      <c r="A259" s="525" t="s">
        <v>242</v>
      </c>
      <c r="B259" s="500">
        <v>955272</v>
      </c>
      <c r="C259" s="397" t="s">
        <v>5</v>
      </c>
      <c r="D259" s="345">
        <v>230.08</v>
      </c>
      <c r="E259" s="219">
        <v>14.27</v>
      </c>
      <c r="F259" s="346">
        <v>13.67</v>
      </c>
      <c r="G259" s="347">
        <v>7.2</v>
      </c>
      <c r="H259" s="335">
        <f t="shared" si="9"/>
        <v>265.22000000000003</v>
      </c>
      <c r="I259" s="158">
        <f t="shared" si="11"/>
        <v>244.35000000000002</v>
      </c>
      <c r="J259" s="158">
        <v>8.4499999999999993</v>
      </c>
      <c r="K259" s="323">
        <v>13.67</v>
      </c>
      <c r="L259" s="319">
        <v>0</v>
      </c>
      <c r="M259" s="112">
        <f t="shared" si="10"/>
        <v>266.47000000000003</v>
      </c>
      <c r="N259" s="199"/>
      <c r="O259" s="208" t="s">
        <v>435</v>
      </c>
      <c r="P259" s="209" t="s">
        <v>1900</v>
      </c>
      <c r="Q259" s="208">
        <v>0</v>
      </c>
      <c r="R259" s="199"/>
      <c r="S259" s="224" t="s">
        <v>1540</v>
      </c>
      <c r="T259" s="224" t="s">
        <v>435</v>
      </c>
      <c r="U259" s="224" t="s">
        <v>1540</v>
      </c>
      <c r="V259" s="224" t="s">
        <v>435</v>
      </c>
      <c r="W259" s="223" t="s">
        <v>435</v>
      </c>
      <c r="X259" s="224" t="s">
        <v>1900</v>
      </c>
      <c r="Y259" s="199"/>
      <c r="Z259" s="230">
        <v>4.1100000000000003</v>
      </c>
      <c r="AA259" s="212" t="s">
        <v>1540</v>
      </c>
      <c r="AB259" s="212" t="s">
        <v>1915</v>
      </c>
      <c r="AC259" s="378">
        <v>6.75</v>
      </c>
      <c r="AD259" s="199"/>
      <c r="AE259" s="437">
        <v>-9.4782499999999992E-2</v>
      </c>
      <c r="AF259" s="201">
        <v>-2.2567396234501394E-2</v>
      </c>
      <c r="AG259" s="202" t="s">
        <v>435</v>
      </c>
      <c r="AH259" s="382">
        <v>0</v>
      </c>
      <c r="AI259" s="199"/>
      <c r="AJ259" s="245">
        <v>0.54949999999999999</v>
      </c>
      <c r="AK259" s="246" t="s">
        <v>435</v>
      </c>
      <c r="AL259" s="384">
        <v>0</v>
      </c>
      <c r="AM259" s="199"/>
      <c r="AN259" s="203">
        <v>2.6000000000000002E-2</v>
      </c>
      <c r="AO259" s="204" t="s">
        <v>1540</v>
      </c>
      <c r="AP259" s="388">
        <v>3</v>
      </c>
      <c r="AQ259" s="199"/>
      <c r="AR259" s="252">
        <v>3.15E-2</v>
      </c>
      <c r="AS259" s="202" t="s">
        <v>1540</v>
      </c>
      <c r="AT259" s="382">
        <v>3</v>
      </c>
      <c r="AU259" s="199"/>
      <c r="AV259" s="205">
        <v>2.2499999999999999E-2</v>
      </c>
      <c r="AW259" s="206" t="s">
        <v>435</v>
      </c>
      <c r="AX259" s="393">
        <v>0</v>
      </c>
      <c r="AY259" s="199"/>
      <c r="AZ259" s="255">
        <v>0.82</v>
      </c>
      <c r="BA259" s="256" t="s">
        <v>435</v>
      </c>
      <c r="BB259" s="392">
        <v>0</v>
      </c>
      <c r="BC259" s="503"/>
    </row>
    <row r="260" spans="1:56" ht="18" customHeight="1" thickBot="1" x14ac:dyDescent="0.3">
      <c r="A260" s="504" t="s">
        <v>243</v>
      </c>
      <c r="B260" s="397">
        <v>4477502</v>
      </c>
      <c r="C260" s="397" t="s">
        <v>5</v>
      </c>
      <c r="D260" s="219">
        <v>245.84</v>
      </c>
      <c r="E260" s="219">
        <v>14.27</v>
      </c>
      <c r="F260" s="219">
        <v>13.67</v>
      </c>
      <c r="G260" s="336">
        <v>12.6</v>
      </c>
      <c r="H260" s="335">
        <f t="shared" si="9"/>
        <v>286.38000000000005</v>
      </c>
      <c r="I260" s="158">
        <f t="shared" si="11"/>
        <v>260.11</v>
      </c>
      <c r="J260" s="158">
        <v>8.4499999999999993</v>
      </c>
      <c r="K260" s="319">
        <v>13.67</v>
      </c>
      <c r="L260" s="319">
        <v>23.25</v>
      </c>
      <c r="M260" s="112">
        <f t="shared" si="10"/>
        <v>305.48</v>
      </c>
      <c r="N260" s="199"/>
      <c r="O260" s="208" t="s">
        <v>1540</v>
      </c>
      <c r="P260" s="209">
        <v>6</v>
      </c>
      <c r="Q260" s="208">
        <v>23.25</v>
      </c>
      <c r="R260" s="199"/>
      <c r="S260" s="224" t="s">
        <v>1540</v>
      </c>
      <c r="T260" s="224" t="s">
        <v>435</v>
      </c>
      <c r="U260" s="224" t="s">
        <v>435</v>
      </c>
      <c r="V260" s="224" t="s">
        <v>435</v>
      </c>
      <c r="W260" s="223" t="s">
        <v>1540</v>
      </c>
      <c r="X260" s="224">
        <v>6</v>
      </c>
      <c r="Y260" s="199"/>
      <c r="Z260" s="230">
        <v>4.34</v>
      </c>
      <c r="AA260" s="212" t="s">
        <v>1540</v>
      </c>
      <c r="AB260" s="212" t="s">
        <v>1915</v>
      </c>
      <c r="AC260" s="378">
        <v>6.75</v>
      </c>
      <c r="AD260" s="199"/>
      <c r="AE260" s="437">
        <v>7.2857500000000464E-2</v>
      </c>
      <c r="AF260" s="201">
        <v>1.7080456846395559E-2</v>
      </c>
      <c r="AG260" s="202" t="s">
        <v>435</v>
      </c>
      <c r="AH260" s="382">
        <v>0</v>
      </c>
      <c r="AI260" s="199"/>
      <c r="AJ260" s="245">
        <v>0.28149999999999997</v>
      </c>
      <c r="AK260" s="246" t="s">
        <v>1540</v>
      </c>
      <c r="AL260" s="385">
        <v>4.5</v>
      </c>
      <c r="AM260" s="199"/>
      <c r="AN260" s="203">
        <v>3.3099999999999997E-2</v>
      </c>
      <c r="AO260" s="204" t="s">
        <v>1540</v>
      </c>
      <c r="AP260" s="388">
        <v>3</v>
      </c>
      <c r="AQ260" s="199"/>
      <c r="AR260" s="252">
        <v>4.2699999999999995E-2</v>
      </c>
      <c r="AS260" s="202" t="s">
        <v>1540</v>
      </c>
      <c r="AT260" s="382">
        <v>3</v>
      </c>
      <c r="AU260" s="199"/>
      <c r="AV260" s="205">
        <v>1.52E-2</v>
      </c>
      <c r="AW260" s="206" t="s">
        <v>1540</v>
      </c>
      <c r="AX260" s="393">
        <v>3</v>
      </c>
      <c r="AY260" s="199"/>
      <c r="AZ260" s="255">
        <v>0.9</v>
      </c>
      <c r="BA260" s="256" t="s">
        <v>1540</v>
      </c>
      <c r="BB260" s="392">
        <v>3</v>
      </c>
      <c r="BC260" s="503"/>
    </row>
    <row r="261" spans="1:56" s="509" customFormat="1" ht="18" customHeight="1" thickBot="1" x14ac:dyDescent="0.3">
      <c r="A261" s="538" t="s">
        <v>244</v>
      </c>
      <c r="B261" s="508">
        <v>4499107</v>
      </c>
      <c r="C261" s="397" t="s">
        <v>5</v>
      </c>
      <c r="D261" s="219">
        <v>233.97</v>
      </c>
      <c r="E261" s="340">
        <v>14.27</v>
      </c>
      <c r="F261" s="340">
        <v>13.67</v>
      </c>
      <c r="G261" s="338">
        <v>7.2</v>
      </c>
      <c r="H261" s="343">
        <f t="shared" si="9"/>
        <v>269.11</v>
      </c>
      <c r="I261" s="158">
        <f t="shared" si="11"/>
        <v>248.24</v>
      </c>
      <c r="J261" s="158">
        <v>8.4499999999999993</v>
      </c>
      <c r="K261" s="321">
        <v>13.67</v>
      </c>
      <c r="L261" s="319">
        <v>3</v>
      </c>
      <c r="M261" s="141">
        <f t="shared" si="10"/>
        <v>273.36</v>
      </c>
      <c r="N261" s="199"/>
      <c r="O261" s="208" t="s">
        <v>1540</v>
      </c>
      <c r="P261" s="209">
        <v>1</v>
      </c>
      <c r="Q261" s="208">
        <v>3</v>
      </c>
      <c r="R261" s="199"/>
      <c r="S261" s="224" t="s">
        <v>1540</v>
      </c>
      <c r="T261" s="224" t="s">
        <v>435</v>
      </c>
      <c r="U261" s="224" t="s">
        <v>435</v>
      </c>
      <c r="V261" s="224" t="s">
        <v>435</v>
      </c>
      <c r="W261" s="223" t="s">
        <v>1540</v>
      </c>
      <c r="X261" s="224">
        <v>1</v>
      </c>
      <c r="Y261" s="199"/>
      <c r="Z261" s="230">
        <v>3.4</v>
      </c>
      <c r="AA261" s="212" t="s">
        <v>435</v>
      </c>
      <c r="AB261" s="212" t="s">
        <v>406</v>
      </c>
      <c r="AC261" s="377">
        <v>0</v>
      </c>
      <c r="AD261" s="199"/>
      <c r="AE261" s="437">
        <v>0.32458500000000035</v>
      </c>
      <c r="AF261" s="201">
        <v>0.10550780415143322</v>
      </c>
      <c r="AG261" s="202" t="s">
        <v>435</v>
      </c>
      <c r="AH261" s="382">
        <v>0</v>
      </c>
      <c r="AI261" s="199"/>
      <c r="AJ261" s="245">
        <v>0.57030000000000003</v>
      </c>
      <c r="AK261" s="246" t="s">
        <v>435</v>
      </c>
      <c r="AL261" s="384">
        <v>0</v>
      </c>
      <c r="AM261" s="199"/>
      <c r="AN261" s="203">
        <v>1.46E-2</v>
      </c>
      <c r="AO261" s="204" t="s">
        <v>1540</v>
      </c>
      <c r="AP261" s="388">
        <v>3</v>
      </c>
      <c r="AQ261" s="199"/>
      <c r="AR261" s="252">
        <v>0.13159999999999999</v>
      </c>
      <c r="AS261" s="202" t="s">
        <v>435</v>
      </c>
      <c r="AT261" s="382">
        <v>0</v>
      </c>
      <c r="AU261" s="199"/>
      <c r="AV261" s="205">
        <v>3.1200000000000002E-2</v>
      </c>
      <c r="AW261" s="206" t="s">
        <v>435</v>
      </c>
      <c r="AX261" s="393">
        <v>0</v>
      </c>
      <c r="AY261" s="199"/>
      <c r="AZ261" s="255">
        <v>0.84</v>
      </c>
      <c r="BA261" s="256" t="s">
        <v>435</v>
      </c>
      <c r="BB261" s="392">
        <v>0</v>
      </c>
      <c r="BC261" s="503"/>
      <c r="BD261" s="429"/>
    </row>
    <row r="262" spans="1:56" s="509" customFormat="1" ht="18" customHeight="1" thickBot="1" x14ac:dyDescent="0.3">
      <c r="A262" s="555" t="s">
        <v>246</v>
      </c>
      <c r="B262" s="554">
        <v>4464303</v>
      </c>
      <c r="C262" s="397" t="s">
        <v>5</v>
      </c>
      <c r="D262" s="219">
        <v>252.17</v>
      </c>
      <c r="E262" s="340">
        <v>14.27</v>
      </c>
      <c r="F262" s="340">
        <v>13.67</v>
      </c>
      <c r="G262" s="342">
        <v>0</v>
      </c>
      <c r="H262" s="335">
        <f t="shared" si="9"/>
        <v>280.11</v>
      </c>
      <c r="I262" s="158">
        <f t="shared" si="11"/>
        <v>266.44</v>
      </c>
      <c r="J262" s="158">
        <v>8.4499999999999993</v>
      </c>
      <c r="K262" s="321">
        <v>13.67</v>
      </c>
      <c r="L262" s="319">
        <v>0</v>
      </c>
      <c r="M262" s="112">
        <f t="shared" si="10"/>
        <v>288.56</v>
      </c>
      <c r="N262" s="199"/>
      <c r="O262" s="208" t="s">
        <v>435</v>
      </c>
      <c r="P262" s="209" t="s">
        <v>1900</v>
      </c>
      <c r="Q262" s="208">
        <v>0</v>
      </c>
      <c r="R262" s="199"/>
      <c r="S262" s="224" t="s">
        <v>1540</v>
      </c>
      <c r="T262" s="224" t="s">
        <v>435</v>
      </c>
      <c r="U262" s="224" t="s">
        <v>1540</v>
      </c>
      <c r="V262" s="224" t="s">
        <v>435</v>
      </c>
      <c r="W262" s="223" t="s">
        <v>435</v>
      </c>
      <c r="X262" s="224" t="s">
        <v>1900</v>
      </c>
      <c r="Y262" s="199"/>
      <c r="Z262" s="230">
        <v>3.27</v>
      </c>
      <c r="AA262" s="212" t="s">
        <v>435</v>
      </c>
      <c r="AB262" s="212" t="s">
        <v>406</v>
      </c>
      <c r="AC262" s="377">
        <v>0</v>
      </c>
      <c r="AD262" s="199"/>
      <c r="AE262" s="437">
        <v>-0.12447000000000008</v>
      </c>
      <c r="AF262" s="201">
        <v>-3.664916455834108E-2</v>
      </c>
      <c r="AG262" s="202" t="s">
        <v>435</v>
      </c>
      <c r="AH262" s="382">
        <v>0</v>
      </c>
      <c r="AI262" s="199"/>
      <c r="AJ262" s="245">
        <v>0.50850000000000006</v>
      </c>
      <c r="AK262" s="246" t="s">
        <v>435</v>
      </c>
      <c r="AL262" s="384">
        <v>0</v>
      </c>
      <c r="AM262" s="199"/>
      <c r="AN262" s="203">
        <v>5.6799999999999996E-2</v>
      </c>
      <c r="AO262" s="204" t="s">
        <v>1540</v>
      </c>
      <c r="AP262" s="388">
        <v>3</v>
      </c>
      <c r="AQ262" s="199"/>
      <c r="AR262" s="252">
        <v>6.8199999999999997E-2</v>
      </c>
      <c r="AS262" s="202" t="s">
        <v>1540</v>
      </c>
      <c r="AT262" s="382">
        <v>3</v>
      </c>
      <c r="AU262" s="199"/>
      <c r="AV262" s="205">
        <v>1.29E-2</v>
      </c>
      <c r="AW262" s="206" t="s">
        <v>1540</v>
      </c>
      <c r="AX262" s="393">
        <v>3</v>
      </c>
      <c r="AY262" s="199"/>
      <c r="AZ262" s="255">
        <v>0.84</v>
      </c>
      <c r="BA262" s="256" t="s">
        <v>435</v>
      </c>
      <c r="BB262" s="392">
        <v>0</v>
      </c>
      <c r="BC262" s="503"/>
      <c r="BD262" s="429"/>
    </row>
    <row r="263" spans="1:56" ht="18" customHeight="1" thickBot="1" x14ac:dyDescent="0.3">
      <c r="A263" s="621" t="s">
        <v>247</v>
      </c>
      <c r="B263" s="118">
        <v>1013335</v>
      </c>
      <c r="C263" s="508" t="s">
        <v>5</v>
      </c>
      <c r="D263" s="219">
        <v>234.39</v>
      </c>
      <c r="E263" s="219">
        <v>14.27</v>
      </c>
      <c r="F263" s="219">
        <v>13.67</v>
      </c>
      <c r="G263" s="336">
        <v>7.2</v>
      </c>
      <c r="H263" s="335">
        <f t="shared" si="9"/>
        <v>269.52999999999997</v>
      </c>
      <c r="I263" s="158">
        <f t="shared" si="11"/>
        <v>248.66</v>
      </c>
      <c r="J263" s="158">
        <v>8.4499999999999993</v>
      </c>
      <c r="K263" s="319">
        <v>13.67</v>
      </c>
      <c r="L263" s="319">
        <v>0</v>
      </c>
      <c r="M263" s="112">
        <f t="shared" si="10"/>
        <v>270.78000000000003</v>
      </c>
      <c r="N263" s="199"/>
      <c r="O263" s="208" t="s">
        <v>435</v>
      </c>
      <c r="P263" s="209" t="s">
        <v>1900</v>
      </c>
      <c r="Q263" s="208">
        <v>0</v>
      </c>
      <c r="R263" s="199"/>
      <c r="S263" s="224" t="s">
        <v>1540</v>
      </c>
      <c r="T263" s="224" t="s">
        <v>435</v>
      </c>
      <c r="U263" s="224" t="s">
        <v>1540</v>
      </c>
      <c r="V263" s="224" t="s">
        <v>435</v>
      </c>
      <c r="W263" s="223" t="s">
        <v>435</v>
      </c>
      <c r="X263" s="224" t="s">
        <v>1900</v>
      </c>
      <c r="Y263" s="199"/>
      <c r="Z263" s="230">
        <v>2.89</v>
      </c>
      <c r="AA263" s="212" t="s">
        <v>435</v>
      </c>
      <c r="AB263" s="212" t="s">
        <v>406</v>
      </c>
      <c r="AC263" s="377">
        <v>0</v>
      </c>
      <c r="AD263" s="199"/>
      <c r="AE263" s="437">
        <v>-0.91011499999999979</v>
      </c>
      <c r="AF263" s="201">
        <v>-0.23952853055971529</v>
      </c>
      <c r="AG263" s="202" t="s">
        <v>435</v>
      </c>
      <c r="AH263" s="382">
        <v>0</v>
      </c>
      <c r="AI263" s="199"/>
      <c r="AJ263" s="245">
        <v>0.86129999999999995</v>
      </c>
      <c r="AK263" s="246" t="s">
        <v>435</v>
      </c>
      <c r="AL263" s="384">
        <v>0</v>
      </c>
      <c r="AM263" s="199"/>
      <c r="AN263" s="203">
        <v>6.1799999999999994E-2</v>
      </c>
      <c r="AO263" s="204" t="s">
        <v>435</v>
      </c>
      <c r="AP263" s="388">
        <v>0</v>
      </c>
      <c r="AQ263" s="199"/>
      <c r="AR263" s="252">
        <v>0.1038</v>
      </c>
      <c r="AS263" s="202" t="s">
        <v>435</v>
      </c>
      <c r="AT263" s="382">
        <v>0</v>
      </c>
      <c r="AU263" s="199"/>
      <c r="AV263" s="205">
        <v>1.5900000000000001E-2</v>
      </c>
      <c r="AW263" s="206" t="s">
        <v>1540</v>
      </c>
      <c r="AX263" s="393">
        <v>3</v>
      </c>
      <c r="AY263" s="199"/>
      <c r="AZ263" s="255">
        <v>0.77</v>
      </c>
      <c r="BA263" s="256" t="s">
        <v>435</v>
      </c>
      <c r="BB263" s="392">
        <v>0</v>
      </c>
      <c r="BC263" s="503"/>
    </row>
    <row r="264" spans="1:56" s="509" customFormat="1" ht="18" customHeight="1" thickBot="1" x14ac:dyDescent="0.3">
      <c r="A264" s="557" t="s">
        <v>248</v>
      </c>
      <c r="B264" s="556">
        <v>413381</v>
      </c>
      <c r="C264" s="397" t="s">
        <v>5</v>
      </c>
      <c r="D264" s="219">
        <v>235.59</v>
      </c>
      <c r="E264" s="340">
        <v>14.27</v>
      </c>
      <c r="F264" s="340">
        <v>13.67</v>
      </c>
      <c r="G264" s="338">
        <v>7.2</v>
      </c>
      <c r="H264" s="343">
        <f t="shared" si="9"/>
        <v>270.73</v>
      </c>
      <c r="I264" s="158">
        <f t="shared" si="11"/>
        <v>249.86</v>
      </c>
      <c r="J264" s="158">
        <v>8.4499999999999993</v>
      </c>
      <c r="K264" s="321">
        <v>13.67</v>
      </c>
      <c r="L264" s="319">
        <v>6.75</v>
      </c>
      <c r="M264" s="141">
        <f t="shared" si="10"/>
        <v>278.73</v>
      </c>
      <c r="N264" s="199"/>
      <c r="O264" s="208" t="s">
        <v>1540</v>
      </c>
      <c r="P264" s="209">
        <v>1</v>
      </c>
      <c r="Q264" s="208">
        <v>6.75</v>
      </c>
      <c r="R264" s="199"/>
      <c r="S264" s="224" t="s">
        <v>1540</v>
      </c>
      <c r="T264" s="224" t="s">
        <v>435</v>
      </c>
      <c r="U264" s="224" t="s">
        <v>435</v>
      </c>
      <c r="V264" s="224" t="s">
        <v>435</v>
      </c>
      <c r="W264" s="223" t="s">
        <v>1540</v>
      </c>
      <c r="X264" s="224">
        <v>1</v>
      </c>
      <c r="Y264" s="199"/>
      <c r="Z264" s="230">
        <v>4.13</v>
      </c>
      <c r="AA264" s="212" t="s">
        <v>1540</v>
      </c>
      <c r="AB264" s="212" t="s">
        <v>1915</v>
      </c>
      <c r="AC264" s="378">
        <v>6.75</v>
      </c>
      <c r="AD264" s="199"/>
      <c r="AE264" s="437">
        <v>0.11400750000000048</v>
      </c>
      <c r="AF264" s="201">
        <v>2.8359668984834292E-2</v>
      </c>
      <c r="AG264" s="202" t="s">
        <v>435</v>
      </c>
      <c r="AH264" s="382">
        <v>0</v>
      </c>
      <c r="AI264" s="199"/>
      <c r="AJ264" s="245">
        <v>0.57750000000000001</v>
      </c>
      <c r="AK264" s="246" t="s">
        <v>435</v>
      </c>
      <c r="AL264" s="384">
        <v>0</v>
      </c>
      <c r="AM264" s="199"/>
      <c r="AN264" s="203">
        <v>8.0199999999999994E-2</v>
      </c>
      <c r="AO264" s="204" t="s">
        <v>435</v>
      </c>
      <c r="AP264" s="388">
        <v>0</v>
      </c>
      <c r="AQ264" s="199"/>
      <c r="AR264" s="252">
        <v>8.900000000000001E-2</v>
      </c>
      <c r="AS264" s="202" t="s">
        <v>435</v>
      </c>
      <c r="AT264" s="382">
        <v>0</v>
      </c>
      <c r="AU264" s="199"/>
      <c r="AV264" s="205">
        <v>2.3E-2</v>
      </c>
      <c r="AW264" s="206" t="s">
        <v>435</v>
      </c>
      <c r="AX264" s="393">
        <v>0</v>
      </c>
      <c r="AY264" s="199"/>
      <c r="AZ264" s="255">
        <v>0.74</v>
      </c>
      <c r="BA264" s="256" t="s">
        <v>435</v>
      </c>
      <c r="BB264" s="392">
        <v>0</v>
      </c>
      <c r="BC264" s="503"/>
      <c r="BD264" s="429"/>
    </row>
    <row r="265" spans="1:56" s="509" customFormat="1" ht="18" customHeight="1" thickBot="1" x14ac:dyDescent="0.3">
      <c r="A265" s="526" t="s">
        <v>1323</v>
      </c>
      <c r="B265" s="508">
        <v>959618</v>
      </c>
      <c r="C265" s="397" t="s">
        <v>5</v>
      </c>
      <c r="D265" s="219">
        <v>235.95</v>
      </c>
      <c r="E265" s="340">
        <v>14.27</v>
      </c>
      <c r="F265" s="340">
        <v>13.67</v>
      </c>
      <c r="G265" s="342">
        <v>0</v>
      </c>
      <c r="H265" s="336">
        <f t="shared" si="9"/>
        <v>263.89</v>
      </c>
      <c r="I265" s="158">
        <f t="shared" si="11"/>
        <v>250.22</v>
      </c>
      <c r="J265" s="158">
        <v>8.4499999999999993</v>
      </c>
      <c r="K265" s="321">
        <v>13.67</v>
      </c>
      <c r="L265" s="319">
        <v>0</v>
      </c>
      <c r="M265" s="111">
        <f t="shared" si="10"/>
        <v>272.34000000000003</v>
      </c>
      <c r="N265" s="199"/>
      <c r="O265" s="208" t="s">
        <v>1540</v>
      </c>
      <c r="P265" s="209">
        <v>0</v>
      </c>
      <c r="Q265" s="208">
        <v>0</v>
      </c>
      <c r="R265" s="199"/>
      <c r="S265" s="224" t="s">
        <v>1540</v>
      </c>
      <c r="T265" s="224" t="s">
        <v>435</v>
      </c>
      <c r="U265" s="224" t="s">
        <v>435</v>
      </c>
      <c r="V265" s="224" t="s">
        <v>435</v>
      </c>
      <c r="W265" s="223" t="s">
        <v>1540</v>
      </c>
      <c r="X265" s="224">
        <v>0</v>
      </c>
      <c r="Y265" s="199"/>
      <c r="Z265" s="230" t="s">
        <v>405</v>
      </c>
      <c r="AA265" s="212" t="s">
        <v>435</v>
      </c>
      <c r="AB265" s="212" t="s">
        <v>406</v>
      </c>
      <c r="AC265" s="377">
        <v>0</v>
      </c>
      <c r="AD265" s="199"/>
      <c r="AE265" s="437" t="s">
        <v>405</v>
      </c>
      <c r="AF265" s="201" t="s">
        <v>405</v>
      </c>
      <c r="AG265" s="202" t="s">
        <v>435</v>
      </c>
      <c r="AH265" s="382">
        <v>0</v>
      </c>
      <c r="AI265" s="199"/>
      <c r="AJ265" s="245" t="s">
        <v>405</v>
      </c>
      <c r="AK265" s="246" t="s">
        <v>435</v>
      </c>
      <c r="AL265" s="384">
        <v>0</v>
      </c>
      <c r="AM265" s="199"/>
      <c r="AN265" s="203">
        <v>7.7600000000000002E-2</v>
      </c>
      <c r="AO265" s="204" t="s">
        <v>435</v>
      </c>
      <c r="AP265" s="388">
        <v>0</v>
      </c>
      <c r="AQ265" s="199"/>
      <c r="AR265" s="252">
        <v>0.1032</v>
      </c>
      <c r="AS265" s="202" t="s">
        <v>435</v>
      </c>
      <c r="AT265" s="382">
        <v>0</v>
      </c>
      <c r="AU265" s="199"/>
      <c r="AV265" s="205">
        <v>2.5699999999999997E-2</v>
      </c>
      <c r="AW265" s="206" t="s">
        <v>435</v>
      </c>
      <c r="AX265" s="393">
        <v>0</v>
      </c>
      <c r="AY265" s="199"/>
      <c r="AZ265" s="255" t="s">
        <v>406</v>
      </c>
      <c r="BA265" s="256" t="s">
        <v>435</v>
      </c>
      <c r="BB265" s="392">
        <v>0</v>
      </c>
      <c r="BC265" s="503"/>
      <c r="BD265" s="429"/>
    </row>
    <row r="266" spans="1:56" ht="18" customHeight="1" thickBot="1" x14ac:dyDescent="0.3">
      <c r="A266" s="504" t="s">
        <v>249</v>
      </c>
      <c r="B266" s="397">
        <v>4480104</v>
      </c>
      <c r="C266" s="397" t="s">
        <v>5</v>
      </c>
      <c r="D266" s="219">
        <v>231.31</v>
      </c>
      <c r="E266" s="219">
        <v>14.27</v>
      </c>
      <c r="F266" s="219">
        <v>13.67</v>
      </c>
      <c r="G266" s="336">
        <v>10.8</v>
      </c>
      <c r="H266" s="335">
        <f t="shared" ref="H266:H326" si="15">SUM(D266:G266)</f>
        <v>270.05</v>
      </c>
      <c r="I266" s="158">
        <f t="shared" si="11"/>
        <v>245.58</v>
      </c>
      <c r="J266" s="158">
        <v>8.4499999999999993</v>
      </c>
      <c r="K266" s="319">
        <v>13.67</v>
      </c>
      <c r="L266" s="319">
        <v>18.75</v>
      </c>
      <c r="M266" s="112">
        <f t="shared" ref="M266:M326" si="16">SUM(I266:L266)</f>
        <v>286.45</v>
      </c>
      <c r="N266" s="199"/>
      <c r="O266" s="208" t="s">
        <v>1540</v>
      </c>
      <c r="P266" s="209">
        <v>5</v>
      </c>
      <c r="Q266" s="208">
        <v>18.75</v>
      </c>
      <c r="R266" s="199"/>
      <c r="S266" s="224" t="s">
        <v>1540</v>
      </c>
      <c r="T266" s="224" t="s">
        <v>435</v>
      </c>
      <c r="U266" s="224" t="s">
        <v>435</v>
      </c>
      <c r="V266" s="224" t="s">
        <v>435</v>
      </c>
      <c r="W266" s="223" t="s">
        <v>1540</v>
      </c>
      <c r="X266" s="224">
        <v>5</v>
      </c>
      <c r="Y266" s="199"/>
      <c r="Z266" s="230">
        <v>4.22</v>
      </c>
      <c r="AA266" s="212" t="s">
        <v>1540</v>
      </c>
      <c r="AB266" s="212" t="s">
        <v>1915</v>
      </c>
      <c r="AC266" s="378">
        <v>6.75</v>
      </c>
      <c r="AD266" s="199"/>
      <c r="AE266" s="437">
        <v>4.4577499999999937E-2</v>
      </c>
      <c r="AF266" s="201">
        <v>1.0685531594859472E-2</v>
      </c>
      <c r="AG266" s="202" t="s">
        <v>435</v>
      </c>
      <c r="AH266" s="382">
        <v>0</v>
      </c>
      <c r="AI266" s="199"/>
      <c r="AJ266" s="245">
        <v>0.51400000000000001</v>
      </c>
      <c r="AK266" s="246" t="s">
        <v>435</v>
      </c>
      <c r="AL266" s="384">
        <v>0</v>
      </c>
      <c r="AM266" s="199"/>
      <c r="AN266" s="203">
        <v>3.3000000000000002E-2</v>
      </c>
      <c r="AO266" s="204" t="s">
        <v>1540</v>
      </c>
      <c r="AP266" s="388">
        <v>3</v>
      </c>
      <c r="AQ266" s="199"/>
      <c r="AR266" s="252">
        <v>8.6E-3</v>
      </c>
      <c r="AS266" s="202" t="s">
        <v>1540</v>
      </c>
      <c r="AT266" s="382">
        <v>3</v>
      </c>
      <c r="AU266" s="199"/>
      <c r="AV266" s="205">
        <v>1.77E-2</v>
      </c>
      <c r="AW266" s="206" t="s">
        <v>1540</v>
      </c>
      <c r="AX266" s="393">
        <v>3</v>
      </c>
      <c r="AY266" s="199"/>
      <c r="AZ266" s="255">
        <v>0.88</v>
      </c>
      <c r="BA266" s="256" t="s">
        <v>1540</v>
      </c>
      <c r="BB266" s="392">
        <v>3</v>
      </c>
      <c r="BC266" s="503"/>
    </row>
    <row r="267" spans="1:56" ht="18" customHeight="1" thickBot="1" x14ac:dyDescent="0.3">
      <c r="A267" s="504" t="s">
        <v>250</v>
      </c>
      <c r="B267" s="397">
        <v>4494202</v>
      </c>
      <c r="C267" s="397" t="s">
        <v>5</v>
      </c>
      <c r="D267" s="219">
        <v>251.45</v>
      </c>
      <c r="E267" s="219">
        <v>14.27</v>
      </c>
      <c r="F267" s="219">
        <v>13.67</v>
      </c>
      <c r="G267" s="336">
        <v>9</v>
      </c>
      <c r="H267" s="335">
        <f t="shared" si="15"/>
        <v>288.39</v>
      </c>
      <c r="I267" s="158">
        <f t="shared" ref="I267:I326" si="17">D267+E267</f>
        <v>265.71999999999997</v>
      </c>
      <c r="J267" s="158">
        <v>8.4499999999999993</v>
      </c>
      <c r="K267" s="319">
        <v>13.67</v>
      </c>
      <c r="L267" s="319">
        <v>9</v>
      </c>
      <c r="M267" s="112">
        <f t="shared" si="16"/>
        <v>296.83999999999997</v>
      </c>
      <c r="N267" s="199"/>
      <c r="O267" s="208" t="s">
        <v>1540</v>
      </c>
      <c r="P267" s="209">
        <v>3</v>
      </c>
      <c r="Q267" s="208">
        <v>9</v>
      </c>
      <c r="R267" s="199"/>
      <c r="S267" s="224" t="s">
        <v>1540</v>
      </c>
      <c r="T267" s="224" t="s">
        <v>435</v>
      </c>
      <c r="U267" s="224" t="s">
        <v>435</v>
      </c>
      <c r="V267" s="224" t="s">
        <v>435</v>
      </c>
      <c r="W267" s="223" t="s">
        <v>1540</v>
      </c>
      <c r="X267" s="224">
        <v>3</v>
      </c>
      <c r="Y267" s="199"/>
      <c r="Z267" s="230">
        <v>3.17</v>
      </c>
      <c r="AA267" s="212" t="s">
        <v>435</v>
      </c>
      <c r="AB267" s="212" t="s">
        <v>406</v>
      </c>
      <c r="AC267" s="377">
        <v>0</v>
      </c>
      <c r="AD267" s="199"/>
      <c r="AE267" s="437">
        <v>-0.51057750000000013</v>
      </c>
      <c r="AF267" s="201">
        <v>-0.138587598224828</v>
      </c>
      <c r="AG267" s="202" t="s">
        <v>435</v>
      </c>
      <c r="AH267" s="382">
        <v>0</v>
      </c>
      <c r="AI267" s="199"/>
      <c r="AJ267" s="245">
        <v>0.64329999999999998</v>
      </c>
      <c r="AK267" s="246" t="s">
        <v>435</v>
      </c>
      <c r="AL267" s="384">
        <v>0</v>
      </c>
      <c r="AM267" s="199"/>
      <c r="AN267" s="203">
        <v>4.99E-2</v>
      </c>
      <c r="AO267" s="204" t="s">
        <v>1540</v>
      </c>
      <c r="AP267" s="388">
        <v>3</v>
      </c>
      <c r="AQ267" s="199"/>
      <c r="AR267" s="252">
        <v>5.4600000000000003E-2</v>
      </c>
      <c r="AS267" s="202" t="s">
        <v>1540</v>
      </c>
      <c r="AT267" s="382">
        <v>3</v>
      </c>
      <c r="AU267" s="199"/>
      <c r="AV267" s="205">
        <v>2.4199999999999999E-2</v>
      </c>
      <c r="AW267" s="206" t="s">
        <v>435</v>
      </c>
      <c r="AX267" s="393">
        <v>0</v>
      </c>
      <c r="AY267" s="199"/>
      <c r="AZ267" s="255">
        <v>0.95</v>
      </c>
      <c r="BA267" s="256" t="s">
        <v>1540</v>
      </c>
      <c r="BB267" s="392">
        <v>3</v>
      </c>
      <c r="BC267" s="503"/>
    </row>
    <row r="268" spans="1:56" ht="18" customHeight="1" thickBot="1" x14ac:dyDescent="0.3">
      <c r="A268" s="504" t="s">
        <v>251</v>
      </c>
      <c r="B268" s="397">
        <v>4485301</v>
      </c>
      <c r="C268" s="397" t="s">
        <v>5</v>
      </c>
      <c r="D268" s="219">
        <v>228.37</v>
      </c>
      <c r="E268" s="219">
        <v>14.27</v>
      </c>
      <c r="F268" s="219">
        <v>13.67</v>
      </c>
      <c r="G268" s="336">
        <v>5.4</v>
      </c>
      <c r="H268" s="335">
        <f t="shared" si="15"/>
        <v>261.70999999999998</v>
      </c>
      <c r="I268" s="158">
        <f t="shared" si="17"/>
        <v>242.64000000000001</v>
      </c>
      <c r="J268" s="158">
        <v>8.4499999999999993</v>
      </c>
      <c r="K268" s="319">
        <v>13.67</v>
      </c>
      <c r="L268" s="319">
        <v>3</v>
      </c>
      <c r="M268" s="112">
        <f t="shared" si="16"/>
        <v>267.76</v>
      </c>
      <c r="N268" s="199"/>
      <c r="O268" s="208" t="s">
        <v>1540</v>
      </c>
      <c r="P268" s="209">
        <v>1</v>
      </c>
      <c r="Q268" s="208">
        <v>3</v>
      </c>
      <c r="R268" s="199"/>
      <c r="S268" s="224" t="s">
        <v>1540</v>
      </c>
      <c r="T268" s="224" t="s">
        <v>435</v>
      </c>
      <c r="U268" s="224" t="s">
        <v>435</v>
      </c>
      <c r="V268" s="224" t="s">
        <v>435</v>
      </c>
      <c r="W268" s="223" t="s">
        <v>1540</v>
      </c>
      <c r="X268" s="224">
        <v>1</v>
      </c>
      <c r="Y268" s="199"/>
      <c r="Z268" s="230">
        <v>3.56</v>
      </c>
      <c r="AA268" s="212" t="s">
        <v>435</v>
      </c>
      <c r="AB268" s="212" t="s">
        <v>406</v>
      </c>
      <c r="AC268" s="377">
        <v>0</v>
      </c>
      <c r="AD268" s="199"/>
      <c r="AE268" s="437">
        <v>0.17736999999999981</v>
      </c>
      <c r="AF268" s="201">
        <v>5.2447159568050843E-2</v>
      </c>
      <c r="AG268" s="202" t="s">
        <v>435</v>
      </c>
      <c r="AH268" s="382">
        <v>0</v>
      </c>
      <c r="AI268" s="199"/>
      <c r="AJ268" s="245">
        <v>0.623</v>
      </c>
      <c r="AK268" s="246" t="s">
        <v>435</v>
      </c>
      <c r="AL268" s="384">
        <v>0</v>
      </c>
      <c r="AM268" s="199"/>
      <c r="AN268" s="203">
        <v>9.4700000000000006E-2</v>
      </c>
      <c r="AO268" s="204" t="s">
        <v>435</v>
      </c>
      <c r="AP268" s="388">
        <v>0</v>
      </c>
      <c r="AQ268" s="199"/>
      <c r="AR268" s="252">
        <v>9.7899999999999987E-2</v>
      </c>
      <c r="AS268" s="202" t="s">
        <v>435</v>
      </c>
      <c r="AT268" s="382">
        <v>0</v>
      </c>
      <c r="AU268" s="199"/>
      <c r="AV268" s="205">
        <v>1.52E-2</v>
      </c>
      <c r="AW268" s="206" t="s">
        <v>1540</v>
      </c>
      <c r="AX268" s="393">
        <v>3</v>
      </c>
      <c r="AY268" s="199"/>
      <c r="AZ268" s="255">
        <v>0.79</v>
      </c>
      <c r="BA268" s="256" t="s">
        <v>435</v>
      </c>
      <c r="BB268" s="392">
        <v>0</v>
      </c>
      <c r="BC268" s="503"/>
    </row>
    <row r="269" spans="1:56" s="509" customFormat="1" ht="18" customHeight="1" thickBot="1" x14ac:dyDescent="0.3">
      <c r="A269" s="538" t="s">
        <v>252</v>
      </c>
      <c r="B269" s="508">
        <v>118770</v>
      </c>
      <c r="C269" s="397" t="s">
        <v>5</v>
      </c>
      <c r="D269" s="219">
        <v>242.45</v>
      </c>
      <c r="E269" s="340">
        <v>14.27</v>
      </c>
      <c r="F269" s="340">
        <v>13.67</v>
      </c>
      <c r="G269" s="338">
        <v>10.8</v>
      </c>
      <c r="H269" s="343">
        <f t="shared" si="15"/>
        <v>281.19</v>
      </c>
      <c r="I269" s="158">
        <f t="shared" si="17"/>
        <v>256.71999999999997</v>
      </c>
      <c r="J269" s="158">
        <v>8.4499999999999993</v>
      </c>
      <c r="K269" s="321">
        <v>13.67</v>
      </c>
      <c r="L269" s="319">
        <v>6</v>
      </c>
      <c r="M269" s="141">
        <f t="shared" si="16"/>
        <v>284.83999999999997</v>
      </c>
      <c r="N269" s="199"/>
      <c r="O269" s="208" t="s">
        <v>1540</v>
      </c>
      <c r="P269" s="209">
        <v>2</v>
      </c>
      <c r="Q269" s="208">
        <v>6</v>
      </c>
      <c r="R269" s="199"/>
      <c r="S269" s="224" t="s">
        <v>1540</v>
      </c>
      <c r="T269" s="224" t="s">
        <v>435</v>
      </c>
      <c r="U269" s="224" t="s">
        <v>435</v>
      </c>
      <c r="V269" s="224" t="s">
        <v>435</v>
      </c>
      <c r="W269" s="223" t="s">
        <v>1540</v>
      </c>
      <c r="X269" s="224">
        <v>2</v>
      </c>
      <c r="Y269" s="199"/>
      <c r="Z269" s="230">
        <v>3.33</v>
      </c>
      <c r="AA269" s="212" t="s">
        <v>435</v>
      </c>
      <c r="AB269" s="212" t="s">
        <v>406</v>
      </c>
      <c r="AC269" s="377">
        <v>0</v>
      </c>
      <c r="AD269" s="199"/>
      <c r="AE269" s="437">
        <v>-0.27986999999999984</v>
      </c>
      <c r="AF269" s="201">
        <v>-7.7442223402842306E-2</v>
      </c>
      <c r="AG269" s="202" t="s">
        <v>435</v>
      </c>
      <c r="AH269" s="382">
        <v>0</v>
      </c>
      <c r="AI269" s="199"/>
      <c r="AJ269" s="245">
        <v>0.4395</v>
      </c>
      <c r="AK269" s="246" t="s">
        <v>435</v>
      </c>
      <c r="AL269" s="384">
        <v>0</v>
      </c>
      <c r="AM269" s="199"/>
      <c r="AN269" s="203">
        <v>0.10349999999999999</v>
      </c>
      <c r="AO269" s="204" t="s">
        <v>435</v>
      </c>
      <c r="AP269" s="388">
        <v>0</v>
      </c>
      <c r="AQ269" s="199"/>
      <c r="AR269" s="252">
        <v>5.8299999999999998E-2</v>
      </c>
      <c r="AS269" s="202" t="s">
        <v>1540</v>
      </c>
      <c r="AT269" s="382">
        <v>3</v>
      </c>
      <c r="AU269" s="199"/>
      <c r="AV269" s="205">
        <v>1.9699999999999999E-2</v>
      </c>
      <c r="AW269" s="206" t="s">
        <v>435</v>
      </c>
      <c r="AX269" s="393">
        <v>0</v>
      </c>
      <c r="AY269" s="199"/>
      <c r="AZ269" s="255">
        <v>1</v>
      </c>
      <c r="BA269" s="256" t="s">
        <v>1540</v>
      </c>
      <c r="BB269" s="392">
        <v>3</v>
      </c>
      <c r="BC269" s="503"/>
      <c r="BD269" s="429"/>
    </row>
    <row r="270" spans="1:56" s="509" customFormat="1" ht="18" customHeight="1" thickBot="1" x14ac:dyDescent="0.3">
      <c r="A270" s="538" t="s">
        <v>253</v>
      </c>
      <c r="B270" s="508">
        <v>482331</v>
      </c>
      <c r="C270" s="397" t="s">
        <v>5</v>
      </c>
      <c r="D270" s="219">
        <v>249.68</v>
      </c>
      <c r="E270" s="340">
        <v>14.27</v>
      </c>
      <c r="F270" s="340">
        <v>13.67</v>
      </c>
      <c r="G270" s="342">
        <v>0</v>
      </c>
      <c r="H270" s="335">
        <f t="shared" si="15"/>
        <v>277.62</v>
      </c>
      <c r="I270" s="158">
        <f t="shared" si="17"/>
        <v>263.95</v>
      </c>
      <c r="J270" s="158">
        <v>8.4499999999999993</v>
      </c>
      <c r="K270" s="321">
        <v>13.67</v>
      </c>
      <c r="L270" s="319">
        <v>0</v>
      </c>
      <c r="M270" s="112">
        <f t="shared" si="16"/>
        <v>286.07</v>
      </c>
      <c r="N270" s="199"/>
      <c r="O270" s="208" t="s">
        <v>435</v>
      </c>
      <c r="P270" s="209" t="s">
        <v>1900</v>
      </c>
      <c r="Q270" s="208">
        <v>0</v>
      </c>
      <c r="R270" s="199"/>
      <c r="S270" s="224" t="s">
        <v>1540</v>
      </c>
      <c r="T270" s="224" t="s">
        <v>435</v>
      </c>
      <c r="U270" s="224" t="s">
        <v>1540</v>
      </c>
      <c r="V270" s="224" t="s">
        <v>435</v>
      </c>
      <c r="W270" s="223" t="s">
        <v>435</v>
      </c>
      <c r="X270" s="224" t="s">
        <v>1900</v>
      </c>
      <c r="Y270" s="199"/>
      <c r="Z270" s="230">
        <v>4.3499999999999996</v>
      </c>
      <c r="AA270" s="212" t="s">
        <v>1540</v>
      </c>
      <c r="AB270" s="212" t="s">
        <v>1915</v>
      </c>
      <c r="AC270" s="378">
        <v>6.75</v>
      </c>
      <c r="AD270" s="199"/>
      <c r="AE270" s="437">
        <v>0.53852750000000071</v>
      </c>
      <c r="AF270" s="201">
        <v>0.14136964041836469</v>
      </c>
      <c r="AG270" s="202" t="s">
        <v>435</v>
      </c>
      <c r="AH270" s="382">
        <v>0</v>
      </c>
      <c r="AI270" s="199"/>
      <c r="AJ270" s="245">
        <v>0.50479999999999992</v>
      </c>
      <c r="AK270" s="246" t="s">
        <v>435</v>
      </c>
      <c r="AL270" s="384">
        <v>0</v>
      </c>
      <c r="AM270" s="199"/>
      <c r="AN270" s="203">
        <v>4.4299999999999999E-2</v>
      </c>
      <c r="AO270" s="204" t="s">
        <v>1540</v>
      </c>
      <c r="AP270" s="388">
        <v>3</v>
      </c>
      <c r="AQ270" s="199"/>
      <c r="AR270" s="252">
        <v>7.1900000000000006E-2</v>
      </c>
      <c r="AS270" s="202" t="s">
        <v>1540</v>
      </c>
      <c r="AT270" s="382">
        <v>3</v>
      </c>
      <c r="AU270" s="199"/>
      <c r="AV270" s="205">
        <v>1.7899999999999999E-2</v>
      </c>
      <c r="AW270" s="206" t="s">
        <v>1540</v>
      </c>
      <c r="AX270" s="393">
        <v>3</v>
      </c>
      <c r="AY270" s="199"/>
      <c r="AZ270" s="255">
        <v>0.82</v>
      </c>
      <c r="BA270" s="256" t="s">
        <v>435</v>
      </c>
      <c r="BB270" s="392">
        <v>0</v>
      </c>
      <c r="BC270" s="503"/>
      <c r="BD270" s="429"/>
    </row>
    <row r="271" spans="1:56" ht="18" customHeight="1" thickBot="1" x14ac:dyDescent="0.3">
      <c r="A271" s="504" t="s">
        <v>254</v>
      </c>
      <c r="B271" s="397">
        <v>8682801</v>
      </c>
      <c r="C271" s="397" t="s">
        <v>5</v>
      </c>
      <c r="D271" s="219">
        <v>256.74</v>
      </c>
      <c r="E271" s="219">
        <v>14.27</v>
      </c>
      <c r="F271" s="219">
        <v>13.67</v>
      </c>
      <c r="G271" s="336">
        <v>0</v>
      </c>
      <c r="H271" s="335">
        <f t="shared" si="15"/>
        <v>284.68</v>
      </c>
      <c r="I271" s="158">
        <f t="shared" si="17"/>
        <v>271.01</v>
      </c>
      <c r="J271" s="158">
        <v>8.4499999999999993</v>
      </c>
      <c r="K271" s="319">
        <v>13.67</v>
      </c>
      <c r="L271" s="319">
        <v>15.75</v>
      </c>
      <c r="M271" s="112">
        <f t="shared" si="16"/>
        <v>308.88</v>
      </c>
      <c r="N271" s="199"/>
      <c r="O271" s="208" t="s">
        <v>1540</v>
      </c>
      <c r="P271" s="209">
        <v>4</v>
      </c>
      <c r="Q271" s="208">
        <v>15.75</v>
      </c>
      <c r="R271" s="199"/>
      <c r="S271" s="224" t="s">
        <v>1540</v>
      </c>
      <c r="T271" s="224" t="s">
        <v>435</v>
      </c>
      <c r="U271" s="224" t="s">
        <v>435</v>
      </c>
      <c r="V271" s="224" t="s">
        <v>435</v>
      </c>
      <c r="W271" s="223" t="s">
        <v>1540</v>
      </c>
      <c r="X271" s="224">
        <v>4</v>
      </c>
      <c r="Y271" s="199"/>
      <c r="Z271" s="230">
        <v>4.3899999999999997</v>
      </c>
      <c r="AA271" s="212" t="s">
        <v>1540</v>
      </c>
      <c r="AB271" s="212" t="s">
        <v>1915</v>
      </c>
      <c r="AC271" s="378">
        <v>6.75</v>
      </c>
      <c r="AD271" s="199"/>
      <c r="AE271" s="437">
        <v>4.3892724999999997</v>
      </c>
      <c r="AF271" s="201" t="s">
        <v>1559</v>
      </c>
      <c r="AG271" s="202" t="s">
        <v>435</v>
      </c>
      <c r="AH271" s="382">
        <v>0</v>
      </c>
      <c r="AI271" s="199"/>
      <c r="AJ271" s="245" t="s">
        <v>405</v>
      </c>
      <c r="AK271" s="246" t="s">
        <v>435</v>
      </c>
      <c r="AL271" s="384">
        <v>0</v>
      </c>
      <c r="AM271" s="199"/>
      <c r="AN271" s="203">
        <v>4.1700000000000001E-2</v>
      </c>
      <c r="AO271" s="204" t="s">
        <v>1540</v>
      </c>
      <c r="AP271" s="388">
        <v>3</v>
      </c>
      <c r="AQ271" s="199"/>
      <c r="AR271" s="252">
        <v>4.1700000000000001E-2</v>
      </c>
      <c r="AS271" s="202" t="s">
        <v>1540</v>
      </c>
      <c r="AT271" s="382">
        <v>3</v>
      </c>
      <c r="AU271" s="199"/>
      <c r="AV271" s="205">
        <v>1.6E-2</v>
      </c>
      <c r="AW271" s="206" t="s">
        <v>1540</v>
      </c>
      <c r="AX271" s="393">
        <v>3</v>
      </c>
      <c r="AY271" s="199"/>
      <c r="AZ271" s="255" t="s">
        <v>406</v>
      </c>
      <c r="BA271" s="256" t="s">
        <v>435</v>
      </c>
      <c r="BB271" s="392">
        <v>0</v>
      </c>
      <c r="BC271" s="503"/>
    </row>
    <row r="272" spans="1:56" ht="18" customHeight="1" thickBot="1" x14ac:dyDescent="0.3">
      <c r="A272" s="518" t="s">
        <v>256</v>
      </c>
      <c r="B272" s="397">
        <v>4496809</v>
      </c>
      <c r="C272" s="397" t="s">
        <v>5</v>
      </c>
      <c r="D272" s="219">
        <v>236.62</v>
      </c>
      <c r="E272" s="219">
        <v>14.27</v>
      </c>
      <c r="F272" s="219">
        <v>13.67</v>
      </c>
      <c r="G272" s="336">
        <v>5.4</v>
      </c>
      <c r="H272" s="335">
        <f t="shared" si="15"/>
        <v>269.95999999999998</v>
      </c>
      <c r="I272" s="158">
        <f t="shared" si="17"/>
        <v>250.89000000000001</v>
      </c>
      <c r="J272" s="158">
        <v>8.4499999999999993</v>
      </c>
      <c r="K272" s="319">
        <v>13.67</v>
      </c>
      <c r="L272" s="319">
        <v>6.75</v>
      </c>
      <c r="M272" s="112">
        <f t="shared" si="16"/>
        <v>279.76000000000005</v>
      </c>
      <c r="N272" s="199"/>
      <c r="O272" s="208" t="s">
        <v>1540</v>
      </c>
      <c r="P272" s="209">
        <v>1</v>
      </c>
      <c r="Q272" s="208">
        <v>6.75</v>
      </c>
      <c r="R272" s="199"/>
      <c r="S272" s="224" t="s">
        <v>1540</v>
      </c>
      <c r="T272" s="224" t="s">
        <v>435</v>
      </c>
      <c r="U272" s="224" t="s">
        <v>435</v>
      </c>
      <c r="V272" s="224" t="s">
        <v>435</v>
      </c>
      <c r="W272" s="223" t="s">
        <v>1540</v>
      </c>
      <c r="X272" s="224">
        <v>1</v>
      </c>
      <c r="Y272" s="199"/>
      <c r="Z272" s="230">
        <v>6.31</v>
      </c>
      <c r="AA272" s="212" t="s">
        <v>1540</v>
      </c>
      <c r="AB272" s="212" t="s">
        <v>1915</v>
      </c>
      <c r="AC272" s="378">
        <v>6.75</v>
      </c>
      <c r="AD272" s="199"/>
      <c r="AE272" s="437">
        <v>7.8339999999998966E-2</v>
      </c>
      <c r="AF272" s="201">
        <v>1.2577657078223258E-2</v>
      </c>
      <c r="AG272" s="202" t="s">
        <v>435</v>
      </c>
      <c r="AH272" s="382">
        <v>0</v>
      </c>
      <c r="AI272" s="199"/>
      <c r="AJ272" s="245">
        <v>0.35799999999999998</v>
      </c>
      <c r="AK272" s="246" t="s">
        <v>435</v>
      </c>
      <c r="AL272" s="384">
        <v>0</v>
      </c>
      <c r="AM272" s="199"/>
      <c r="AN272" s="203" t="s">
        <v>406</v>
      </c>
      <c r="AO272" s="204" t="s">
        <v>435</v>
      </c>
      <c r="AP272" s="388">
        <v>0</v>
      </c>
      <c r="AQ272" s="199"/>
      <c r="AR272" s="252" t="s">
        <v>406</v>
      </c>
      <c r="AS272" s="202" t="s">
        <v>435</v>
      </c>
      <c r="AT272" s="382">
        <v>0</v>
      </c>
      <c r="AU272" s="199"/>
      <c r="AV272" s="205" t="s">
        <v>406</v>
      </c>
      <c r="AW272" s="206" t="s">
        <v>435</v>
      </c>
      <c r="AX272" s="393">
        <v>0</v>
      </c>
      <c r="AY272" s="199"/>
      <c r="AZ272" s="255" t="s">
        <v>406</v>
      </c>
      <c r="BA272" s="256" t="s">
        <v>435</v>
      </c>
      <c r="BB272" s="392">
        <v>0</v>
      </c>
      <c r="BC272" s="503"/>
    </row>
    <row r="273" spans="1:56" ht="18" customHeight="1" thickBot="1" x14ac:dyDescent="0.3">
      <c r="A273" s="504" t="s">
        <v>257</v>
      </c>
      <c r="B273" s="397">
        <v>4143418</v>
      </c>
      <c r="C273" s="397" t="s">
        <v>5</v>
      </c>
      <c r="D273" s="219">
        <v>256.91000000000003</v>
      </c>
      <c r="E273" s="219">
        <v>14.27</v>
      </c>
      <c r="F273" s="219">
        <v>13.67</v>
      </c>
      <c r="G273" s="336">
        <v>0</v>
      </c>
      <c r="H273" s="335">
        <f t="shared" si="15"/>
        <v>284.85000000000002</v>
      </c>
      <c r="I273" s="158">
        <f t="shared" si="17"/>
        <v>271.18</v>
      </c>
      <c r="J273" s="158">
        <v>8.4499999999999993</v>
      </c>
      <c r="K273" s="319">
        <v>13.67</v>
      </c>
      <c r="L273" s="319">
        <v>6.75</v>
      </c>
      <c r="M273" s="112">
        <f t="shared" si="16"/>
        <v>300.05</v>
      </c>
      <c r="N273" s="199"/>
      <c r="O273" s="208" t="s">
        <v>1540</v>
      </c>
      <c r="P273" s="209">
        <v>1</v>
      </c>
      <c r="Q273" s="208">
        <v>6.75</v>
      </c>
      <c r="R273" s="199"/>
      <c r="S273" s="224" t="s">
        <v>1540</v>
      </c>
      <c r="T273" s="224" t="s">
        <v>435</v>
      </c>
      <c r="U273" s="224" t="s">
        <v>435</v>
      </c>
      <c r="V273" s="224" t="s">
        <v>435</v>
      </c>
      <c r="W273" s="223" t="s">
        <v>1540</v>
      </c>
      <c r="X273" s="224">
        <v>1</v>
      </c>
      <c r="Y273" s="199"/>
      <c r="Z273" s="230">
        <v>5.33</v>
      </c>
      <c r="AA273" s="212" t="s">
        <v>1540</v>
      </c>
      <c r="AB273" s="212" t="s">
        <v>1915</v>
      </c>
      <c r="AC273" s="378">
        <v>6.75</v>
      </c>
      <c r="AD273" s="199"/>
      <c r="AE273" s="437">
        <v>5.3305724999999997</v>
      </c>
      <c r="AF273" s="201" t="s">
        <v>1559</v>
      </c>
      <c r="AG273" s="202" t="s">
        <v>435</v>
      </c>
      <c r="AH273" s="382">
        <v>0</v>
      </c>
      <c r="AI273" s="199"/>
      <c r="AJ273" s="245" t="s">
        <v>405</v>
      </c>
      <c r="AK273" s="246" t="s">
        <v>435</v>
      </c>
      <c r="AL273" s="384">
        <v>0</v>
      </c>
      <c r="AM273" s="199"/>
      <c r="AN273" s="203" t="s">
        <v>1538</v>
      </c>
      <c r="AO273" s="204" t="s">
        <v>435</v>
      </c>
      <c r="AP273" s="388">
        <v>0</v>
      </c>
      <c r="AQ273" s="199"/>
      <c r="AR273" s="252" t="s">
        <v>1538</v>
      </c>
      <c r="AS273" s="202" t="s">
        <v>435</v>
      </c>
      <c r="AT273" s="382">
        <v>0</v>
      </c>
      <c r="AU273" s="199"/>
      <c r="AV273" s="205" t="s">
        <v>405</v>
      </c>
      <c r="AW273" s="206" t="s">
        <v>435</v>
      </c>
      <c r="AX273" s="393">
        <v>0</v>
      </c>
      <c r="AY273" s="199"/>
      <c r="AZ273" s="255" t="s">
        <v>406</v>
      </c>
      <c r="BA273" s="256" t="s">
        <v>435</v>
      </c>
      <c r="BB273" s="392">
        <v>0</v>
      </c>
      <c r="BC273" s="503"/>
    </row>
    <row r="274" spans="1:56" ht="18" customHeight="1" thickBot="1" x14ac:dyDescent="0.3">
      <c r="A274" s="558" t="s">
        <v>258</v>
      </c>
      <c r="B274" s="505">
        <v>873713</v>
      </c>
      <c r="C274" s="397" t="s">
        <v>5</v>
      </c>
      <c r="D274" s="219">
        <v>220.24</v>
      </c>
      <c r="E274" s="219">
        <v>14.27</v>
      </c>
      <c r="F274" s="219">
        <v>13.67</v>
      </c>
      <c r="G274" s="336">
        <v>9</v>
      </c>
      <c r="H274" s="335">
        <f t="shared" si="15"/>
        <v>257.18</v>
      </c>
      <c r="I274" s="158">
        <f t="shared" si="17"/>
        <v>234.51000000000002</v>
      </c>
      <c r="J274" s="158">
        <v>8.4499999999999993</v>
      </c>
      <c r="K274" s="319">
        <v>13.67</v>
      </c>
      <c r="L274" s="319">
        <v>9</v>
      </c>
      <c r="M274" s="112">
        <f t="shared" si="16"/>
        <v>265.63</v>
      </c>
      <c r="N274" s="199"/>
      <c r="O274" s="208" t="s">
        <v>1540</v>
      </c>
      <c r="P274" s="209">
        <v>3</v>
      </c>
      <c r="Q274" s="208">
        <v>9</v>
      </c>
      <c r="R274" s="199"/>
      <c r="S274" s="224" t="s">
        <v>1540</v>
      </c>
      <c r="T274" s="224" t="s">
        <v>435</v>
      </c>
      <c r="U274" s="224" t="s">
        <v>435</v>
      </c>
      <c r="V274" s="224" t="s">
        <v>435</v>
      </c>
      <c r="W274" s="223" t="s">
        <v>1540</v>
      </c>
      <c r="X274" s="224">
        <v>3</v>
      </c>
      <c r="Y274" s="199"/>
      <c r="Z274" s="230">
        <v>3.41</v>
      </c>
      <c r="AA274" s="212" t="s">
        <v>435</v>
      </c>
      <c r="AB274" s="212" t="s">
        <v>406</v>
      </c>
      <c r="AC274" s="377">
        <v>0</v>
      </c>
      <c r="AD274" s="199"/>
      <c r="AE274" s="437">
        <v>-4.9974999999999881E-2</v>
      </c>
      <c r="AF274" s="201">
        <v>-1.4461467676196202E-2</v>
      </c>
      <c r="AG274" s="202" t="s">
        <v>435</v>
      </c>
      <c r="AH274" s="382">
        <v>0</v>
      </c>
      <c r="AI274" s="199"/>
      <c r="AJ274" s="245" t="s">
        <v>405</v>
      </c>
      <c r="AK274" s="246" t="s">
        <v>435</v>
      </c>
      <c r="AL274" s="384">
        <v>0</v>
      </c>
      <c r="AM274" s="199"/>
      <c r="AN274" s="203">
        <v>7.6499999999999999E-2</v>
      </c>
      <c r="AO274" s="204" t="s">
        <v>435</v>
      </c>
      <c r="AP274" s="388">
        <v>0</v>
      </c>
      <c r="AQ274" s="199"/>
      <c r="AR274" s="252">
        <v>5.4100000000000002E-2</v>
      </c>
      <c r="AS274" s="202" t="s">
        <v>1540</v>
      </c>
      <c r="AT274" s="382">
        <v>3</v>
      </c>
      <c r="AU274" s="199"/>
      <c r="AV274" s="205">
        <v>1.34E-2</v>
      </c>
      <c r="AW274" s="206" t="s">
        <v>1540</v>
      </c>
      <c r="AX274" s="393">
        <v>3</v>
      </c>
      <c r="AY274" s="199"/>
      <c r="AZ274" s="255">
        <v>0.85</v>
      </c>
      <c r="BA274" s="256" t="s">
        <v>1540</v>
      </c>
      <c r="BB274" s="392">
        <v>3</v>
      </c>
      <c r="BC274" s="503"/>
    </row>
    <row r="275" spans="1:56" ht="18" customHeight="1" thickBot="1" x14ac:dyDescent="0.3">
      <c r="A275" s="504" t="s">
        <v>259</v>
      </c>
      <c r="B275" s="397">
        <v>4463102</v>
      </c>
      <c r="C275" s="397" t="s">
        <v>5</v>
      </c>
      <c r="D275" s="219">
        <v>231.03</v>
      </c>
      <c r="E275" s="219">
        <v>14.27</v>
      </c>
      <c r="F275" s="219">
        <v>13.67</v>
      </c>
      <c r="G275" s="336">
        <v>7.2</v>
      </c>
      <c r="H275" s="335">
        <f t="shared" si="15"/>
        <v>266.17</v>
      </c>
      <c r="I275" s="158">
        <f t="shared" si="17"/>
        <v>245.3</v>
      </c>
      <c r="J275" s="158">
        <v>8.4499999999999993</v>
      </c>
      <c r="K275" s="319">
        <v>13.67</v>
      </c>
      <c r="L275" s="319">
        <v>10.5</v>
      </c>
      <c r="M275" s="112">
        <f t="shared" si="16"/>
        <v>277.92</v>
      </c>
      <c r="N275" s="199"/>
      <c r="O275" s="208" t="s">
        <v>1540</v>
      </c>
      <c r="P275" s="209">
        <v>3</v>
      </c>
      <c r="Q275" s="208">
        <v>10.5</v>
      </c>
      <c r="R275" s="199"/>
      <c r="S275" s="224" t="s">
        <v>1540</v>
      </c>
      <c r="T275" s="224" t="s">
        <v>435</v>
      </c>
      <c r="U275" s="224" t="s">
        <v>435</v>
      </c>
      <c r="V275" s="224" t="s">
        <v>435</v>
      </c>
      <c r="W275" s="223" t="s">
        <v>1540</v>
      </c>
      <c r="X275" s="224">
        <v>3</v>
      </c>
      <c r="Y275" s="199"/>
      <c r="Z275" s="230">
        <v>3.99</v>
      </c>
      <c r="AA275" s="212" t="s">
        <v>1540</v>
      </c>
      <c r="AB275" s="212" t="s">
        <v>1917</v>
      </c>
      <c r="AC275" s="378">
        <v>4.5</v>
      </c>
      <c r="AD275" s="199"/>
      <c r="AE275" s="437">
        <v>3.9916399999999999</v>
      </c>
      <c r="AF275" s="201" t="s">
        <v>1559</v>
      </c>
      <c r="AG275" s="202" t="s">
        <v>435</v>
      </c>
      <c r="AH275" s="382">
        <v>0</v>
      </c>
      <c r="AI275" s="199"/>
      <c r="AJ275" s="245" t="s">
        <v>405</v>
      </c>
      <c r="AK275" s="246" t="s">
        <v>435</v>
      </c>
      <c r="AL275" s="384">
        <v>0</v>
      </c>
      <c r="AM275" s="199"/>
      <c r="AN275" s="203">
        <v>4.5999999999999999E-2</v>
      </c>
      <c r="AO275" s="204" t="s">
        <v>1540</v>
      </c>
      <c r="AP275" s="388">
        <v>3</v>
      </c>
      <c r="AQ275" s="199"/>
      <c r="AR275" s="252">
        <v>5.4699999999999999E-2</v>
      </c>
      <c r="AS275" s="202" t="s">
        <v>1540</v>
      </c>
      <c r="AT275" s="382">
        <v>3</v>
      </c>
      <c r="AU275" s="199"/>
      <c r="AV275" s="205">
        <v>2.5499999999999998E-2</v>
      </c>
      <c r="AW275" s="206" t="s">
        <v>435</v>
      </c>
      <c r="AX275" s="393">
        <v>0</v>
      </c>
      <c r="AY275" s="199"/>
      <c r="AZ275" s="255">
        <v>0.78</v>
      </c>
      <c r="BA275" s="256" t="s">
        <v>435</v>
      </c>
      <c r="BB275" s="392">
        <v>0</v>
      </c>
      <c r="BC275" s="503"/>
    </row>
    <row r="276" spans="1:56" s="509" customFormat="1" ht="18" customHeight="1" thickBot="1" x14ac:dyDescent="0.3">
      <c r="A276" s="559" t="s">
        <v>260</v>
      </c>
      <c r="B276" s="397">
        <v>845582</v>
      </c>
      <c r="C276" s="397" t="s">
        <v>5</v>
      </c>
      <c r="D276" s="219">
        <v>240.93</v>
      </c>
      <c r="E276" s="340">
        <v>14.27</v>
      </c>
      <c r="F276" s="340">
        <v>13.67</v>
      </c>
      <c r="G276" s="338">
        <v>0</v>
      </c>
      <c r="H276" s="335">
        <f t="shared" si="15"/>
        <v>268.87</v>
      </c>
      <c r="I276" s="158">
        <f t="shared" si="17"/>
        <v>255.20000000000002</v>
      </c>
      <c r="J276" s="158">
        <v>8.4499999999999993</v>
      </c>
      <c r="K276" s="321">
        <v>13.67</v>
      </c>
      <c r="L276" s="319">
        <v>13.25</v>
      </c>
      <c r="M276" s="112">
        <f t="shared" si="16"/>
        <v>290.57000000000005</v>
      </c>
      <c r="N276" s="199"/>
      <c r="O276" s="208" t="s">
        <v>1540</v>
      </c>
      <c r="P276" s="209">
        <v>5</v>
      </c>
      <c r="Q276" s="208">
        <v>13.25</v>
      </c>
      <c r="R276" s="199"/>
      <c r="S276" s="224" t="s">
        <v>1540</v>
      </c>
      <c r="T276" s="224" t="s">
        <v>435</v>
      </c>
      <c r="U276" s="224" t="s">
        <v>435</v>
      </c>
      <c r="V276" s="224" t="s">
        <v>435</v>
      </c>
      <c r="W276" s="223" t="s">
        <v>1540</v>
      </c>
      <c r="X276" s="224">
        <v>5</v>
      </c>
      <c r="Y276" s="199"/>
      <c r="Z276" s="230">
        <v>3.74</v>
      </c>
      <c r="AA276" s="212" t="s">
        <v>435</v>
      </c>
      <c r="AB276" s="212" t="s">
        <v>1916</v>
      </c>
      <c r="AC276" s="377">
        <v>0</v>
      </c>
      <c r="AD276" s="199"/>
      <c r="AE276" s="437">
        <v>0.27553499999999964</v>
      </c>
      <c r="AF276" s="201">
        <v>7.9526997140422259E-2</v>
      </c>
      <c r="AG276" s="202" t="s">
        <v>1540</v>
      </c>
      <c r="AH276" s="382">
        <v>1.25</v>
      </c>
      <c r="AI276" s="199"/>
      <c r="AJ276" s="245">
        <v>0.5958</v>
      </c>
      <c r="AK276" s="246" t="s">
        <v>435</v>
      </c>
      <c r="AL276" s="384">
        <v>0</v>
      </c>
      <c r="AM276" s="199"/>
      <c r="AN276" s="203">
        <v>4.4800000000000006E-2</v>
      </c>
      <c r="AO276" s="204" t="s">
        <v>1540</v>
      </c>
      <c r="AP276" s="388">
        <v>3</v>
      </c>
      <c r="AQ276" s="199"/>
      <c r="AR276" s="252">
        <v>5.5599999999999997E-2</v>
      </c>
      <c r="AS276" s="202" t="s">
        <v>1540</v>
      </c>
      <c r="AT276" s="382">
        <v>3</v>
      </c>
      <c r="AU276" s="199"/>
      <c r="AV276" s="205">
        <v>1.7600000000000001E-2</v>
      </c>
      <c r="AW276" s="206" t="s">
        <v>1540</v>
      </c>
      <c r="AX276" s="393">
        <v>3</v>
      </c>
      <c r="AY276" s="199"/>
      <c r="AZ276" s="255">
        <v>0.89</v>
      </c>
      <c r="BA276" s="256" t="s">
        <v>1540</v>
      </c>
      <c r="BB276" s="392">
        <v>3</v>
      </c>
      <c r="BC276" s="503"/>
      <c r="BD276" s="429"/>
    </row>
    <row r="277" spans="1:56" ht="18" customHeight="1" thickBot="1" x14ac:dyDescent="0.3">
      <c r="A277" s="504" t="s">
        <v>261</v>
      </c>
      <c r="B277" s="397">
        <v>600598</v>
      </c>
      <c r="C277" s="397" t="s">
        <v>5</v>
      </c>
      <c r="D277" s="219">
        <v>249.92</v>
      </c>
      <c r="E277" s="219">
        <v>14.27</v>
      </c>
      <c r="F277" s="219">
        <v>13.67</v>
      </c>
      <c r="G277" s="336">
        <v>0</v>
      </c>
      <c r="H277" s="335">
        <f t="shared" si="15"/>
        <v>277.86</v>
      </c>
      <c r="I277" s="158">
        <f t="shared" si="17"/>
        <v>264.19</v>
      </c>
      <c r="J277" s="158">
        <v>8.4499999999999993</v>
      </c>
      <c r="K277" s="319">
        <v>13.67</v>
      </c>
      <c r="L277" s="319">
        <v>0</v>
      </c>
      <c r="M277" s="112">
        <f t="shared" si="16"/>
        <v>286.31</v>
      </c>
      <c r="N277" s="199"/>
      <c r="O277" s="208" t="s">
        <v>435</v>
      </c>
      <c r="P277" s="209" t="s">
        <v>1900</v>
      </c>
      <c r="Q277" s="208">
        <v>0</v>
      </c>
      <c r="R277" s="199"/>
      <c r="S277" s="224" t="s">
        <v>1540</v>
      </c>
      <c r="T277" s="224" t="s">
        <v>1540</v>
      </c>
      <c r="U277" s="224" t="s">
        <v>1540</v>
      </c>
      <c r="V277" s="224" t="s">
        <v>435</v>
      </c>
      <c r="W277" s="223" t="s">
        <v>435</v>
      </c>
      <c r="X277" s="224" t="s">
        <v>1900</v>
      </c>
      <c r="Y277" s="199"/>
      <c r="Z277" s="230">
        <v>4.37</v>
      </c>
      <c r="AA277" s="212" t="s">
        <v>1540</v>
      </c>
      <c r="AB277" s="212" t="s">
        <v>1915</v>
      </c>
      <c r="AC277" s="378">
        <v>6.75</v>
      </c>
      <c r="AD277" s="199"/>
      <c r="AE277" s="437">
        <v>4.3654449999999994</v>
      </c>
      <c r="AF277" s="201" t="s">
        <v>1559</v>
      </c>
      <c r="AG277" s="202" t="s">
        <v>435</v>
      </c>
      <c r="AH277" s="382">
        <v>0</v>
      </c>
      <c r="AI277" s="199"/>
      <c r="AJ277" s="245" t="s">
        <v>405</v>
      </c>
      <c r="AK277" s="246" t="s">
        <v>435</v>
      </c>
      <c r="AL277" s="384">
        <v>0</v>
      </c>
      <c r="AM277" s="199"/>
      <c r="AN277" s="203">
        <v>7.8E-2</v>
      </c>
      <c r="AO277" s="204" t="s">
        <v>435</v>
      </c>
      <c r="AP277" s="388">
        <v>0</v>
      </c>
      <c r="AQ277" s="199"/>
      <c r="AR277" s="252">
        <v>0.1186</v>
      </c>
      <c r="AS277" s="202" t="s">
        <v>435</v>
      </c>
      <c r="AT277" s="382">
        <v>0</v>
      </c>
      <c r="AU277" s="199"/>
      <c r="AV277" s="205">
        <v>2.2700000000000001E-2</v>
      </c>
      <c r="AW277" s="206" t="s">
        <v>435</v>
      </c>
      <c r="AX277" s="393">
        <v>0</v>
      </c>
      <c r="AY277" s="199"/>
      <c r="AZ277" s="255">
        <v>0.8</v>
      </c>
      <c r="BA277" s="256" t="s">
        <v>435</v>
      </c>
      <c r="BB277" s="392">
        <v>0</v>
      </c>
      <c r="BC277" s="503"/>
    </row>
    <row r="278" spans="1:56" s="509" customFormat="1" ht="18" customHeight="1" thickBot="1" x14ac:dyDescent="0.3">
      <c r="A278" s="538" t="s">
        <v>262</v>
      </c>
      <c r="B278" s="508">
        <v>464589</v>
      </c>
      <c r="C278" s="397" t="s">
        <v>5</v>
      </c>
      <c r="D278" s="219">
        <v>234.59</v>
      </c>
      <c r="E278" s="340">
        <v>14.27</v>
      </c>
      <c r="F278" s="338">
        <v>0</v>
      </c>
      <c r="G278" s="338">
        <v>7.2</v>
      </c>
      <c r="H278" s="343">
        <f t="shared" si="15"/>
        <v>256.06</v>
      </c>
      <c r="I278" s="158">
        <f t="shared" si="17"/>
        <v>248.86</v>
      </c>
      <c r="J278" s="158">
        <v>8.4499999999999993</v>
      </c>
      <c r="K278" s="320">
        <v>0</v>
      </c>
      <c r="L278" s="319">
        <v>0</v>
      </c>
      <c r="M278" s="141">
        <f t="shared" si="16"/>
        <v>257.31</v>
      </c>
      <c r="N278" s="199"/>
      <c r="O278" s="208" t="s">
        <v>435</v>
      </c>
      <c r="P278" s="209" t="s">
        <v>1900</v>
      </c>
      <c r="Q278" s="208">
        <v>0</v>
      </c>
      <c r="R278" s="199"/>
      <c r="S278" s="224" t="s">
        <v>1540</v>
      </c>
      <c r="T278" s="224" t="s">
        <v>435</v>
      </c>
      <c r="U278" s="224" t="s">
        <v>1540</v>
      </c>
      <c r="V278" s="224" t="s">
        <v>435</v>
      </c>
      <c r="W278" s="223" t="s">
        <v>435</v>
      </c>
      <c r="X278" s="224" t="s">
        <v>1900</v>
      </c>
      <c r="Y278" s="199"/>
      <c r="Z278" s="230">
        <v>3.35</v>
      </c>
      <c r="AA278" s="212" t="s">
        <v>435</v>
      </c>
      <c r="AB278" s="212" t="s">
        <v>406</v>
      </c>
      <c r="AC278" s="377">
        <v>0</v>
      </c>
      <c r="AD278" s="199"/>
      <c r="AE278" s="437">
        <v>0.10125500000000054</v>
      </c>
      <c r="AF278" s="201">
        <v>3.1173657174436261E-2</v>
      </c>
      <c r="AG278" s="202" t="s">
        <v>435</v>
      </c>
      <c r="AH278" s="382">
        <v>0</v>
      </c>
      <c r="AI278" s="199"/>
      <c r="AJ278" s="245">
        <v>0.25329999999999997</v>
      </c>
      <c r="AK278" s="246" t="s">
        <v>1540</v>
      </c>
      <c r="AL278" s="385">
        <v>4.5</v>
      </c>
      <c r="AM278" s="199"/>
      <c r="AN278" s="203">
        <v>4.3299999999999998E-2</v>
      </c>
      <c r="AO278" s="204" t="s">
        <v>1540</v>
      </c>
      <c r="AP278" s="388">
        <v>3</v>
      </c>
      <c r="AQ278" s="199"/>
      <c r="AR278" s="252">
        <v>7.0999999999999994E-2</v>
      </c>
      <c r="AS278" s="202" t="s">
        <v>1540</v>
      </c>
      <c r="AT278" s="382">
        <v>3</v>
      </c>
      <c r="AU278" s="199"/>
      <c r="AV278" s="205">
        <v>9.7999999999999997E-3</v>
      </c>
      <c r="AW278" s="206" t="s">
        <v>1540</v>
      </c>
      <c r="AX278" s="393">
        <v>3</v>
      </c>
      <c r="AY278" s="199"/>
      <c r="AZ278" s="255">
        <v>0.89</v>
      </c>
      <c r="BA278" s="256" t="s">
        <v>1540</v>
      </c>
      <c r="BB278" s="392">
        <v>3</v>
      </c>
      <c r="BC278" s="503"/>
      <c r="BD278" s="429"/>
    </row>
    <row r="279" spans="1:56" ht="18" customHeight="1" thickBot="1" x14ac:dyDescent="0.3">
      <c r="A279" s="504" t="s">
        <v>263</v>
      </c>
      <c r="B279" s="397">
        <v>521396</v>
      </c>
      <c r="C279" s="397" t="s">
        <v>5</v>
      </c>
      <c r="D279" s="219">
        <v>253.74</v>
      </c>
      <c r="E279" s="219">
        <v>14.27</v>
      </c>
      <c r="F279" s="219">
        <v>13.67</v>
      </c>
      <c r="G279" s="336">
        <v>0</v>
      </c>
      <c r="H279" s="335">
        <f t="shared" si="15"/>
        <v>281.68</v>
      </c>
      <c r="I279" s="158">
        <f t="shared" si="17"/>
        <v>268.01</v>
      </c>
      <c r="J279" s="158">
        <v>8.4499999999999993</v>
      </c>
      <c r="K279" s="319">
        <v>13.67</v>
      </c>
      <c r="L279" s="319">
        <v>0</v>
      </c>
      <c r="M279" s="112">
        <f t="shared" si="16"/>
        <v>290.13</v>
      </c>
      <c r="N279" s="199"/>
      <c r="O279" s="208" t="s">
        <v>435</v>
      </c>
      <c r="P279" s="209" t="s">
        <v>1900</v>
      </c>
      <c r="Q279" s="208">
        <v>0</v>
      </c>
      <c r="R279" s="199"/>
      <c r="S279" s="224" t="s">
        <v>1540</v>
      </c>
      <c r="T279" s="224" t="s">
        <v>435</v>
      </c>
      <c r="U279" s="224" t="s">
        <v>1540</v>
      </c>
      <c r="V279" s="224" t="s">
        <v>435</v>
      </c>
      <c r="W279" s="223" t="s">
        <v>435</v>
      </c>
      <c r="X279" s="224" t="s">
        <v>1900</v>
      </c>
      <c r="Y279" s="199"/>
      <c r="Z279" s="230">
        <v>3.22</v>
      </c>
      <c r="AA279" s="212" t="s">
        <v>435</v>
      </c>
      <c r="AB279" s="212" t="s">
        <v>406</v>
      </c>
      <c r="AC279" s="377">
        <v>0</v>
      </c>
      <c r="AD279" s="199"/>
      <c r="AE279" s="437">
        <v>-0.34816000000000003</v>
      </c>
      <c r="AF279" s="201">
        <v>-9.7610620089295108E-2</v>
      </c>
      <c r="AG279" s="202" t="s">
        <v>435</v>
      </c>
      <c r="AH279" s="382">
        <v>0</v>
      </c>
      <c r="AI279" s="199"/>
      <c r="AJ279" s="245">
        <v>0.44780000000000003</v>
      </c>
      <c r="AK279" s="246" t="s">
        <v>435</v>
      </c>
      <c r="AL279" s="384">
        <v>0</v>
      </c>
      <c r="AM279" s="199"/>
      <c r="AN279" s="203">
        <v>3.85E-2</v>
      </c>
      <c r="AO279" s="204" t="s">
        <v>1540</v>
      </c>
      <c r="AP279" s="388">
        <v>3</v>
      </c>
      <c r="AQ279" s="199"/>
      <c r="AR279" s="252">
        <v>8.8599999999999998E-2</v>
      </c>
      <c r="AS279" s="202" t="s">
        <v>435</v>
      </c>
      <c r="AT279" s="382">
        <v>0</v>
      </c>
      <c r="AU279" s="199"/>
      <c r="AV279" s="205">
        <v>2.5399999999999999E-2</v>
      </c>
      <c r="AW279" s="206" t="s">
        <v>435</v>
      </c>
      <c r="AX279" s="393">
        <v>0</v>
      </c>
      <c r="AY279" s="199"/>
      <c r="AZ279" s="255">
        <v>0.82</v>
      </c>
      <c r="BA279" s="256" t="s">
        <v>435</v>
      </c>
      <c r="BB279" s="392">
        <v>0</v>
      </c>
      <c r="BC279" s="503"/>
    </row>
    <row r="280" spans="1:56" s="509" customFormat="1" ht="18" customHeight="1" thickBot="1" x14ac:dyDescent="0.3">
      <c r="A280" s="538" t="s">
        <v>264</v>
      </c>
      <c r="B280" s="508">
        <v>4473701</v>
      </c>
      <c r="C280" s="397" t="s">
        <v>5</v>
      </c>
      <c r="D280" s="219">
        <v>225.41</v>
      </c>
      <c r="E280" s="340">
        <v>14.27</v>
      </c>
      <c r="F280" s="340">
        <v>13.67</v>
      </c>
      <c r="G280" s="338">
        <v>0</v>
      </c>
      <c r="H280" s="335">
        <f t="shared" si="15"/>
        <v>253.35</v>
      </c>
      <c r="I280" s="158">
        <f t="shared" si="17"/>
        <v>239.68</v>
      </c>
      <c r="J280" s="158">
        <v>8.4499999999999993</v>
      </c>
      <c r="K280" s="321">
        <v>13.67</v>
      </c>
      <c r="L280" s="319">
        <v>0</v>
      </c>
      <c r="M280" s="112">
        <f t="shared" si="16"/>
        <v>261.8</v>
      </c>
      <c r="N280" s="199"/>
      <c r="O280" s="208" t="s">
        <v>435</v>
      </c>
      <c r="P280" s="209" t="s">
        <v>1900</v>
      </c>
      <c r="Q280" s="208">
        <v>0</v>
      </c>
      <c r="R280" s="199"/>
      <c r="S280" s="224" t="s">
        <v>1540</v>
      </c>
      <c r="T280" s="224" t="s">
        <v>1540</v>
      </c>
      <c r="U280" s="224" t="s">
        <v>1540</v>
      </c>
      <c r="V280" s="224" t="s">
        <v>435</v>
      </c>
      <c r="W280" s="223" t="s">
        <v>435</v>
      </c>
      <c r="X280" s="224" t="s">
        <v>1900</v>
      </c>
      <c r="Y280" s="199"/>
      <c r="Z280" s="230">
        <v>3.9</v>
      </c>
      <c r="AA280" s="212" t="s">
        <v>1540</v>
      </c>
      <c r="AB280" s="212" t="s">
        <v>1917</v>
      </c>
      <c r="AC280" s="378">
        <v>4.5</v>
      </c>
      <c r="AD280" s="199"/>
      <c r="AE280" s="437">
        <v>0.48025249999999975</v>
      </c>
      <c r="AF280" s="201">
        <v>0.14052804913554842</v>
      </c>
      <c r="AG280" s="202" t="s">
        <v>1540</v>
      </c>
      <c r="AH280" s="382">
        <v>1.25</v>
      </c>
      <c r="AI280" s="199"/>
      <c r="AJ280" s="245">
        <v>0.63100000000000001</v>
      </c>
      <c r="AK280" s="246" t="s">
        <v>435</v>
      </c>
      <c r="AL280" s="384">
        <v>0</v>
      </c>
      <c r="AM280" s="199"/>
      <c r="AN280" s="203">
        <v>3.6699999999999997E-2</v>
      </c>
      <c r="AO280" s="204" t="s">
        <v>1540</v>
      </c>
      <c r="AP280" s="388">
        <v>3</v>
      </c>
      <c r="AQ280" s="199"/>
      <c r="AR280" s="252">
        <v>0.1192</v>
      </c>
      <c r="AS280" s="202" t="s">
        <v>435</v>
      </c>
      <c r="AT280" s="382">
        <v>0</v>
      </c>
      <c r="AU280" s="199"/>
      <c r="AV280" s="205">
        <v>3.7100000000000001E-2</v>
      </c>
      <c r="AW280" s="206" t="s">
        <v>435</v>
      </c>
      <c r="AX280" s="393">
        <v>0</v>
      </c>
      <c r="AY280" s="199"/>
      <c r="AZ280" s="255">
        <v>1</v>
      </c>
      <c r="BA280" s="256" t="s">
        <v>1540</v>
      </c>
      <c r="BB280" s="392">
        <v>3</v>
      </c>
      <c r="BC280" s="503"/>
      <c r="BD280" s="429"/>
    </row>
    <row r="281" spans="1:56" s="509" customFormat="1" ht="18" customHeight="1" thickBot="1" x14ac:dyDescent="0.3">
      <c r="A281" s="538" t="s">
        <v>265</v>
      </c>
      <c r="B281" s="508">
        <v>4504208</v>
      </c>
      <c r="C281" s="397" t="s">
        <v>5</v>
      </c>
      <c r="D281" s="219">
        <v>239.75</v>
      </c>
      <c r="E281" s="340">
        <v>14.27</v>
      </c>
      <c r="F281" s="340">
        <v>13.67</v>
      </c>
      <c r="G281" s="338">
        <v>10.8</v>
      </c>
      <c r="H281" s="343">
        <f t="shared" si="15"/>
        <v>278.49</v>
      </c>
      <c r="I281" s="158">
        <f t="shared" si="17"/>
        <v>254.02</v>
      </c>
      <c r="J281" s="158">
        <v>8.4499999999999993</v>
      </c>
      <c r="K281" s="321">
        <v>13.67</v>
      </c>
      <c r="L281" s="319">
        <v>16.25</v>
      </c>
      <c r="M281" s="141">
        <f t="shared" si="16"/>
        <v>292.39000000000004</v>
      </c>
      <c r="N281" s="199"/>
      <c r="O281" s="208" t="s">
        <v>1540</v>
      </c>
      <c r="P281" s="209">
        <v>5</v>
      </c>
      <c r="Q281" s="208">
        <v>16.25</v>
      </c>
      <c r="R281" s="199"/>
      <c r="S281" s="224" t="s">
        <v>1540</v>
      </c>
      <c r="T281" s="224" t="s">
        <v>435</v>
      </c>
      <c r="U281" s="224" t="s">
        <v>435</v>
      </c>
      <c r="V281" s="224" t="s">
        <v>435</v>
      </c>
      <c r="W281" s="223" t="s">
        <v>1540</v>
      </c>
      <c r="X281" s="224">
        <v>5</v>
      </c>
      <c r="Y281" s="199"/>
      <c r="Z281" s="230">
        <v>3.89</v>
      </c>
      <c r="AA281" s="212" t="s">
        <v>1540</v>
      </c>
      <c r="AB281" s="212" t="s">
        <v>1917</v>
      </c>
      <c r="AC281" s="378">
        <v>4.5</v>
      </c>
      <c r="AD281" s="199"/>
      <c r="AE281" s="437">
        <v>9.002999999999961E-2</v>
      </c>
      <c r="AF281" s="201">
        <v>2.3712229457895084E-2</v>
      </c>
      <c r="AG281" s="202" t="s">
        <v>1540</v>
      </c>
      <c r="AH281" s="382">
        <v>1.25</v>
      </c>
      <c r="AI281" s="199"/>
      <c r="AJ281" s="245">
        <v>0.26850000000000002</v>
      </c>
      <c r="AK281" s="246" t="s">
        <v>1540</v>
      </c>
      <c r="AL281" s="385">
        <v>4.5</v>
      </c>
      <c r="AM281" s="199"/>
      <c r="AN281" s="203">
        <v>7.4099999999999999E-2</v>
      </c>
      <c r="AO281" s="204" t="s">
        <v>435</v>
      </c>
      <c r="AP281" s="388">
        <v>0</v>
      </c>
      <c r="AQ281" s="199"/>
      <c r="AR281" s="252">
        <v>9.2399999999999996E-2</v>
      </c>
      <c r="AS281" s="202" t="s">
        <v>435</v>
      </c>
      <c r="AT281" s="382">
        <v>0</v>
      </c>
      <c r="AU281" s="199"/>
      <c r="AV281" s="205">
        <v>9.4999999999999998E-3</v>
      </c>
      <c r="AW281" s="206" t="s">
        <v>1540</v>
      </c>
      <c r="AX281" s="393">
        <v>3</v>
      </c>
      <c r="AY281" s="199"/>
      <c r="AZ281" s="255">
        <v>0.86</v>
      </c>
      <c r="BA281" s="256" t="s">
        <v>1540</v>
      </c>
      <c r="BB281" s="392">
        <v>3</v>
      </c>
      <c r="BC281" s="503"/>
      <c r="BD281" s="429"/>
    </row>
    <row r="282" spans="1:56" s="509" customFormat="1" ht="18" customHeight="1" thickBot="1" x14ac:dyDescent="0.3">
      <c r="A282" s="538" t="s">
        <v>266</v>
      </c>
      <c r="B282" s="508">
        <v>6231802</v>
      </c>
      <c r="C282" s="397" t="s">
        <v>5</v>
      </c>
      <c r="D282" s="219">
        <v>245.82</v>
      </c>
      <c r="E282" s="340">
        <v>14.27</v>
      </c>
      <c r="F282" s="340">
        <v>13.67</v>
      </c>
      <c r="G282" s="342">
        <v>0</v>
      </c>
      <c r="H282" s="335">
        <f t="shared" si="15"/>
        <v>273.76</v>
      </c>
      <c r="I282" s="158">
        <f t="shared" si="17"/>
        <v>260.08999999999997</v>
      </c>
      <c r="J282" s="158">
        <v>8.4499999999999993</v>
      </c>
      <c r="K282" s="321">
        <v>13.67</v>
      </c>
      <c r="L282" s="319">
        <v>0</v>
      </c>
      <c r="M282" s="112">
        <f t="shared" si="16"/>
        <v>282.20999999999998</v>
      </c>
      <c r="N282" s="199"/>
      <c r="O282" s="208" t="s">
        <v>435</v>
      </c>
      <c r="P282" s="209" t="s">
        <v>1900</v>
      </c>
      <c r="Q282" s="208">
        <v>0</v>
      </c>
      <c r="R282" s="199"/>
      <c r="S282" s="224" t="s">
        <v>1540</v>
      </c>
      <c r="T282" s="224" t="s">
        <v>435</v>
      </c>
      <c r="U282" s="224" t="s">
        <v>1540</v>
      </c>
      <c r="V282" s="224" t="s">
        <v>435</v>
      </c>
      <c r="W282" s="223" t="s">
        <v>435</v>
      </c>
      <c r="X282" s="224" t="s">
        <v>1900</v>
      </c>
      <c r="Y282" s="199"/>
      <c r="Z282" s="230">
        <v>3.38</v>
      </c>
      <c r="AA282" s="212" t="s">
        <v>435</v>
      </c>
      <c r="AB282" s="212" t="s">
        <v>406</v>
      </c>
      <c r="AC282" s="377">
        <v>0</v>
      </c>
      <c r="AD282" s="199"/>
      <c r="AE282" s="437">
        <v>-2.3837499999999512E-2</v>
      </c>
      <c r="AF282" s="201">
        <v>-6.995864845907405E-3</v>
      </c>
      <c r="AG282" s="202" t="s">
        <v>435</v>
      </c>
      <c r="AH282" s="382">
        <v>0</v>
      </c>
      <c r="AI282" s="199"/>
      <c r="AJ282" s="245">
        <v>0.48229999999999995</v>
      </c>
      <c r="AK282" s="246" t="s">
        <v>435</v>
      </c>
      <c r="AL282" s="384">
        <v>0</v>
      </c>
      <c r="AM282" s="199"/>
      <c r="AN282" s="203">
        <v>6.7400000000000002E-2</v>
      </c>
      <c r="AO282" s="204" t="s">
        <v>435</v>
      </c>
      <c r="AP282" s="388">
        <v>0</v>
      </c>
      <c r="AQ282" s="199"/>
      <c r="AR282" s="252">
        <v>4.1100000000000005E-2</v>
      </c>
      <c r="AS282" s="202" t="s">
        <v>1540</v>
      </c>
      <c r="AT282" s="382">
        <v>3</v>
      </c>
      <c r="AU282" s="199"/>
      <c r="AV282" s="205">
        <v>1.3100000000000001E-2</v>
      </c>
      <c r="AW282" s="206" t="s">
        <v>1540</v>
      </c>
      <c r="AX282" s="393">
        <v>3</v>
      </c>
      <c r="AY282" s="199"/>
      <c r="AZ282" s="255">
        <v>0.87</v>
      </c>
      <c r="BA282" s="256" t="s">
        <v>1540</v>
      </c>
      <c r="BB282" s="392">
        <v>3</v>
      </c>
      <c r="BC282" s="503"/>
      <c r="BD282" s="429"/>
    </row>
    <row r="283" spans="1:56" ht="18" customHeight="1" thickBot="1" x14ac:dyDescent="0.3">
      <c r="A283" s="504" t="s">
        <v>267</v>
      </c>
      <c r="B283" s="397">
        <v>387754</v>
      </c>
      <c r="C283" s="397" t="s">
        <v>5</v>
      </c>
      <c r="D283" s="219">
        <v>252.59</v>
      </c>
      <c r="E283" s="219">
        <v>14.27</v>
      </c>
      <c r="F283" s="219">
        <v>13.67</v>
      </c>
      <c r="G283" s="336">
        <v>5.4</v>
      </c>
      <c r="H283" s="335">
        <f t="shared" si="15"/>
        <v>285.93</v>
      </c>
      <c r="I283" s="158">
        <f t="shared" si="17"/>
        <v>266.86</v>
      </c>
      <c r="J283" s="158">
        <v>8.4499999999999993</v>
      </c>
      <c r="K283" s="319">
        <v>13.67</v>
      </c>
      <c r="L283" s="319">
        <v>10.5</v>
      </c>
      <c r="M283" s="112">
        <f t="shared" si="16"/>
        <v>299.48</v>
      </c>
      <c r="N283" s="199"/>
      <c r="O283" s="208" t="s">
        <v>1540</v>
      </c>
      <c r="P283" s="209">
        <v>3</v>
      </c>
      <c r="Q283" s="208">
        <v>10.5</v>
      </c>
      <c r="R283" s="199"/>
      <c r="S283" s="224" t="s">
        <v>1540</v>
      </c>
      <c r="T283" s="224" t="s">
        <v>435</v>
      </c>
      <c r="U283" s="224" t="s">
        <v>435</v>
      </c>
      <c r="V283" s="224" t="s">
        <v>435</v>
      </c>
      <c r="W283" s="223" t="s">
        <v>1540</v>
      </c>
      <c r="X283" s="224">
        <v>3</v>
      </c>
      <c r="Y283" s="199"/>
      <c r="Z283" s="230">
        <v>3.94</v>
      </c>
      <c r="AA283" s="212" t="s">
        <v>1540</v>
      </c>
      <c r="AB283" s="212" t="s">
        <v>1917</v>
      </c>
      <c r="AC283" s="378">
        <v>4.5</v>
      </c>
      <c r="AD283" s="199"/>
      <c r="AE283" s="437">
        <v>-0.48041750000000016</v>
      </c>
      <c r="AF283" s="201">
        <v>-0.10867176565393807</v>
      </c>
      <c r="AG283" s="202" t="s">
        <v>435</v>
      </c>
      <c r="AH283" s="382">
        <v>0</v>
      </c>
      <c r="AI283" s="199"/>
      <c r="AJ283" s="245">
        <v>0.50049999999999994</v>
      </c>
      <c r="AK283" s="246" t="s">
        <v>435</v>
      </c>
      <c r="AL283" s="384">
        <v>0</v>
      </c>
      <c r="AM283" s="199"/>
      <c r="AN283" s="203">
        <v>3.8199999999999998E-2</v>
      </c>
      <c r="AO283" s="204" t="s">
        <v>1540</v>
      </c>
      <c r="AP283" s="388">
        <v>3</v>
      </c>
      <c r="AQ283" s="199"/>
      <c r="AR283" s="252">
        <v>9.7799999999999998E-2</v>
      </c>
      <c r="AS283" s="202" t="s">
        <v>435</v>
      </c>
      <c r="AT283" s="382">
        <v>0</v>
      </c>
      <c r="AU283" s="199"/>
      <c r="AV283" s="205">
        <v>2.5699999999999997E-2</v>
      </c>
      <c r="AW283" s="206" t="s">
        <v>435</v>
      </c>
      <c r="AX283" s="393">
        <v>0</v>
      </c>
      <c r="AY283" s="199"/>
      <c r="AZ283" s="255">
        <v>1</v>
      </c>
      <c r="BA283" s="256" t="s">
        <v>1540</v>
      </c>
      <c r="BB283" s="392">
        <v>3</v>
      </c>
      <c r="BC283" s="503"/>
    </row>
    <row r="284" spans="1:56" ht="18" customHeight="1" thickBot="1" x14ac:dyDescent="0.3">
      <c r="A284" s="518" t="s">
        <v>268</v>
      </c>
      <c r="B284" s="397">
        <v>849529</v>
      </c>
      <c r="C284" s="397" t="s">
        <v>5</v>
      </c>
      <c r="D284" s="219">
        <v>221.54</v>
      </c>
      <c r="E284" s="219">
        <v>14.27</v>
      </c>
      <c r="F284" s="219">
        <v>13.67</v>
      </c>
      <c r="G284" s="336">
        <v>7.2</v>
      </c>
      <c r="H284" s="335">
        <f t="shared" si="15"/>
        <v>256.68</v>
      </c>
      <c r="I284" s="158">
        <f t="shared" si="17"/>
        <v>235.81</v>
      </c>
      <c r="J284" s="158">
        <v>8.4499999999999993</v>
      </c>
      <c r="K284" s="319">
        <v>13.67</v>
      </c>
      <c r="L284" s="319">
        <v>6</v>
      </c>
      <c r="M284" s="112">
        <f t="shared" si="16"/>
        <v>263.93</v>
      </c>
      <c r="N284" s="199"/>
      <c r="O284" s="208" t="s">
        <v>1540</v>
      </c>
      <c r="P284" s="209">
        <v>2</v>
      </c>
      <c r="Q284" s="208">
        <v>6</v>
      </c>
      <c r="R284" s="199"/>
      <c r="S284" s="224" t="s">
        <v>1540</v>
      </c>
      <c r="T284" s="224" t="s">
        <v>435</v>
      </c>
      <c r="U284" s="224" t="s">
        <v>435</v>
      </c>
      <c r="V284" s="224" t="s">
        <v>435</v>
      </c>
      <c r="W284" s="223" t="s">
        <v>1540</v>
      </c>
      <c r="X284" s="224">
        <v>2</v>
      </c>
      <c r="Y284" s="199"/>
      <c r="Z284" s="230">
        <v>3.81</v>
      </c>
      <c r="AA284" s="212" t="s">
        <v>435</v>
      </c>
      <c r="AB284" s="212" t="s">
        <v>1916</v>
      </c>
      <c r="AC284" s="377">
        <v>0</v>
      </c>
      <c r="AD284" s="199"/>
      <c r="AE284" s="437">
        <v>-0.19893249999999973</v>
      </c>
      <c r="AF284" s="201">
        <v>-4.9683317474232012E-2</v>
      </c>
      <c r="AG284" s="202" t="s">
        <v>435</v>
      </c>
      <c r="AH284" s="382">
        <v>0</v>
      </c>
      <c r="AI284" s="199"/>
      <c r="AJ284" s="245">
        <v>0.33030000000000004</v>
      </c>
      <c r="AK284" s="246" t="s">
        <v>435</v>
      </c>
      <c r="AL284" s="384">
        <v>0</v>
      </c>
      <c r="AM284" s="199"/>
      <c r="AN284" s="203">
        <v>7.9399999999999998E-2</v>
      </c>
      <c r="AO284" s="204" t="s">
        <v>435</v>
      </c>
      <c r="AP284" s="388">
        <v>0</v>
      </c>
      <c r="AQ284" s="199"/>
      <c r="AR284" s="252">
        <v>6.1200000000000004E-2</v>
      </c>
      <c r="AS284" s="202" t="s">
        <v>1540</v>
      </c>
      <c r="AT284" s="382">
        <v>3</v>
      </c>
      <c r="AU284" s="199"/>
      <c r="AV284" s="205">
        <v>3.1699999999999999E-2</v>
      </c>
      <c r="AW284" s="206" t="s">
        <v>435</v>
      </c>
      <c r="AX284" s="393">
        <v>0</v>
      </c>
      <c r="AY284" s="199"/>
      <c r="AZ284" s="255">
        <v>0.85</v>
      </c>
      <c r="BA284" s="256" t="s">
        <v>1540</v>
      </c>
      <c r="BB284" s="392">
        <v>3</v>
      </c>
      <c r="BC284" s="503"/>
    </row>
    <row r="285" spans="1:56" ht="18" customHeight="1" thickBot="1" x14ac:dyDescent="0.3">
      <c r="A285" s="560" t="s">
        <v>269</v>
      </c>
      <c r="B285" s="397">
        <v>904660</v>
      </c>
      <c r="C285" s="397" t="s">
        <v>5</v>
      </c>
      <c r="D285" s="219">
        <v>248.25</v>
      </c>
      <c r="E285" s="340">
        <v>14.27</v>
      </c>
      <c r="F285" s="340">
        <v>13.67</v>
      </c>
      <c r="G285" s="338">
        <v>0</v>
      </c>
      <c r="H285" s="335">
        <f t="shared" si="15"/>
        <v>276.19</v>
      </c>
      <c r="I285" s="158">
        <f t="shared" si="17"/>
        <v>262.52</v>
      </c>
      <c r="J285" s="158">
        <v>8.4499999999999993</v>
      </c>
      <c r="K285" s="321">
        <v>13.67</v>
      </c>
      <c r="L285" s="319">
        <v>0</v>
      </c>
      <c r="M285" s="112">
        <f t="shared" si="16"/>
        <v>284.64</v>
      </c>
      <c r="N285" s="199"/>
      <c r="O285" s="208" t="s">
        <v>1540</v>
      </c>
      <c r="P285" s="209">
        <v>0</v>
      </c>
      <c r="Q285" s="208">
        <v>0</v>
      </c>
      <c r="R285" s="199"/>
      <c r="S285" s="224" t="s">
        <v>1540</v>
      </c>
      <c r="T285" s="224" t="s">
        <v>435</v>
      </c>
      <c r="U285" s="224" t="s">
        <v>435</v>
      </c>
      <c r="V285" s="224" t="s">
        <v>435</v>
      </c>
      <c r="W285" s="223" t="s">
        <v>1540</v>
      </c>
      <c r="X285" s="224">
        <v>0</v>
      </c>
      <c r="Y285" s="199"/>
      <c r="Z285" s="230">
        <v>3.58</v>
      </c>
      <c r="AA285" s="212" t="s">
        <v>435</v>
      </c>
      <c r="AB285" s="212" t="s">
        <v>406</v>
      </c>
      <c r="AC285" s="377">
        <v>0</v>
      </c>
      <c r="AD285" s="199"/>
      <c r="AE285" s="437">
        <v>-0.19070750000000025</v>
      </c>
      <c r="AF285" s="201">
        <v>-5.0535678322716111E-2</v>
      </c>
      <c r="AG285" s="202" t="s">
        <v>435</v>
      </c>
      <c r="AH285" s="382">
        <v>0</v>
      </c>
      <c r="AI285" s="199"/>
      <c r="AJ285" s="245" t="s">
        <v>405</v>
      </c>
      <c r="AK285" s="246" t="s">
        <v>435</v>
      </c>
      <c r="AL285" s="384">
        <v>0</v>
      </c>
      <c r="AM285" s="199"/>
      <c r="AN285" s="203" t="s">
        <v>1538</v>
      </c>
      <c r="AO285" s="204" t="s">
        <v>435</v>
      </c>
      <c r="AP285" s="388">
        <v>0</v>
      </c>
      <c r="AQ285" s="199"/>
      <c r="AR285" s="252" t="s">
        <v>1538</v>
      </c>
      <c r="AS285" s="202" t="s">
        <v>435</v>
      </c>
      <c r="AT285" s="382">
        <v>0</v>
      </c>
      <c r="AU285" s="199"/>
      <c r="AV285" s="205" t="s">
        <v>1538</v>
      </c>
      <c r="AW285" s="206" t="s">
        <v>435</v>
      </c>
      <c r="AX285" s="393">
        <v>0</v>
      </c>
      <c r="AY285" s="199"/>
      <c r="AZ285" s="255" t="s">
        <v>406</v>
      </c>
      <c r="BA285" s="256" t="s">
        <v>435</v>
      </c>
      <c r="BB285" s="392">
        <v>0</v>
      </c>
      <c r="BC285" s="503"/>
    </row>
    <row r="286" spans="1:56" ht="18" customHeight="1" thickBot="1" x14ac:dyDescent="0.3">
      <c r="A286" s="504" t="s">
        <v>270</v>
      </c>
      <c r="B286" s="397">
        <v>673889</v>
      </c>
      <c r="C286" s="397" t="s">
        <v>5</v>
      </c>
      <c r="D286" s="219">
        <v>238.15</v>
      </c>
      <c r="E286" s="219">
        <v>14.27</v>
      </c>
      <c r="F286" s="219">
        <v>13.67</v>
      </c>
      <c r="G286" s="336">
        <v>9</v>
      </c>
      <c r="H286" s="335">
        <f t="shared" si="15"/>
        <v>275.09000000000003</v>
      </c>
      <c r="I286" s="158">
        <f t="shared" si="17"/>
        <v>252.42000000000002</v>
      </c>
      <c r="J286" s="158">
        <v>8.4499999999999993</v>
      </c>
      <c r="K286" s="319">
        <v>13.67</v>
      </c>
      <c r="L286" s="319">
        <v>12</v>
      </c>
      <c r="M286" s="112">
        <f t="shared" si="16"/>
        <v>286.54000000000002</v>
      </c>
      <c r="N286" s="199"/>
      <c r="O286" s="208" t="s">
        <v>1540</v>
      </c>
      <c r="P286" s="209">
        <v>4</v>
      </c>
      <c r="Q286" s="208">
        <v>12</v>
      </c>
      <c r="R286" s="199"/>
      <c r="S286" s="224" t="s">
        <v>1540</v>
      </c>
      <c r="T286" s="224" t="s">
        <v>435</v>
      </c>
      <c r="U286" s="224" t="s">
        <v>435</v>
      </c>
      <c r="V286" s="224" t="s">
        <v>435</v>
      </c>
      <c r="W286" s="223" t="s">
        <v>1540</v>
      </c>
      <c r="X286" s="224">
        <v>4</v>
      </c>
      <c r="Y286" s="199"/>
      <c r="Z286" s="230">
        <v>3.24</v>
      </c>
      <c r="AA286" s="212" t="s">
        <v>435</v>
      </c>
      <c r="AB286" s="212" t="s">
        <v>406</v>
      </c>
      <c r="AC286" s="377">
        <v>0</v>
      </c>
      <c r="AD286" s="199"/>
      <c r="AE286" s="437">
        <v>-0.18256000000000094</v>
      </c>
      <c r="AF286" s="201">
        <v>-5.3378751274638717E-2</v>
      </c>
      <c r="AG286" s="202" t="s">
        <v>435</v>
      </c>
      <c r="AH286" s="382">
        <v>0</v>
      </c>
      <c r="AI286" s="199"/>
      <c r="AJ286" s="245">
        <v>0.4985</v>
      </c>
      <c r="AK286" s="246" t="s">
        <v>435</v>
      </c>
      <c r="AL286" s="384">
        <v>0</v>
      </c>
      <c r="AM286" s="199"/>
      <c r="AN286" s="203">
        <v>4.3499999999999997E-2</v>
      </c>
      <c r="AO286" s="204" t="s">
        <v>1540</v>
      </c>
      <c r="AP286" s="388">
        <v>3</v>
      </c>
      <c r="AQ286" s="199"/>
      <c r="AR286" s="252">
        <v>6.8699999999999997E-2</v>
      </c>
      <c r="AS286" s="202" t="s">
        <v>1540</v>
      </c>
      <c r="AT286" s="382">
        <v>3</v>
      </c>
      <c r="AU286" s="199"/>
      <c r="AV286" s="205">
        <v>1.32E-2</v>
      </c>
      <c r="AW286" s="206" t="s">
        <v>1540</v>
      </c>
      <c r="AX286" s="393">
        <v>3</v>
      </c>
      <c r="AY286" s="199"/>
      <c r="AZ286" s="255">
        <v>0.88</v>
      </c>
      <c r="BA286" s="256" t="s">
        <v>1540</v>
      </c>
      <c r="BB286" s="392">
        <v>3</v>
      </c>
      <c r="BC286" s="503"/>
    </row>
    <row r="287" spans="1:56" ht="18" customHeight="1" thickBot="1" x14ac:dyDescent="0.3">
      <c r="A287" s="521" t="s">
        <v>271</v>
      </c>
      <c r="B287" s="397">
        <v>857815</v>
      </c>
      <c r="C287" s="561" t="s">
        <v>5</v>
      </c>
      <c r="D287" s="219">
        <v>248.67</v>
      </c>
      <c r="E287" s="219">
        <v>14.27</v>
      </c>
      <c r="F287" s="334">
        <v>13.67</v>
      </c>
      <c r="G287" s="336">
        <v>0</v>
      </c>
      <c r="H287" s="335">
        <f t="shared" si="15"/>
        <v>276.61</v>
      </c>
      <c r="I287" s="158">
        <f t="shared" si="17"/>
        <v>262.94</v>
      </c>
      <c r="J287" s="158">
        <v>8.4499999999999993</v>
      </c>
      <c r="K287" s="318">
        <v>13.67</v>
      </c>
      <c r="L287" s="319">
        <v>7.5</v>
      </c>
      <c r="M287" s="112">
        <f t="shared" si="16"/>
        <v>292.56</v>
      </c>
      <c r="N287" s="199"/>
      <c r="O287" s="208" t="s">
        <v>1540</v>
      </c>
      <c r="P287" s="209">
        <v>2</v>
      </c>
      <c r="Q287" s="208">
        <v>7.5</v>
      </c>
      <c r="R287" s="199"/>
      <c r="S287" s="224" t="s">
        <v>1540</v>
      </c>
      <c r="T287" s="224" t="s">
        <v>435</v>
      </c>
      <c r="U287" s="224" t="s">
        <v>435</v>
      </c>
      <c r="V287" s="224" t="s">
        <v>435</v>
      </c>
      <c r="W287" s="223" t="s">
        <v>1540</v>
      </c>
      <c r="X287" s="224">
        <v>2</v>
      </c>
      <c r="Y287" s="199"/>
      <c r="Z287" s="230">
        <v>3.85</v>
      </c>
      <c r="AA287" s="212" t="s">
        <v>1540</v>
      </c>
      <c r="AB287" s="212" t="s">
        <v>1917</v>
      </c>
      <c r="AC287" s="378">
        <v>4.5</v>
      </c>
      <c r="AD287" s="199"/>
      <c r="AE287" s="437">
        <v>-1.3862499999999667E-2</v>
      </c>
      <c r="AF287" s="201">
        <v>-3.5856084218148974E-3</v>
      </c>
      <c r="AG287" s="202" t="s">
        <v>435</v>
      </c>
      <c r="AH287" s="382">
        <v>0</v>
      </c>
      <c r="AI287" s="199"/>
      <c r="AJ287" s="245" t="s">
        <v>405</v>
      </c>
      <c r="AK287" s="246" t="s">
        <v>435</v>
      </c>
      <c r="AL287" s="384">
        <v>0</v>
      </c>
      <c r="AM287" s="199"/>
      <c r="AN287" s="203">
        <v>3.5699999999999996E-2</v>
      </c>
      <c r="AO287" s="204" t="s">
        <v>1540</v>
      </c>
      <c r="AP287" s="388">
        <v>3</v>
      </c>
      <c r="AQ287" s="199"/>
      <c r="AR287" s="252">
        <v>0.12</v>
      </c>
      <c r="AS287" s="202" t="s">
        <v>435</v>
      </c>
      <c r="AT287" s="382">
        <v>0</v>
      </c>
      <c r="AU287" s="199"/>
      <c r="AV287" s="205" t="s">
        <v>1538</v>
      </c>
      <c r="AW287" s="206" t="s">
        <v>435</v>
      </c>
      <c r="AX287" s="393">
        <v>0</v>
      </c>
      <c r="AY287" s="199"/>
      <c r="AZ287" s="255">
        <v>0.78</v>
      </c>
      <c r="BA287" s="256" t="s">
        <v>435</v>
      </c>
      <c r="BB287" s="392">
        <v>0</v>
      </c>
      <c r="BC287" s="503"/>
    </row>
    <row r="288" spans="1:56" ht="18" customHeight="1" thickBot="1" x14ac:dyDescent="0.3">
      <c r="A288" s="511" t="s">
        <v>272</v>
      </c>
      <c r="B288" s="515">
        <v>858889</v>
      </c>
      <c r="C288" s="397" t="s">
        <v>5</v>
      </c>
      <c r="D288" s="219">
        <v>237.61</v>
      </c>
      <c r="E288" s="219">
        <v>14.27</v>
      </c>
      <c r="F288" s="219">
        <v>13.67</v>
      </c>
      <c r="G288" s="336">
        <v>7.2</v>
      </c>
      <c r="H288" s="335">
        <f t="shared" si="15"/>
        <v>272.75</v>
      </c>
      <c r="I288" s="158">
        <f t="shared" si="17"/>
        <v>251.88000000000002</v>
      </c>
      <c r="J288" s="158">
        <v>8.4499999999999993</v>
      </c>
      <c r="K288" s="319">
        <v>13.67</v>
      </c>
      <c r="L288" s="319">
        <v>3</v>
      </c>
      <c r="M288" s="112">
        <f t="shared" si="16"/>
        <v>277.00000000000006</v>
      </c>
      <c r="N288" s="199"/>
      <c r="O288" s="208" t="s">
        <v>1540</v>
      </c>
      <c r="P288" s="209">
        <v>1</v>
      </c>
      <c r="Q288" s="208">
        <v>3</v>
      </c>
      <c r="R288" s="199"/>
      <c r="S288" s="224" t="s">
        <v>1540</v>
      </c>
      <c r="T288" s="224" t="s">
        <v>435</v>
      </c>
      <c r="U288" s="224" t="s">
        <v>435</v>
      </c>
      <c r="V288" s="224" t="s">
        <v>435</v>
      </c>
      <c r="W288" s="223" t="s">
        <v>1540</v>
      </c>
      <c r="X288" s="224">
        <v>1</v>
      </c>
      <c r="Y288" s="199"/>
      <c r="Z288" s="230">
        <v>3.36</v>
      </c>
      <c r="AA288" s="212" t="s">
        <v>435</v>
      </c>
      <c r="AB288" s="212" t="s">
        <v>406</v>
      </c>
      <c r="AC288" s="377">
        <v>0</v>
      </c>
      <c r="AD288" s="199"/>
      <c r="AE288" s="437">
        <v>0.2582649999999993</v>
      </c>
      <c r="AF288" s="201">
        <v>8.3277710600564062E-2</v>
      </c>
      <c r="AG288" s="202" t="s">
        <v>435</v>
      </c>
      <c r="AH288" s="382">
        <v>0</v>
      </c>
      <c r="AI288" s="199"/>
      <c r="AJ288" s="245">
        <v>0.49450000000000005</v>
      </c>
      <c r="AK288" s="246" t="s">
        <v>435</v>
      </c>
      <c r="AL288" s="384">
        <v>0</v>
      </c>
      <c r="AM288" s="199"/>
      <c r="AN288" s="203">
        <v>9.1499999999999998E-2</v>
      </c>
      <c r="AO288" s="204" t="s">
        <v>435</v>
      </c>
      <c r="AP288" s="388">
        <v>0</v>
      </c>
      <c r="AQ288" s="199"/>
      <c r="AR288" s="252">
        <v>0.11169999999999999</v>
      </c>
      <c r="AS288" s="202" t="s">
        <v>435</v>
      </c>
      <c r="AT288" s="382">
        <v>0</v>
      </c>
      <c r="AU288" s="199"/>
      <c r="AV288" s="205">
        <v>2.07E-2</v>
      </c>
      <c r="AW288" s="206" t="s">
        <v>435</v>
      </c>
      <c r="AX288" s="393">
        <v>0</v>
      </c>
      <c r="AY288" s="199"/>
      <c r="AZ288" s="255">
        <v>0.87</v>
      </c>
      <c r="BA288" s="256" t="s">
        <v>1540</v>
      </c>
      <c r="BB288" s="392">
        <v>3</v>
      </c>
      <c r="BC288" s="503"/>
    </row>
    <row r="289" spans="1:56" ht="18" customHeight="1" thickBot="1" x14ac:dyDescent="0.3">
      <c r="A289" s="501" t="s">
        <v>274</v>
      </c>
      <c r="B289" s="500">
        <v>5353301</v>
      </c>
      <c r="C289" s="397" t="s">
        <v>5</v>
      </c>
      <c r="D289" s="219">
        <v>256.77999999999997</v>
      </c>
      <c r="E289" s="219">
        <v>14.27</v>
      </c>
      <c r="F289" s="219">
        <v>13.67</v>
      </c>
      <c r="G289" s="336">
        <v>7.2</v>
      </c>
      <c r="H289" s="335">
        <f t="shared" si="15"/>
        <v>291.91999999999996</v>
      </c>
      <c r="I289" s="158">
        <f t="shared" si="17"/>
        <v>271.04999999999995</v>
      </c>
      <c r="J289" s="158">
        <v>8.4499999999999993</v>
      </c>
      <c r="K289" s="319">
        <v>13.67</v>
      </c>
      <c r="L289" s="319">
        <v>17.25</v>
      </c>
      <c r="M289" s="112">
        <f t="shared" si="16"/>
        <v>310.41999999999996</v>
      </c>
      <c r="N289" s="199"/>
      <c r="O289" s="208" t="s">
        <v>1540</v>
      </c>
      <c r="P289" s="209">
        <v>4</v>
      </c>
      <c r="Q289" s="208">
        <v>17.25</v>
      </c>
      <c r="R289" s="199"/>
      <c r="S289" s="224" t="s">
        <v>1540</v>
      </c>
      <c r="T289" s="224" t="s">
        <v>435</v>
      </c>
      <c r="U289" s="224" t="s">
        <v>435</v>
      </c>
      <c r="V289" s="224" t="s">
        <v>435</v>
      </c>
      <c r="W289" s="223" t="s">
        <v>1540</v>
      </c>
      <c r="X289" s="224">
        <v>4</v>
      </c>
      <c r="Y289" s="199"/>
      <c r="Z289" s="230">
        <v>4.28</v>
      </c>
      <c r="AA289" s="212" t="s">
        <v>1540</v>
      </c>
      <c r="AB289" s="212" t="s">
        <v>1915</v>
      </c>
      <c r="AC289" s="378">
        <v>6.75</v>
      </c>
      <c r="AD289" s="199"/>
      <c r="AE289" s="437">
        <v>-6.8539999999999601E-2</v>
      </c>
      <c r="AF289" s="201">
        <v>-1.5750682370622378E-2</v>
      </c>
      <c r="AG289" s="202" t="s">
        <v>435</v>
      </c>
      <c r="AH289" s="382">
        <v>0</v>
      </c>
      <c r="AI289" s="199"/>
      <c r="AJ289" s="245">
        <v>0.27750000000000002</v>
      </c>
      <c r="AK289" s="246" t="s">
        <v>1540</v>
      </c>
      <c r="AL289" s="385">
        <v>4.5</v>
      </c>
      <c r="AM289" s="199"/>
      <c r="AN289" s="203">
        <v>3.5000000000000003E-2</v>
      </c>
      <c r="AO289" s="204" t="s">
        <v>1540</v>
      </c>
      <c r="AP289" s="388">
        <v>3</v>
      </c>
      <c r="AQ289" s="199"/>
      <c r="AR289" s="252">
        <v>9.7299999999999998E-2</v>
      </c>
      <c r="AS289" s="202" t="s">
        <v>435</v>
      </c>
      <c r="AT289" s="382">
        <v>0</v>
      </c>
      <c r="AU289" s="199"/>
      <c r="AV289" s="205">
        <v>1.44E-2</v>
      </c>
      <c r="AW289" s="206" t="s">
        <v>1540</v>
      </c>
      <c r="AX289" s="393">
        <v>3</v>
      </c>
      <c r="AY289" s="199"/>
      <c r="AZ289" s="255" t="s">
        <v>406</v>
      </c>
      <c r="BA289" s="256" t="s">
        <v>435</v>
      </c>
      <c r="BB289" s="392">
        <v>0</v>
      </c>
      <c r="BC289" s="503"/>
    </row>
    <row r="290" spans="1:56" s="509" customFormat="1" ht="18" customHeight="1" thickBot="1" x14ac:dyDescent="0.3">
      <c r="A290" s="538" t="s">
        <v>275</v>
      </c>
      <c r="B290" s="508">
        <v>537667</v>
      </c>
      <c r="C290" s="397" t="s">
        <v>5</v>
      </c>
      <c r="D290" s="219">
        <v>232.78</v>
      </c>
      <c r="E290" s="340">
        <v>14.27</v>
      </c>
      <c r="F290" s="340">
        <v>13.67</v>
      </c>
      <c r="G290" s="338">
        <v>7.2</v>
      </c>
      <c r="H290" s="343">
        <f t="shared" si="15"/>
        <v>267.92</v>
      </c>
      <c r="I290" s="158">
        <f t="shared" si="17"/>
        <v>247.05</v>
      </c>
      <c r="J290" s="158">
        <v>8.4499999999999993</v>
      </c>
      <c r="K290" s="321">
        <v>13.67</v>
      </c>
      <c r="L290" s="319">
        <v>12</v>
      </c>
      <c r="M290" s="141">
        <f t="shared" si="16"/>
        <v>281.17</v>
      </c>
      <c r="N290" s="199"/>
      <c r="O290" s="208" t="s">
        <v>1540</v>
      </c>
      <c r="P290" s="209">
        <v>4</v>
      </c>
      <c r="Q290" s="208">
        <v>12</v>
      </c>
      <c r="R290" s="199"/>
      <c r="S290" s="224" t="s">
        <v>1540</v>
      </c>
      <c r="T290" s="224" t="s">
        <v>435</v>
      </c>
      <c r="U290" s="224" t="s">
        <v>435</v>
      </c>
      <c r="V290" s="224" t="s">
        <v>435</v>
      </c>
      <c r="W290" s="223" t="s">
        <v>1540</v>
      </c>
      <c r="X290" s="224">
        <v>4</v>
      </c>
      <c r="Y290" s="199"/>
      <c r="Z290" s="230">
        <v>3.02</v>
      </c>
      <c r="AA290" s="212" t="s">
        <v>435</v>
      </c>
      <c r="AB290" s="212" t="s">
        <v>406</v>
      </c>
      <c r="AC290" s="377">
        <v>0</v>
      </c>
      <c r="AD290" s="199"/>
      <c r="AE290" s="437">
        <v>-0.73344999999999994</v>
      </c>
      <c r="AF290" s="201">
        <v>-0.19544282075059421</v>
      </c>
      <c r="AG290" s="202" t="s">
        <v>435</v>
      </c>
      <c r="AH290" s="382">
        <v>0</v>
      </c>
      <c r="AI290" s="199"/>
      <c r="AJ290" s="245">
        <v>0.50680000000000003</v>
      </c>
      <c r="AK290" s="246" t="s">
        <v>435</v>
      </c>
      <c r="AL290" s="384">
        <v>0</v>
      </c>
      <c r="AM290" s="199"/>
      <c r="AN290" s="203">
        <v>5.6500000000000002E-2</v>
      </c>
      <c r="AO290" s="204" t="s">
        <v>1540</v>
      </c>
      <c r="AP290" s="388">
        <v>3</v>
      </c>
      <c r="AQ290" s="199"/>
      <c r="AR290" s="252">
        <v>4.4000000000000004E-2</v>
      </c>
      <c r="AS290" s="202" t="s">
        <v>1540</v>
      </c>
      <c r="AT290" s="382">
        <v>3</v>
      </c>
      <c r="AU290" s="199"/>
      <c r="AV290" s="205">
        <v>1.8500000000000003E-2</v>
      </c>
      <c r="AW290" s="206" t="s">
        <v>1540</v>
      </c>
      <c r="AX290" s="393">
        <v>3</v>
      </c>
      <c r="AY290" s="199"/>
      <c r="AZ290" s="255">
        <v>0.9</v>
      </c>
      <c r="BA290" s="256" t="s">
        <v>1540</v>
      </c>
      <c r="BB290" s="392">
        <v>3</v>
      </c>
      <c r="BC290" s="503"/>
      <c r="BD290" s="429"/>
    </row>
    <row r="291" spans="1:56" s="509" customFormat="1" ht="18" customHeight="1" thickBot="1" x14ac:dyDescent="0.3">
      <c r="A291" s="538" t="s">
        <v>276</v>
      </c>
      <c r="B291" s="508">
        <v>4466004</v>
      </c>
      <c r="C291" s="397" t="s">
        <v>5</v>
      </c>
      <c r="D291" s="219">
        <v>227.51</v>
      </c>
      <c r="E291" s="340">
        <v>14.27</v>
      </c>
      <c r="F291" s="340">
        <v>13.67</v>
      </c>
      <c r="G291" s="342">
        <v>0</v>
      </c>
      <c r="H291" s="335">
        <f t="shared" si="15"/>
        <v>255.45</v>
      </c>
      <c r="I291" s="158">
        <f t="shared" si="17"/>
        <v>241.78</v>
      </c>
      <c r="J291" s="158">
        <v>8.4499999999999993</v>
      </c>
      <c r="K291" s="321">
        <v>13.67</v>
      </c>
      <c r="L291" s="319">
        <v>0</v>
      </c>
      <c r="M291" s="112">
        <f t="shared" si="16"/>
        <v>263.89999999999998</v>
      </c>
      <c r="N291" s="199"/>
      <c r="O291" s="208" t="s">
        <v>435</v>
      </c>
      <c r="P291" s="209" t="s">
        <v>1900</v>
      </c>
      <c r="Q291" s="208">
        <v>0</v>
      </c>
      <c r="R291" s="199"/>
      <c r="S291" s="224" t="s">
        <v>1540</v>
      </c>
      <c r="T291" s="224" t="s">
        <v>1540</v>
      </c>
      <c r="U291" s="224" t="s">
        <v>1540</v>
      </c>
      <c r="V291" s="224" t="s">
        <v>435</v>
      </c>
      <c r="W291" s="223" t="s">
        <v>435</v>
      </c>
      <c r="X291" s="224" t="s">
        <v>1900</v>
      </c>
      <c r="Y291" s="199"/>
      <c r="Z291" s="230">
        <v>5.2</v>
      </c>
      <c r="AA291" s="212" t="s">
        <v>1540</v>
      </c>
      <c r="AB291" s="212" t="s">
        <v>1915</v>
      </c>
      <c r="AC291" s="378">
        <v>6.75</v>
      </c>
      <c r="AD291" s="199"/>
      <c r="AE291" s="437">
        <v>1.6971375000000006</v>
      </c>
      <c r="AF291" s="201">
        <v>0.48504991222222482</v>
      </c>
      <c r="AG291" s="202" t="s">
        <v>435</v>
      </c>
      <c r="AH291" s="382">
        <v>0</v>
      </c>
      <c r="AI291" s="199"/>
      <c r="AJ291" s="245">
        <v>0.68200000000000005</v>
      </c>
      <c r="AK291" s="246" t="s">
        <v>435</v>
      </c>
      <c r="AL291" s="384">
        <v>0</v>
      </c>
      <c r="AM291" s="199"/>
      <c r="AN291" s="203">
        <v>3.1899999999999998E-2</v>
      </c>
      <c r="AO291" s="204" t="s">
        <v>1540</v>
      </c>
      <c r="AP291" s="388">
        <v>3</v>
      </c>
      <c r="AQ291" s="199"/>
      <c r="AR291" s="252" t="s">
        <v>1538</v>
      </c>
      <c r="AS291" s="202" t="s">
        <v>435</v>
      </c>
      <c r="AT291" s="382">
        <v>0</v>
      </c>
      <c r="AU291" s="199"/>
      <c r="AV291" s="205">
        <v>2.6000000000000002E-2</v>
      </c>
      <c r="AW291" s="206" t="s">
        <v>435</v>
      </c>
      <c r="AX291" s="393">
        <v>0</v>
      </c>
      <c r="AY291" s="199"/>
      <c r="AZ291" s="255">
        <v>0.88</v>
      </c>
      <c r="BA291" s="256" t="s">
        <v>1540</v>
      </c>
      <c r="BB291" s="392">
        <v>3</v>
      </c>
      <c r="BC291" s="503"/>
      <c r="BD291" s="429"/>
    </row>
    <row r="292" spans="1:56" s="509" customFormat="1" ht="18" customHeight="1" thickBot="1" x14ac:dyDescent="0.3">
      <c r="A292" s="538" t="s">
        <v>277</v>
      </c>
      <c r="B292" s="508">
        <v>69744</v>
      </c>
      <c r="C292" s="397" t="s">
        <v>5</v>
      </c>
      <c r="D292" s="219">
        <v>252.16</v>
      </c>
      <c r="E292" s="340">
        <v>14.27</v>
      </c>
      <c r="F292" s="338">
        <v>0</v>
      </c>
      <c r="G292" s="338">
        <v>3.6</v>
      </c>
      <c r="H292" s="343">
        <f t="shared" si="15"/>
        <v>270.03000000000003</v>
      </c>
      <c r="I292" s="158">
        <f t="shared" si="17"/>
        <v>266.43</v>
      </c>
      <c r="J292" s="158">
        <v>8.4499999999999993</v>
      </c>
      <c r="K292" s="320">
        <v>0</v>
      </c>
      <c r="L292" s="319">
        <v>12.75</v>
      </c>
      <c r="M292" s="141">
        <f t="shared" si="16"/>
        <v>287.63</v>
      </c>
      <c r="N292" s="199"/>
      <c r="O292" s="208" t="s">
        <v>1540</v>
      </c>
      <c r="P292" s="209">
        <v>3</v>
      </c>
      <c r="Q292" s="208">
        <v>12.75</v>
      </c>
      <c r="R292" s="199"/>
      <c r="S292" s="224" t="s">
        <v>1540</v>
      </c>
      <c r="T292" s="224" t="s">
        <v>435</v>
      </c>
      <c r="U292" s="224" t="s">
        <v>435</v>
      </c>
      <c r="V292" s="224" t="s">
        <v>435</v>
      </c>
      <c r="W292" s="223" t="s">
        <v>1540</v>
      </c>
      <c r="X292" s="224">
        <v>3</v>
      </c>
      <c r="Y292" s="199"/>
      <c r="Z292" s="230">
        <v>4.5599999999999996</v>
      </c>
      <c r="AA292" s="212" t="s">
        <v>1540</v>
      </c>
      <c r="AB292" s="212" t="s">
        <v>1915</v>
      </c>
      <c r="AC292" s="378">
        <v>6.75</v>
      </c>
      <c r="AD292" s="199"/>
      <c r="AE292" s="437">
        <v>-4.2600000000000193E-2</v>
      </c>
      <c r="AF292" s="201">
        <v>-9.260451838313857E-3</v>
      </c>
      <c r="AG292" s="202" t="s">
        <v>435</v>
      </c>
      <c r="AH292" s="382">
        <v>0</v>
      </c>
      <c r="AI292" s="199"/>
      <c r="AJ292" s="245">
        <v>0.32100000000000001</v>
      </c>
      <c r="AK292" s="246" t="s">
        <v>435</v>
      </c>
      <c r="AL292" s="384">
        <v>0</v>
      </c>
      <c r="AM292" s="199"/>
      <c r="AN292" s="203">
        <v>6.4299999999999996E-2</v>
      </c>
      <c r="AO292" s="204" t="s">
        <v>435</v>
      </c>
      <c r="AP292" s="388">
        <v>0</v>
      </c>
      <c r="AQ292" s="199"/>
      <c r="AR292" s="252">
        <v>6.9400000000000003E-2</v>
      </c>
      <c r="AS292" s="202" t="s">
        <v>1540</v>
      </c>
      <c r="AT292" s="382">
        <v>3</v>
      </c>
      <c r="AU292" s="199"/>
      <c r="AV292" s="205">
        <v>1.3899999999999999E-2</v>
      </c>
      <c r="AW292" s="206" t="s">
        <v>1540</v>
      </c>
      <c r="AX292" s="393">
        <v>3</v>
      </c>
      <c r="AY292" s="199"/>
      <c r="AZ292" s="255" t="s">
        <v>406</v>
      </c>
      <c r="BA292" s="256" t="s">
        <v>435</v>
      </c>
      <c r="BB292" s="392">
        <v>0</v>
      </c>
      <c r="BC292" s="503"/>
      <c r="BD292" s="429"/>
    </row>
    <row r="293" spans="1:56" s="509" customFormat="1" ht="18" customHeight="1" thickBot="1" x14ac:dyDescent="0.3">
      <c r="A293" s="538" t="s">
        <v>278</v>
      </c>
      <c r="B293" s="508">
        <v>464031</v>
      </c>
      <c r="C293" s="397" t="s">
        <v>5</v>
      </c>
      <c r="D293" s="219">
        <v>236.82</v>
      </c>
      <c r="E293" s="340">
        <v>14.27</v>
      </c>
      <c r="F293" s="340">
        <v>13.67</v>
      </c>
      <c r="G293" s="342">
        <v>0</v>
      </c>
      <c r="H293" s="335">
        <f t="shared" si="15"/>
        <v>264.76</v>
      </c>
      <c r="I293" s="158">
        <f t="shared" si="17"/>
        <v>251.09</v>
      </c>
      <c r="J293" s="158">
        <v>8.4499999999999993</v>
      </c>
      <c r="K293" s="321">
        <v>13.67</v>
      </c>
      <c r="L293" s="319">
        <v>9</v>
      </c>
      <c r="M293" s="112">
        <f t="shared" si="16"/>
        <v>282.21000000000004</v>
      </c>
      <c r="N293" s="199"/>
      <c r="O293" s="208" t="s">
        <v>1540</v>
      </c>
      <c r="P293" s="209">
        <v>3</v>
      </c>
      <c r="Q293" s="208">
        <v>9</v>
      </c>
      <c r="R293" s="199"/>
      <c r="S293" s="224" t="s">
        <v>1540</v>
      </c>
      <c r="T293" s="224" t="s">
        <v>435</v>
      </c>
      <c r="U293" s="224" t="s">
        <v>435</v>
      </c>
      <c r="V293" s="224" t="s">
        <v>435</v>
      </c>
      <c r="W293" s="223" t="s">
        <v>1540</v>
      </c>
      <c r="X293" s="224">
        <v>3</v>
      </c>
      <c r="Y293" s="199"/>
      <c r="Z293" s="230">
        <v>3.24</v>
      </c>
      <c r="AA293" s="212" t="s">
        <v>435</v>
      </c>
      <c r="AB293" s="212" t="s">
        <v>406</v>
      </c>
      <c r="AC293" s="377">
        <v>0</v>
      </c>
      <c r="AD293" s="199"/>
      <c r="AE293" s="437">
        <v>0.22343999999999964</v>
      </c>
      <c r="AF293" s="201">
        <v>7.3969119944913675E-2</v>
      </c>
      <c r="AG293" s="202" t="s">
        <v>435</v>
      </c>
      <c r="AH293" s="382">
        <v>0</v>
      </c>
      <c r="AI293" s="199"/>
      <c r="AJ293" s="245">
        <v>0.46799999999999997</v>
      </c>
      <c r="AK293" s="246" t="s">
        <v>435</v>
      </c>
      <c r="AL293" s="384">
        <v>0</v>
      </c>
      <c r="AM293" s="199"/>
      <c r="AN293" s="203">
        <v>4.6900000000000004E-2</v>
      </c>
      <c r="AO293" s="204" t="s">
        <v>1540</v>
      </c>
      <c r="AP293" s="388">
        <v>3</v>
      </c>
      <c r="AQ293" s="199"/>
      <c r="AR293" s="252">
        <v>4.5100000000000001E-2</v>
      </c>
      <c r="AS293" s="202" t="s">
        <v>1540</v>
      </c>
      <c r="AT293" s="382">
        <v>3</v>
      </c>
      <c r="AU293" s="199"/>
      <c r="AV293" s="205">
        <v>2.3599999999999999E-2</v>
      </c>
      <c r="AW293" s="206" t="s">
        <v>435</v>
      </c>
      <c r="AX293" s="393">
        <v>0</v>
      </c>
      <c r="AY293" s="199"/>
      <c r="AZ293" s="255">
        <v>0.86</v>
      </c>
      <c r="BA293" s="256" t="s">
        <v>1540</v>
      </c>
      <c r="BB293" s="392">
        <v>3</v>
      </c>
      <c r="BC293" s="503"/>
      <c r="BD293" s="429"/>
    </row>
    <row r="294" spans="1:56" ht="18" customHeight="1" thickBot="1" x14ac:dyDescent="0.3">
      <c r="A294" s="504" t="s">
        <v>279</v>
      </c>
      <c r="B294" s="397">
        <v>382493</v>
      </c>
      <c r="C294" s="397" t="s">
        <v>5</v>
      </c>
      <c r="D294" s="219">
        <v>227.09</v>
      </c>
      <c r="E294" s="219">
        <v>14.27</v>
      </c>
      <c r="F294" s="219">
        <v>13.67</v>
      </c>
      <c r="G294" s="336">
        <v>10.8</v>
      </c>
      <c r="H294" s="335">
        <f t="shared" si="15"/>
        <v>265.83</v>
      </c>
      <c r="I294" s="158">
        <f t="shared" si="17"/>
        <v>241.36</v>
      </c>
      <c r="J294" s="158">
        <v>8.4499999999999993</v>
      </c>
      <c r="K294" s="319">
        <v>13.67</v>
      </c>
      <c r="L294" s="319">
        <v>9</v>
      </c>
      <c r="M294" s="112">
        <f t="shared" si="16"/>
        <v>272.48</v>
      </c>
      <c r="N294" s="199"/>
      <c r="O294" s="208" t="s">
        <v>1540</v>
      </c>
      <c r="P294" s="209">
        <v>3</v>
      </c>
      <c r="Q294" s="208">
        <v>9</v>
      </c>
      <c r="R294" s="199"/>
      <c r="S294" s="224" t="s">
        <v>1540</v>
      </c>
      <c r="T294" s="224" t="s">
        <v>435</v>
      </c>
      <c r="U294" s="224" t="s">
        <v>435</v>
      </c>
      <c r="V294" s="224" t="s">
        <v>435</v>
      </c>
      <c r="W294" s="223" t="s">
        <v>1540</v>
      </c>
      <c r="X294" s="224">
        <v>3</v>
      </c>
      <c r="Y294" s="199"/>
      <c r="Z294" s="230">
        <v>3.8</v>
      </c>
      <c r="AA294" s="212" t="s">
        <v>435</v>
      </c>
      <c r="AB294" s="212" t="s">
        <v>1916</v>
      </c>
      <c r="AC294" s="377">
        <v>0</v>
      </c>
      <c r="AD294" s="199"/>
      <c r="AE294" s="437">
        <v>-0.75592999999999888</v>
      </c>
      <c r="AF294" s="201">
        <v>-0.16585386723770124</v>
      </c>
      <c r="AG294" s="202" t="s">
        <v>435</v>
      </c>
      <c r="AH294" s="382">
        <v>0</v>
      </c>
      <c r="AI294" s="199"/>
      <c r="AJ294" s="245">
        <v>0.61529999999999996</v>
      </c>
      <c r="AK294" s="246" t="s">
        <v>435</v>
      </c>
      <c r="AL294" s="384">
        <v>0</v>
      </c>
      <c r="AM294" s="199"/>
      <c r="AN294" s="203">
        <v>1.7399999999999999E-2</v>
      </c>
      <c r="AO294" s="204" t="s">
        <v>1540</v>
      </c>
      <c r="AP294" s="388">
        <v>3</v>
      </c>
      <c r="AQ294" s="199"/>
      <c r="AR294" s="252">
        <v>7.6799999999999993E-2</v>
      </c>
      <c r="AS294" s="202" t="s">
        <v>1540</v>
      </c>
      <c r="AT294" s="382">
        <v>3</v>
      </c>
      <c r="AU294" s="199"/>
      <c r="AV294" s="205">
        <v>3.1699999999999999E-2</v>
      </c>
      <c r="AW294" s="206" t="s">
        <v>435</v>
      </c>
      <c r="AX294" s="393">
        <v>0</v>
      </c>
      <c r="AY294" s="199"/>
      <c r="AZ294" s="255">
        <v>0.97</v>
      </c>
      <c r="BA294" s="256" t="s">
        <v>1540</v>
      </c>
      <c r="BB294" s="392">
        <v>3</v>
      </c>
      <c r="BC294" s="503"/>
    </row>
    <row r="295" spans="1:56" ht="18" customHeight="1" thickBot="1" x14ac:dyDescent="0.3">
      <c r="A295" s="504" t="s">
        <v>280</v>
      </c>
      <c r="B295" s="397">
        <v>7902506</v>
      </c>
      <c r="C295" s="397" t="s">
        <v>5</v>
      </c>
      <c r="D295" s="219">
        <v>236.6</v>
      </c>
      <c r="E295" s="219">
        <v>14.27</v>
      </c>
      <c r="F295" s="219">
        <v>13.67</v>
      </c>
      <c r="G295" s="336">
        <v>7.2</v>
      </c>
      <c r="H295" s="335">
        <f t="shared" si="15"/>
        <v>271.74</v>
      </c>
      <c r="I295" s="158">
        <f t="shared" si="17"/>
        <v>250.87</v>
      </c>
      <c r="J295" s="158">
        <v>8.4499999999999993</v>
      </c>
      <c r="K295" s="319">
        <v>13.67</v>
      </c>
      <c r="L295" s="319">
        <v>6</v>
      </c>
      <c r="M295" s="112">
        <f t="shared" si="16"/>
        <v>278.99</v>
      </c>
      <c r="N295" s="199"/>
      <c r="O295" s="208" t="s">
        <v>1540</v>
      </c>
      <c r="P295" s="209">
        <v>2</v>
      </c>
      <c r="Q295" s="208">
        <v>6</v>
      </c>
      <c r="R295" s="199"/>
      <c r="S295" s="224" t="s">
        <v>1540</v>
      </c>
      <c r="T295" s="224" t="s">
        <v>435</v>
      </c>
      <c r="U295" s="224" t="s">
        <v>435</v>
      </c>
      <c r="V295" s="224" t="s">
        <v>435</v>
      </c>
      <c r="W295" s="223" t="s">
        <v>1540</v>
      </c>
      <c r="X295" s="224">
        <v>2</v>
      </c>
      <c r="Y295" s="199"/>
      <c r="Z295" s="230" t="s">
        <v>405</v>
      </c>
      <c r="AA295" s="212" t="s">
        <v>435</v>
      </c>
      <c r="AB295" s="212" t="s">
        <v>406</v>
      </c>
      <c r="AC295" s="377">
        <v>0</v>
      </c>
      <c r="AD295" s="199"/>
      <c r="AE295" s="437">
        <v>5.0988550000000004</v>
      </c>
      <c r="AF295" s="201" t="s">
        <v>1559</v>
      </c>
      <c r="AG295" s="202" t="s">
        <v>435</v>
      </c>
      <c r="AH295" s="382">
        <v>0</v>
      </c>
      <c r="AI295" s="199"/>
      <c r="AJ295" s="245" t="s">
        <v>405</v>
      </c>
      <c r="AK295" s="246" t="s">
        <v>435</v>
      </c>
      <c r="AL295" s="384">
        <v>0</v>
      </c>
      <c r="AM295" s="199"/>
      <c r="AN295" s="203">
        <v>6.2E-2</v>
      </c>
      <c r="AO295" s="204" t="s">
        <v>435</v>
      </c>
      <c r="AP295" s="388">
        <v>0</v>
      </c>
      <c r="AQ295" s="199"/>
      <c r="AR295" s="252">
        <v>3.1400000000000004E-2</v>
      </c>
      <c r="AS295" s="202" t="s">
        <v>1540</v>
      </c>
      <c r="AT295" s="382">
        <v>3</v>
      </c>
      <c r="AU295" s="199"/>
      <c r="AV295" s="205">
        <v>1.72E-2</v>
      </c>
      <c r="AW295" s="206" t="s">
        <v>1540</v>
      </c>
      <c r="AX295" s="393">
        <v>3</v>
      </c>
      <c r="AY295" s="199"/>
      <c r="AZ295" s="255" t="s">
        <v>406</v>
      </c>
      <c r="BA295" s="256" t="s">
        <v>435</v>
      </c>
      <c r="BB295" s="392">
        <v>0</v>
      </c>
      <c r="BC295" s="503"/>
    </row>
    <row r="296" spans="1:56" ht="18" customHeight="1" thickBot="1" x14ac:dyDescent="0.3">
      <c r="A296" s="518" t="s">
        <v>281</v>
      </c>
      <c r="B296" s="397">
        <v>741973</v>
      </c>
      <c r="C296" s="397" t="s">
        <v>5</v>
      </c>
      <c r="D296" s="219">
        <v>253.38</v>
      </c>
      <c r="E296" s="219">
        <v>14.27</v>
      </c>
      <c r="F296" s="219">
        <v>13.67</v>
      </c>
      <c r="G296" s="336">
        <v>1.8</v>
      </c>
      <c r="H296" s="335">
        <f t="shared" si="15"/>
        <v>283.12</v>
      </c>
      <c r="I296" s="158">
        <f t="shared" si="17"/>
        <v>267.64999999999998</v>
      </c>
      <c r="J296" s="158">
        <v>8.4499999999999993</v>
      </c>
      <c r="K296" s="319">
        <v>13.67</v>
      </c>
      <c r="L296" s="319">
        <v>6.75</v>
      </c>
      <c r="M296" s="112">
        <f t="shared" si="16"/>
        <v>296.52</v>
      </c>
      <c r="N296" s="199"/>
      <c r="O296" s="208" t="s">
        <v>1540</v>
      </c>
      <c r="P296" s="209">
        <v>1</v>
      </c>
      <c r="Q296" s="208">
        <v>6.75</v>
      </c>
      <c r="R296" s="199"/>
      <c r="S296" s="224" t="s">
        <v>1540</v>
      </c>
      <c r="T296" s="224" t="s">
        <v>435</v>
      </c>
      <c r="U296" s="224" t="s">
        <v>435</v>
      </c>
      <c r="V296" s="224" t="s">
        <v>435</v>
      </c>
      <c r="W296" s="223" t="s">
        <v>1540</v>
      </c>
      <c r="X296" s="224">
        <v>1</v>
      </c>
      <c r="Y296" s="199"/>
      <c r="Z296" s="230">
        <v>4.96</v>
      </c>
      <c r="AA296" s="212" t="s">
        <v>1540</v>
      </c>
      <c r="AB296" s="212" t="s">
        <v>1915</v>
      </c>
      <c r="AC296" s="378">
        <v>6.75</v>
      </c>
      <c r="AD296" s="199"/>
      <c r="AE296" s="437">
        <v>4.9622033333333322</v>
      </c>
      <c r="AF296" s="201" t="s">
        <v>1559</v>
      </c>
      <c r="AG296" s="202" t="s">
        <v>435</v>
      </c>
      <c r="AH296" s="382">
        <v>0</v>
      </c>
      <c r="AI296" s="199"/>
      <c r="AJ296" s="245">
        <v>0.51500000000000001</v>
      </c>
      <c r="AK296" s="246" t="s">
        <v>435</v>
      </c>
      <c r="AL296" s="384">
        <v>0</v>
      </c>
      <c r="AM296" s="199"/>
      <c r="AN296" s="203">
        <v>0.1275</v>
      </c>
      <c r="AO296" s="204" t="s">
        <v>435</v>
      </c>
      <c r="AP296" s="388">
        <v>0</v>
      </c>
      <c r="AQ296" s="199"/>
      <c r="AR296" s="252">
        <v>9.8100000000000007E-2</v>
      </c>
      <c r="AS296" s="202" t="s">
        <v>435</v>
      </c>
      <c r="AT296" s="382">
        <v>0</v>
      </c>
      <c r="AU296" s="199"/>
      <c r="AV296" s="205">
        <v>2.5399999999999999E-2</v>
      </c>
      <c r="AW296" s="206" t="s">
        <v>435</v>
      </c>
      <c r="AX296" s="393">
        <v>0</v>
      </c>
      <c r="AY296" s="199"/>
      <c r="AZ296" s="255" t="s">
        <v>406</v>
      </c>
      <c r="BA296" s="256" t="s">
        <v>435</v>
      </c>
      <c r="BB296" s="392">
        <v>0</v>
      </c>
      <c r="BC296" s="503"/>
    </row>
    <row r="297" spans="1:56" ht="18" customHeight="1" thickBot="1" x14ac:dyDescent="0.3">
      <c r="A297" s="511" t="s">
        <v>282</v>
      </c>
      <c r="B297" s="515">
        <v>8161801</v>
      </c>
      <c r="C297" s="397" t="s">
        <v>5</v>
      </c>
      <c r="D297" s="219">
        <v>242.5</v>
      </c>
      <c r="E297" s="219">
        <v>14.27</v>
      </c>
      <c r="F297" s="219">
        <v>13.67</v>
      </c>
      <c r="G297" s="336">
        <v>10.8</v>
      </c>
      <c r="H297" s="335">
        <f t="shared" si="15"/>
        <v>281.24</v>
      </c>
      <c r="I297" s="158">
        <f t="shared" si="17"/>
        <v>256.77</v>
      </c>
      <c r="J297" s="158">
        <v>8.4499999999999993</v>
      </c>
      <c r="K297" s="319">
        <v>13.67</v>
      </c>
      <c r="L297" s="319">
        <v>9</v>
      </c>
      <c r="M297" s="112">
        <f t="shared" si="16"/>
        <v>287.89</v>
      </c>
      <c r="N297" s="199"/>
      <c r="O297" s="208" t="s">
        <v>1540</v>
      </c>
      <c r="P297" s="209">
        <v>3</v>
      </c>
      <c r="Q297" s="208">
        <v>9</v>
      </c>
      <c r="R297" s="199"/>
      <c r="S297" s="224" t="s">
        <v>1540</v>
      </c>
      <c r="T297" s="224" t="s">
        <v>435</v>
      </c>
      <c r="U297" s="224" t="s">
        <v>435</v>
      </c>
      <c r="V297" s="224" t="s">
        <v>435</v>
      </c>
      <c r="W297" s="223" t="s">
        <v>1540</v>
      </c>
      <c r="X297" s="224">
        <v>3</v>
      </c>
      <c r="Y297" s="199"/>
      <c r="Z297" s="230">
        <v>2.73</v>
      </c>
      <c r="AA297" s="212" t="s">
        <v>435</v>
      </c>
      <c r="AB297" s="212" t="s">
        <v>406</v>
      </c>
      <c r="AC297" s="377">
        <v>0</v>
      </c>
      <c r="AD297" s="199"/>
      <c r="AE297" s="437">
        <v>-0.15842999999999963</v>
      </c>
      <c r="AF297" s="201">
        <v>-5.4920884183596405E-2</v>
      </c>
      <c r="AG297" s="202" t="s">
        <v>435</v>
      </c>
      <c r="AH297" s="382">
        <v>0</v>
      </c>
      <c r="AI297" s="199"/>
      <c r="AJ297" s="245">
        <v>0.46329999999999999</v>
      </c>
      <c r="AK297" s="246" t="s">
        <v>435</v>
      </c>
      <c r="AL297" s="384">
        <v>0</v>
      </c>
      <c r="AM297" s="199"/>
      <c r="AN297" s="203">
        <v>4.4800000000000006E-2</v>
      </c>
      <c r="AO297" s="204" t="s">
        <v>1540</v>
      </c>
      <c r="AP297" s="388">
        <v>3</v>
      </c>
      <c r="AQ297" s="199"/>
      <c r="AR297" s="252">
        <v>5.7200000000000001E-2</v>
      </c>
      <c r="AS297" s="202" t="s">
        <v>1540</v>
      </c>
      <c r="AT297" s="382">
        <v>3</v>
      </c>
      <c r="AU297" s="199"/>
      <c r="AV297" s="205">
        <v>2.4700000000000003E-2</v>
      </c>
      <c r="AW297" s="206" t="s">
        <v>435</v>
      </c>
      <c r="AX297" s="393">
        <v>0</v>
      </c>
      <c r="AY297" s="199"/>
      <c r="AZ297" s="255">
        <v>0.95</v>
      </c>
      <c r="BA297" s="256" t="s">
        <v>1540</v>
      </c>
      <c r="BB297" s="392">
        <v>3</v>
      </c>
      <c r="BC297" s="503"/>
    </row>
    <row r="298" spans="1:56" ht="18" customHeight="1" thickBot="1" x14ac:dyDescent="0.3">
      <c r="A298" s="122" t="s">
        <v>2005</v>
      </c>
      <c r="B298" s="397">
        <v>1009397</v>
      </c>
      <c r="C298" s="508" t="s">
        <v>5</v>
      </c>
      <c r="D298" s="219">
        <v>253.5</v>
      </c>
      <c r="E298" s="219">
        <v>14.27</v>
      </c>
      <c r="F298" s="219">
        <v>13.67</v>
      </c>
      <c r="G298" s="336">
        <v>0</v>
      </c>
      <c r="H298" s="337">
        <f>SUM(D298:G298)</f>
        <v>281.44</v>
      </c>
      <c r="I298" s="158">
        <f>D298+E298</f>
        <v>267.77</v>
      </c>
      <c r="J298" s="158">
        <v>8.4499999999999993</v>
      </c>
      <c r="K298" s="319">
        <v>13.67</v>
      </c>
      <c r="L298" s="319">
        <v>0</v>
      </c>
      <c r="M298" s="112">
        <f>SUM(I298:L298)</f>
        <v>289.89</v>
      </c>
      <c r="N298" s="199"/>
      <c r="O298" s="208" t="s">
        <v>435</v>
      </c>
      <c r="P298" s="209" t="s">
        <v>1900</v>
      </c>
      <c r="Q298" s="208">
        <v>0</v>
      </c>
      <c r="R298" s="199"/>
      <c r="S298" s="224" t="s">
        <v>435</v>
      </c>
      <c r="T298" s="224" t="s">
        <v>435</v>
      </c>
      <c r="U298" s="224" t="s">
        <v>435</v>
      </c>
      <c r="V298" s="224" t="s">
        <v>435</v>
      </c>
      <c r="W298" s="223" t="s">
        <v>435</v>
      </c>
      <c r="X298" s="224" t="s">
        <v>1900</v>
      </c>
      <c r="Y298" s="199"/>
      <c r="Z298" s="230">
        <v>4.28</v>
      </c>
      <c r="AA298" s="212" t="s">
        <v>1540</v>
      </c>
      <c r="AB298" s="212" t="s">
        <v>1915</v>
      </c>
      <c r="AC298" s="378">
        <v>6.75</v>
      </c>
      <c r="AD298" s="199"/>
      <c r="AE298" s="437">
        <v>-0.38187749999999987</v>
      </c>
      <c r="AF298" s="201">
        <v>-8.1885141763561195E-2</v>
      </c>
      <c r="AG298" s="202" t="s">
        <v>435</v>
      </c>
      <c r="AH298" s="382">
        <v>0</v>
      </c>
      <c r="AI298" s="199"/>
      <c r="AJ298" s="245">
        <v>0.56979999999999997</v>
      </c>
      <c r="AK298" s="246" t="s">
        <v>435</v>
      </c>
      <c r="AL298" s="384">
        <v>0</v>
      </c>
      <c r="AM298" s="199"/>
      <c r="AN298" s="203" t="s">
        <v>1538</v>
      </c>
      <c r="AO298" s="204" t="s">
        <v>435</v>
      </c>
      <c r="AP298" s="388">
        <v>0</v>
      </c>
      <c r="AQ298" s="199"/>
      <c r="AR298" s="252" t="s">
        <v>1538</v>
      </c>
      <c r="AS298" s="202" t="s">
        <v>435</v>
      </c>
      <c r="AT298" s="382">
        <v>0</v>
      </c>
      <c r="AU298" s="199"/>
      <c r="AV298" s="205" t="s">
        <v>1538</v>
      </c>
      <c r="AW298" s="206" t="s">
        <v>435</v>
      </c>
      <c r="AX298" s="393">
        <v>0</v>
      </c>
      <c r="AY298" s="199"/>
      <c r="AZ298" s="255" t="s">
        <v>1900</v>
      </c>
      <c r="BA298" s="256" t="s">
        <v>435</v>
      </c>
      <c r="BB298" s="392">
        <v>0</v>
      </c>
      <c r="BC298" s="503"/>
    </row>
    <row r="299" spans="1:56" ht="18" customHeight="1" thickBot="1" x14ac:dyDescent="0.3">
      <c r="A299" s="501" t="s">
        <v>283</v>
      </c>
      <c r="B299" s="500">
        <v>4465202</v>
      </c>
      <c r="C299" s="397" t="s">
        <v>5</v>
      </c>
      <c r="D299" s="219">
        <v>229.56</v>
      </c>
      <c r="E299" s="219">
        <v>14.27</v>
      </c>
      <c r="F299" s="219">
        <v>13.67</v>
      </c>
      <c r="G299" s="336">
        <v>5.4</v>
      </c>
      <c r="H299" s="335">
        <f t="shared" si="15"/>
        <v>262.89999999999998</v>
      </c>
      <c r="I299" s="158">
        <f t="shared" si="17"/>
        <v>243.83</v>
      </c>
      <c r="J299" s="158">
        <v>8.4499999999999993</v>
      </c>
      <c r="K299" s="319">
        <v>13.67</v>
      </c>
      <c r="L299" s="319">
        <v>6.75</v>
      </c>
      <c r="M299" s="112">
        <f t="shared" si="16"/>
        <v>272.7</v>
      </c>
      <c r="N299" s="199"/>
      <c r="O299" s="208" t="s">
        <v>1540</v>
      </c>
      <c r="P299" s="209">
        <v>1</v>
      </c>
      <c r="Q299" s="208">
        <v>6.75</v>
      </c>
      <c r="R299" s="199"/>
      <c r="S299" s="224" t="s">
        <v>1540</v>
      </c>
      <c r="T299" s="224" t="s">
        <v>435</v>
      </c>
      <c r="U299" s="224" t="s">
        <v>435</v>
      </c>
      <c r="V299" s="224" t="s">
        <v>435</v>
      </c>
      <c r="W299" s="223" t="s">
        <v>1540</v>
      </c>
      <c r="X299" s="224">
        <v>1</v>
      </c>
      <c r="Y299" s="199"/>
      <c r="Z299" s="230">
        <v>4.5</v>
      </c>
      <c r="AA299" s="212" t="s">
        <v>1540</v>
      </c>
      <c r="AB299" s="212" t="s">
        <v>1915</v>
      </c>
      <c r="AC299" s="378">
        <v>6.75</v>
      </c>
      <c r="AD299" s="199"/>
      <c r="AE299" s="437">
        <v>4.5005575000000002</v>
      </c>
      <c r="AF299" s="201" t="s">
        <v>1559</v>
      </c>
      <c r="AG299" s="202" t="s">
        <v>435</v>
      </c>
      <c r="AH299" s="382">
        <v>0</v>
      </c>
      <c r="AI299" s="199"/>
      <c r="AJ299" s="245" t="s">
        <v>405</v>
      </c>
      <c r="AK299" s="246" t="s">
        <v>435</v>
      </c>
      <c r="AL299" s="384">
        <v>0</v>
      </c>
      <c r="AM299" s="199"/>
      <c r="AN299" s="203">
        <v>7.1900000000000006E-2</v>
      </c>
      <c r="AO299" s="204" t="s">
        <v>435</v>
      </c>
      <c r="AP299" s="388">
        <v>0</v>
      </c>
      <c r="AQ299" s="199"/>
      <c r="AR299" s="252">
        <v>0.18789999999999998</v>
      </c>
      <c r="AS299" s="202" t="s">
        <v>435</v>
      </c>
      <c r="AT299" s="382">
        <v>0</v>
      </c>
      <c r="AU299" s="199"/>
      <c r="AV299" s="205">
        <v>2.2200000000000001E-2</v>
      </c>
      <c r="AW299" s="206" t="s">
        <v>435</v>
      </c>
      <c r="AX299" s="393">
        <v>0</v>
      </c>
      <c r="AY299" s="199"/>
      <c r="AZ299" s="255" t="s">
        <v>406</v>
      </c>
      <c r="BA299" s="256" t="s">
        <v>435</v>
      </c>
      <c r="BB299" s="392">
        <v>0</v>
      </c>
      <c r="BC299" s="503"/>
    </row>
    <row r="300" spans="1:56" ht="18" customHeight="1" thickBot="1" x14ac:dyDescent="0.3">
      <c r="A300" s="537" t="s">
        <v>1953</v>
      </c>
      <c r="B300" s="508">
        <v>963810</v>
      </c>
      <c r="C300" s="397" t="s">
        <v>5</v>
      </c>
      <c r="D300" s="219">
        <v>240.92</v>
      </c>
      <c r="E300" s="219">
        <v>14.27</v>
      </c>
      <c r="F300" s="219">
        <v>13.67</v>
      </c>
      <c r="G300" s="336">
        <v>0</v>
      </c>
      <c r="H300" s="336">
        <f t="shared" si="15"/>
        <v>268.86</v>
      </c>
      <c r="I300" s="158">
        <f t="shared" si="17"/>
        <v>255.19</v>
      </c>
      <c r="J300" s="158">
        <v>8.4499999999999993</v>
      </c>
      <c r="K300" s="319">
        <v>13.67</v>
      </c>
      <c r="L300" s="319">
        <v>12.75</v>
      </c>
      <c r="M300" s="111">
        <f t="shared" si="16"/>
        <v>290.06</v>
      </c>
      <c r="N300" s="199"/>
      <c r="O300" s="208" t="s">
        <v>1540</v>
      </c>
      <c r="P300" s="209">
        <v>3</v>
      </c>
      <c r="Q300" s="208">
        <v>12.75</v>
      </c>
      <c r="R300" s="199"/>
      <c r="S300" s="224" t="s">
        <v>1540</v>
      </c>
      <c r="T300" s="224" t="s">
        <v>435</v>
      </c>
      <c r="U300" s="224" t="s">
        <v>435</v>
      </c>
      <c r="V300" s="224" t="s">
        <v>435</v>
      </c>
      <c r="W300" s="223" t="s">
        <v>1540</v>
      </c>
      <c r="X300" s="224">
        <v>3</v>
      </c>
      <c r="Y300" s="199"/>
      <c r="Z300" s="230">
        <v>4.66</v>
      </c>
      <c r="AA300" s="212" t="s">
        <v>1540</v>
      </c>
      <c r="AB300" s="212" t="s">
        <v>1915</v>
      </c>
      <c r="AC300" s="378">
        <v>6.75</v>
      </c>
      <c r="AD300" s="199"/>
      <c r="AE300" s="437">
        <v>-0.97181499999999943</v>
      </c>
      <c r="AF300" s="201">
        <v>-0.17257290906411085</v>
      </c>
      <c r="AG300" s="202" t="s">
        <v>435</v>
      </c>
      <c r="AH300" s="382">
        <v>0</v>
      </c>
      <c r="AI300" s="199"/>
      <c r="AJ300" s="245">
        <v>0.41</v>
      </c>
      <c r="AK300" s="246" t="s">
        <v>435</v>
      </c>
      <c r="AL300" s="384">
        <v>0</v>
      </c>
      <c r="AM300" s="199"/>
      <c r="AN300" s="203">
        <v>6.5299999999999997E-2</v>
      </c>
      <c r="AO300" s="204" t="s">
        <v>435</v>
      </c>
      <c r="AP300" s="388">
        <v>0</v>
      </c>
      <c r="AQ300" s="199"/>
      <c r="AR300" s="252">
        <v>3.3500000000000002E-2</v>
      </c>
      <c r="AS300" s="202" t="s">
        <v>1540</v>
      </c>
      <c r="AT300" s="382">
        <v>3</v>
      </c>
      <c r="AU300" s="199"/>
      <c r="AV300" s="205">
        <v>3.0200000000000001E-2</v>
      </c>
      <c r="AW300" s="206" t="s">
        <v>435</v>
      </c>
      <c r="AX300" s="393">
        <v>0</v>
      </c>
      <c r="AY300" s="199"/>
      <c r="AZ300" s="255">
        <v>0.87</v>
      </c>
      <c r="BA300" s="256" t="s">
        <v>1540</v>
      </c>
      <c r="BB300" s="392">
        <v>3</v>
      </c>
      <c r="BC300" s="503"/>
    </row>
    <row r="301" spans="1:56" ht="18" customHeight="1" thickBot="1" x14ac:dyDescent="0.3">
      <c r="A301" s="507" t="s">
        <v>284</v>
      </c>
      <c r="B301" s="397">
        <v>936715</v>
      </c>
      <c r="C301" s="397" t="s">
        <v>5</v>
      </c>
      <c r="D301" s="219">
        <v>263.38</v>
      </c>
      <c r="E301" s="219">
        <v>14.27</v>
      </c>
      <c r="F301" s="219">
        <v>13.67</v>
      </c>
      <c r="G301" s="336">
        <v>12.6</v>
      </c>
      <c r="H301" s="335">
        <f t="shared" si="15"/>
        <v>303.92</v>
      </c>
      <c r="I301" s="158">
        <f t="shared" si="17"/>
        <v>277.64999999999998</v>
      </c>
      <c r="J301" s="158">
        <v>8.4499999999999993</v>
      </c>
      <c r="K301" s="319">
        <v>13.67</v>
      </c>
      <c r="L301" s="319">
        <v>3</v>
      </c>
      <c r="M301" s="112">
        <f t="shared" si="16"/>
        <v>302.77</v>
      </c>
      <c r="N301" s="199"/>
      <c r="O301" s="208" t="s">
        <v>1540</v>
      </c>
      <c r="P301" s="209">
        <v>1</v>
      </c>
      <c r="Q301" s="208">
        <v>3</v>
      </c>
      <c r="R301" s="199"/>
      <c r="S301" s="224" t="s">
        <v>1540</v>
      </c>
      <c r="T301" s="224" t="s">
        <v>435</v>
      </c>
      <c r="U301" s="224" t="s">
        <v>435</v>
      </c>
      <c r="V301" s="224" t="s">
        <v>435</v>
      </c>
      <c r="W301" s="223" t="s">
        <v>1540</v>
      </c>
      <c r="X301" s="224">
        <v>1</v>
      </c>
      <c r="Y301" s="199"/>
      <c r="Z301" s="230">
        <v>3.52</v>
      </c>
      <c r="AA301" s="212" t="s">
        <v>435</v>
      </c>
      <c r="AB301" s="212" t="s">
        <v>406</v>
      </c>
      <c r="AC301" s="377">
        <v>0</v>
      </c>
      <c r="AD301" s="199"/>
      <c r="AE301" s="437">
        <v>-0.48724999999999996</v>
      </c>
      <c r="AF301" s="201">
        <v>-0.12157353202611117</v>
      </c>
      <c r="AG301" s="202" t="s">
        <v>435</v>
      </c>
      <c r="AH301" s="382">
        <v>0</v>
      </c>
      <c r="AI301" s="199"/>
      <c r="AJ301" s="245">
        <v>0.52829999999999999</v>
      </c>
      <c r="AK301" s="246" t="s">
        <v>435</v>
      </c>
      <c r="AL301" s="384">
        <v>0</v>
      </c>
      <c r="AM301" s="199"/>
      <c r="AN301" s="203">
        <v>0.10150000000000001</v>
      </c>
      <c r="AO301" s="204" t="s">
        <v>435</v>
      </c>
      <c r="AP301" s="388">
        <v>0</v>
      </c>
      <c r="AQ301" s="199"/>
      <c r="AR301" s="252">
        <v>8.0600000000000005E-2</v>
      </c>
      <c r="AS301" s="202" t="s">
        <v>435</v>
      </c>
      <c r="AT301" s="382">
        <v>0</v>
      </c>
      <c r="AU301" s="199"/>
      <c r="AV301" s="205">
        <v>1.44E-2</v>
      </c>
      <c r="AW301" s="206" t="s">
        <v>1540</v>
      </c>
      <c r="AX301" s="393">
        <v>3</v>
      </c>
      <c r="AY301" s="199"/>
      <c r="AZ301" s="255">
        <v>0.8</v>
      </c>
      <c r="BA301" s="256" t="s">
        <v>435</v>
      </c>
      <c r="BB301" s="392">
        <v>0</v>
      </c>
      <c r="BC301" s="503"/>
    </row>
    <row r="302" spans="1:56" ht="18" customHeight="1" thickBot="1" x14ac:dyDescent="0.3">
      <c r="A302" s="504" t="s">
        <v>285</v>
      </c>
      <c r="B302" s="397">
        <v>363529</v>
      </c>
      <c r="C302" s="397" t="s">
        <v>5</v>
      </c>
      <c r="D302" s="219">
        <v>251.63</v>
      </c>
      <c r="E302" s="219">
        <v>14.27</v>
      </c>
      <c r="F302" s="219">
        <v>13.67</v>
      </c>
      <c r="G302" s="336">
        <v>10.8</v>
      </c>
      <c r="H302" s="335">
        <f t="shared" si="15"/>
        <v>290.37</v>
      </c>
      <c r="I302" s="158">
        <f t="shared" si="17"/>
        <v>265.89999999999998</v>
      </c>
      <c r="J302" s="158">
        <v>8.4499999999999993</v>
      </c>
      <c r="K302" s="319">
        <v>13.67</v>
      </c>
      <c r="L302" s="319">
        <v>11.75</v>
      </c>
      <c r="M302" s="112">
        <f t="shared" si="16"/>
        <v>299.77</v>
      </c>
      <c r="N302" s="199"/>
      <c r="O302" s="208" t="s">
        <v>1540</v>
      </c>
      <c r="P302" s="209">
        <v>4</v>
      </c>
      <c r="Q302" s="208">
        <v>11.75</v>
      </c>
      <c r="R302" s="199"/>
      <c r="S302" s="224" t="s">
        <v>1540</v>
      </c>
      <c r="T302" s="224" t="s">
        <v>435</v>
      </c>
      <c r="U302" s="224" t="s">
        <v>435</v>
      </c>
      <c r="V302" s="224" t="s">
        <v>435</v>
      </c>
      <c r="W302" s="223" t="s">
        <v>1540</v>
      </c>
      <c r="X302" s="224">
        <v>4</v>
      </c>
      <c r="Y302" s="199"/>
      <c r="Z302" s="230">
        <v>4.0199999999999996</v>
      </c>
      <c r="AA302" s="212" t="s">
        <v>1540</v>
      </c>
      <c r="AB302" s="212" t="s">
        <v>1917</v>
      </c>
      <c r="AC302" s="378">
        <v>4.5</v>
      </c>
      <c r="AD302" s="199"/>
      <c r="AE302" s="437">
        <v>7.4767500000000098E-2</v>
      </c>
      <c r="AF302" s="201">
        <v>1.89405406227003E-2</v>
      </c>
      <c r="AG302" s="202" t="s">
        <v>1540</v>
      </c>
      <c r="AH302" s="382">
        <v>1.25</v>
      </c>
      <c r="AI302" s="199"/>
      <c r="AJ302" s="245">
        <v>0.60599999999999998</v>
      </c>
      <c r="AK302" s="246" t="s">
        <v>435</v>
      </c>
      <c r="AL302" s="384">
        <v>0</v>
      </c>
      <c r="AM302" s="199"/>
      <c r="AN302" s="203">
        <v>8.3599999999999994E-2</v>
      </c>
      <c r="AO302" s="204" t="s">
        <v>435</v>
      </c>
      <c r="AP302" s="388">
        <v>0</v>
      </c>
      <c r="AQ302" s="199"/>
      <c r="AR302" s="252">
        <v>0.1208</v>
      </c>
      <c r="AS302" s="202" t="s">
        <v>435</v>
      </c>
      <c r="AT302" s="382">
        <v>0</v>
      </c>
      <c r="AU302" s="199"/>
      <c r="AV302" s="205">
        <v>1.5100000000000001E-2</v>
      </c>
      <c r="AW302" s="206" t="s">
        <v>1540</v>
      </c>
      <c r="AX302" s="393">
        <v>3</v>
      </c>
      <c r="AY302" s="199"/>
      <c r="AZ302" s="255">
        <v>0.86</v>
      </c>
      <c r="BA302" s="256" t="s">
        <v>1540</v>
      </c>
      <c r="BB302" s="392">
        <v>3</v>
      </c>
      <c r="BC302" s="503"/>
    </row>
    <row r="303" spans="1:56" ht="18" customHeight="1" thickBot="1" x14ac:dyDescent="0.3">
      <c r="A303" s="563" t="s">
        <v>286</v>
      </c>
      <c r="B303" s="562">
        <v>748773</v>
      </c>
      <c r="C303" s="397" t="s">
        <v>5</v>
      </c>
      <c r="D303" s="219">
        <v>253.38</v>
      </c>
      <c r="E303" s="219">
        <v>14.27</v>
      </c>
      <c r="F303" s="219">
        <v>13.67</v>
      </c>
      <c r="G303" s="336">
        <v>5.4</v>
      </c>
      <c r="H303" s="335">
        <f t="shared" si="15"/>
        <v>286.71999999999997</v>
      </c>
      <c r="I303" s="158">
        <f t="shared" si="17"/>
        <v>267.64999999999998</v>
      </c>
      <c r="J303" s="158">
        <v>8.4499999999999993</v>
      </c>
      <c r="K303" s="319">
        <v>13.67</v>
      </c>
      <c r="L303" s="319">
        <v>3</v>
      </c>
      <c r="M303" s="112">
        <f t="shared" si="16"/>
        <v>292.77</v>
      </c>
      <c r="N303" s="199"/>
      <c r="O303" s="208" t="s">
        <v>1540</v>
      </c>
      <c r="P303" s="209">
        <v>1</v>
      </c>
      <c r="Q303" s="208">
        <v>3</v>
      </c>
      <c r="R303" s="199"/>
      <c r="S303" s="224" t="s">
        <v>1540</v>
      </c>
      <c r="T303" s="224" t="s">
        <v>435</v>
      </c>
      <c r="U303" s="224" t="s">
        <v>435</v>
      </c>
      <c r="V303" s="224" t="s">
        <v>435</v>
      </c>
      <c r="W303" s="223" t="s">
        <v>1540</v>
      </c>
      <c r="X303" s="224">
        <v>1</v>
      </c>
      <c r="Y303" s="199"/>
      <c r="Z303" s="230">
        <v>3.49</v>
      </c>
      <c r="AA303" s="212" t="s">
        <v>435</v>
      </c>
      <c r="AB303" s="212" t="s">
        <v>406</v>
      </c>
      <c r="AC303" s="377">
        <v>0</v>
      </c>
      <c r="AD303" s="199"/>
      <c r="AE303" s="437">
        <v>-0.13176500000000058</v>
      </c>
      <c r="AF303" s="201">
        <v>-3.637066249866315E-2</v>
      </c>
      <c r="AG303" s="202" t="s">
        <v>435</v>
      </c>
      <c r="AH303" s="382">
        <v>0</v>
      </c>
      <c r="AI303" s="199"/>
      <c r="AJ303" s="245">
        <v>0.5423</v>
      </c>
      <c r="AK303" s="246" t="s">
        <v>435</v>
      </c>
      <c r="AL303" s="384">
        <v>0</v>
      </c>
      <c r="AM303" s="199"/>
      <c r="AN303" s="203">
        <v>6.0199999999999997E-2</v>
      </c>
      <c r="AO303" s="204" t="s">
        <v>435</v>
      </c>
      <c r="AP303" s="388">
        <v>0</v>
      </c>
      <c r="AQ303" s="199"/>
      <c r="AR303" s="252">
        <v>0.1014</v>
      </c>
      <c r="AS303" s="202" t="s">
        <v>435</v>
      </c>
      <c r="AT303" s="382">
        <v>0</v>
      </c>
      <c r="AU303" s="199"/>
      <c r="AV303" s="205">
        <v>3.3099999999999997E-2</v>
      </c>
      <c r="AW303" s="206" t="s">
        <v>435</v>
      </c>
      <c r="AX303" s="393">
        <v>0</v>
      </c>
      <c r="AY303" s="199"/>
      <c r="AZ303" s="255">
        <v>0.88</v>
      </c>
      <c r="BA303" s="256" t="s">
        <v>1540</v>
      </c>
      <c r="BB303" s="392">
        <v>3</v>
      </c>
      <c r="BC303" s="503"/>
    </row>
    <row r="304" spans="1:56" ht="18" customHeight="1" thickBot="1" x14ac:dyDescent="0.3">
      <c r="A304" s="504" t="s">
        <v>287</v>
      </c>
      <c r="B304" s="397">
        <v>4489802</v>
      </c>
      <c r="C304" s="397" t="s">
        <v>5</v>
      </c>
      <c r="D304" s="219">
        <v>249.3</v>
      </c>
      <c r="E304" s="219">
        <v>14.27</v>
      </c>
      <c r="F304" s="219">
        <v>13.67</v>
      </c>
      <c r="G304" s="336">
        <v>7.2</v>
      </c>
      <c r="H304" s="335">
        <f t="shared" si="15"/>
        <v>284.44</v>
      </c>
      <c r="I304" s="158">
        <f t="shared" si="17"/>
        <v>263.57</v>
      </c>
      <c r="J304" s="158">
        <v>8.4499999999999993</v>
      </c>
      <c r="K304" s="319">
        <v>13.67</v>
      </c>
      <c r="L304" s="319">
        <v>6.75</v>
      </c>
      <c r="M304" s="112">
        <f t="shared" si="16"/>
        <v>292.44</v>
      </c>
      <c r="N304" s="199"/>
      <c r="O304" s="208" t="s">
        <v>1540</v>
      </c>
      <c r="P304" s="209">
        <v>1</v>
      </c>
      <c r="Q304" s="208">
        <v>6.75</v>
      </c>
      <c r="R304" s="199"/>
      <c r="S304" s="224" t="s">
        <v>1540</v>
      </c>
      <c r="T304" s="224" t="s">
        <v>435</v>
      </c>
      <c r="U304" s="224" t="s">
        <v>435</v>
      </c>
      <c r="V304" s="224" t="s">
        <v>435</v>
      </c>
      <c r="W304" s="223" t="s">
        <v>1540</v>
      </c>
      <c r="X304" s="224">
        <v>1</v>
      </c>
      <c r="Y304" s="199"/>
      <c r="Z304" s="230">
        <v>4.68</v>
      </c>
      <c r="AA304" s="212" t="s">
        <v>1540</v>
      </c>
      <c r="AB304" s="212" t="s">
        <v>1915</v>
      </c>
      <c r="AC304" s="378">
        <v>6.75</v>
      </c>
      <c r="AD304" s="199"/>
      <c r="AE304" s="437">
        <v>0.23807999999999918</v>
      </c>
      <c r="AF304" s="201">
        <v>5.365455149838564E-2</v>
      </c>
      <c r="AG304" s="202" t="s">
        <v>435</v>
      </c>
      <c r="AH304" s="382">
        <v>0</v>
      </c>
      <c r="AI304" s="199"/>
      <c r="AJ304" s="245">
        <v>0.49130000000000001</v>
      </c>
      <c r="AK304" s="246" t="s">
        <v>435</v>
      </c>
      <c r="AL304" s="384">
        <v>0</v>
      </c>
      <c r="AM304" s="199"/>
      <c r="AN304" s="203">
        <v>6.4500000000000002E-2</v>
      </c>
      <c r="AO304" s="204" t="s">
        <v>435</v>
      </c>
      <c r="AP304" s="388">
        <v>0</v>
      </c>
      <c r="AQ304" s="199"/>
      <c r="AR304" s="252">
        <v>0.1152</v>
      </c>
      <c r="AS304" s="202" t="s">
        <v>435</v>
      </c>
      <c r="AT304" s="382">
        <v>0</v>
      </c>
      <c r="AU304" s="199"/>
      <c r="AV304" s="205">
        <v>3.8399999999999997E-2</v>
      </c>
      <c r="AW304" s="206" t="s">
        <v>435</v>
      </c>
      <c r="AX304" s="393">
        <v>0</v>
      </c>
      <c r="AY304" s="199"/>
      <c r="AZ304" s="255" t="s">
        <v>406</v>
      </c>
      <c r="BA304" s="256" t="s">
        <v>435</v>
      </c>
      <c r="BB304" s="392">
        <v>0</v>
      </c>
      <c r="BC304" s="503"/>
    </row>
    <row r="305" spans="1:55" ht="18" customHeight="1" thickBot="1" x14ac:dyDescent="0.3">
      <c r="A305" s="504" t="s">
        <v>288</v>
      </c>
      <c r="B305" s="397">
        <v>538582</v>
      </c>
      <c r="C305" s="397" t="s">
        <v>5</v>
      </c>
      <c r="D305" s="219">
        <v>252.14</v>
      </c>
      <c r="E305" s="219">
        <v>14.27</v>
      </c>
      <c r="F305" s="338">
        <v>0</v>
      </c>
      <c r="G305" s="336">
        <v>0</v>
      </c>
      <c r="H305" s="335">
        <f t="shared" si="15"/>
        <v>266.40999999999997</v>
      </c>
      <c r="I305" s="158">
        <f t="shared" si="17"/>
        <v>266.40999999999997</v>
      </c>
      <c r="J305" s="158">
        <v>8.4499999999999993</v>
      </c>
      <c r="K305" s="320">
        <v>0</v>
      </c>
      <c r="L305" s="319">
        <v>0</v>
      </c>
      <c r="M305" s="112">
        <f t="shared" si="16"/>
        <v>274.85999999999996</v>
      </c>
      <c r="N305" s="199"/>
      <c r="O305" s="208" t="s">
        <v>435</v>
      </c>
      <c r="P305" s="209" t="s">
        <v>1900</v>
      </c>
      <c r="Q305" s="208">
        <v>0</v>
      </c>
      <c r="R305" s="199"/>
      <c r="S305" s="224" t="s">
        <v>435</v>
      </c>
      <c r="T305" s="224" t="s">
        <v>435</v>
      </c>
      <c r="U305" s="224" t="s">
        <v>435</v>
      </c>
      <c r="V305" s="224" t="s">
        <v>435</v>
      </c>
      <c r="W305" s="223" t="s">
        <v>435</v>
      </c>
      <c r="X305" s="224" t="s">
        <v>1900</v>
      </c>
      <c r="Y305" s="199"/>
      <c r="Z305" s="230">
        <v>4.8899999999999997</v>
      </c>
      <c r="AA305" s="212" t="s">
        <v>1540</v>
      </c>
      <c r="AB305" s="212" t="s">
        <v>1915</v>
      </c>
      <c r="AC305" s="378">
        <v>6.75</v>
      </c>
      <c r="AD305" s="199"/>
      <c r="AE305" s="437">
        <v>0.10101749999999932</v>
      </c>
      <c r="AF305" s="201">
        <v>2.1074410553321134E-2</v>
      </c>
      <c r="AG305" s="202" t="s">
        <v>435</v>
      </c>
      <c r="AH305" s="382">
        <v>0</v>
      </c>
      <c r="AI305" s="199"/>
      <c r="AJ305" s="245">
        <v>0.29530000000000001</v>
      </c>
      <c r="AK305" s="246" t="s">
        <v>1540</v>
      </c>
      <c r="AL305" s="385">
        <v>4.5</v>
      </c>
      <c r="AM305" s="199"/>
      <c r="AN305" s="203">
        <v>4.5599999999999995E-2</v>
      </c>
      <c r="AO305" s="204" t="s">
        <v>1540</v>
      </c>
      <c r="AP305" s="388">
        <v>3</v>
      </c>
      <c r="AQ305" s="199"/>
      <c r="AR305" s="252">
        <v>6.3899999999999998E-2</v>
      </c>
      <c r="AS305" s="202" t="s">
        <v>1540</v>
      </c>
      <c r="AT305" s="382">
        <v>3</v>
      </c>
      <c r="AU305" s="199"/>
      <c r="AV305" s="205">
        <v>1.44E-2</v>
      </c>
      <c r="AW305" s="206" t="s">
        <v>1540</v>
      </c>
      <c r="AX305" s="393">
        <v>3</v>
      </c>
      <c r="AY305" s="199"/>
      <c r="AZ305" s="255" t="s">
        <v>1900</v>
      </c>
      <c r="BA305" s="256" t="s">
        <v>435</v>
      </c>
      <c r="BB305" s="392">
        <v>0</v>
      </c>
      <c r="BC305" s="503"/>
    </row>
    <row r="306" spans="1:55" ht="18" customHeight="1" thickBot="1" x14ac:dyDescent="0.3">
      <c r="A306" s="504" t="s">
        <v>289</v>
      </c>
      <c r="B306" s="397">
        <v>4488806</v>
      </c>
      <c r="C306" s="397" t="s">
        <v>5</v>
      </c>
      <c r="D306" s="219">
        <v>220.12</v>
      </c>
      <c r="E306" s="219">
        <v>14.27</v>
      </c>
      <c r="F306" s="219">
        <v>13.67</v>
      </c>
      <c r="G306" s="336">
        <v>7.2</v>
      </c>
      <c r="H306" s="335">
        <f t="shared" si="15"/>
        <v>255.26</v>
      </c>
      <c r="I306" s="158">
        <f t="shared" si="17"/>
        <v>234.39000000000001</v>
      </c>
      <c r="J306" s="158">
        <v>8.4499999999999993</v>
      </c>
      <c r="K306" s="319">
        <v>13.67</v>
      </c>
      <c r="L306" s="319">
        <v>6</v>
      </c>
      <c r="M306" s="112">
        <f t="shared" si="16"/>
        <v>262.51</v>
      </c>
      <c r="N306" s="199"/>
      <c r="O306" s="208" t="s">
        <v>1540</v>
      </c>
      <c r="P306" s="209">
        <v>2</v>
      </c>
      <c r="Q306" s="208">
        <v>6</v>
      </c>
      <c r="R306" s="199"/>
      <c r="S306" s="224" t="s">
        <v>1540</v>
      </c>
      <c r="T306" s="224" t="s">
        <v>435</v>
      </c>
      <c r="U306" s="224" t="s">
        <v>435</v>
      </c>
      <c r="V306" s="224" t="s">
        <v>435</v>
      </c>
      <c r="W306" s="223" t="s">
        <v>1540</v>
      </c>
      <c r="X306" s="224">
        <v>2</v>
      </c>
      <c r="Y306" s="199"/>
      <c r="Z306" s="230">
        <v>3.41</v>
      </c>
      <c r="AA306" s="212" t="s">
        <v>435</v>
      </c>
      <c r="AB306" s="212" t="s">
        <v>406</v>
      </c>
      <c r="AC306" s="377">
        <v>0</v>
      </c>
      <c r="AD306" s="199"/>
      <c r="AE306" s="437">
        <v>-0.4556574999999996</v>
      </c>
      <c r="AF306" s="201">
        <v>-0.11794705865223135</v>
      </c>
      <c r="AG306" s="202" t="s">
        <v>435</v>
      </c>
      <c r="AH306" s="382">
        <v>0</v>
      </c>
      <c r="AI306" s="199"/>
      <c r="AJ306" s="245">
        <v>0.623</v>
      </c>
      <c r="AK306" s="246" t="s">
        <v>435</v>
      </c>
      <c r="AL306" s="384">
        <v>0</v>
      </c>
      <c r="AM306" s="199"/>
      <c r="AN306" s="203">
        <v>4.3099999999999999E-2</v>
      </c>
      <c r="AO306" s="204" t="s">
        <v>1540</v>
      </c>
      <c r="AP306" s="388">
        <v>3</v>
      </c>
      <c r="AQ306" s="199"/>
      <c r="AR306" s="252">
        <v>5.8200000000000002E-2</v>
      </c>
      <c r="AS306" s="202" t="s">
        <v>1540</v>
      </c>
      <c r="AT306" s="382">
        <v>3</v>
      </c>
      <c r="AU306" s="199"/>
      <c r="AV306" s="205">
        <v>0.02</v>
      </c>
      <c r="AW306" s="206" t="s">
        <v>435</v>
      </c>
      <c r="AX306" s="393">
        <v>0</v>
      </c>
      <c r="AY306" s="199"/>
      <c r="AZ306" s="255" t="s">
        <v>406</v>
      </c>
      <c r="BA306" s="256" t="s">
        <v>435</v>
      </c>
      <c r="BB306" s="392">
        <v>0</v>
      </c>
      <c r="BC306" s="503"/>
    </row>
    <row r="307" spans="1:55" ht="18" customHeight="1" thickBot="1" x14ac:dyDescent="0.3">
      <c r="A307" s="504" t="s">
        <v>290</v>
      </c>
      <c r="B307" s="397">
        <v>4505301</v>
      </c>
      <c r="C307" s="397" t="s">
        <v>5</v>
      </c>
      <c r="D307" s="219">
        <v>240.33</v>
      </c>
      <c r="E307" s="219">
        <v>14.27</v>
      </c>
      <c r="F307" s="219">
        <v>13.67</v>
      </c>
      <c r="G307" s="336">
        <v>0</v>
      </c>
      <c r="H307" s="335">
        <f t="shared" si="15"/>
        <v>268.27000000000004</v>
      </c>
      <c r="I307" s="158">
        <f t="shared" si="17"/>
        <v>254.60000000000002</v>
      </c>
      <c r="J307" s="158">
        <v>8.4499999999999993</v>
      </c>
      <c r="K307" s="319">
        <v>13.67</v>
      </c>
      <c r="L307" s="319">
        <v>0</v>
      </c>
      <c r="M307" s="112">
        <f t="shared" si="16"/>
        <v>276.72000000000003</v>
      </c>
      <c r="N307" s="199"/>
      <c r="O307" s="208" t="s">
        <v>435</v>
      </c>
      <c r="P307" s="209" t="s">
        <v>1900</v>
      </c>
      <c r="Q307" s="208">
        <v>0</v>
      </c>
      <c r="R307" s="199"/>
      <c r="S307" s="224" t="s">
        <v>1540</v>
      </c>
      <c r="T307" s="224" t="s">
        <v>435</v>
      </c>
      <c r="U307" s="224" t="s">
        <v>1540</v>
      </c>
      <c r="V307" s="224" t="s">
        <v>435</v>
      </c>
      <c r="W307" s="223" t="s">
        <v>435</v>
      </c>
      <c r="X307" s="224" t="s">
        <v>1900</v>
      </c>
      <c r="Y307" s="199"/>
      <c r="Z307" s="230">
        <v>3.67</v>
      </c>
      <c r="AA307" s="212" t="s">
        <v>435</v>
      </c>
      <c r="AB307" s="212" t="s">
        <v>1916</v>
      </c>
      <c r="AC307" s="377">
        <v>0</v>
      </c>
      <c r="AD307" s="199"/>
      <c r="AE307" s="437">
        <v>-0.24345499999999998</v>
      </c>
      <c r="AF307" s="201">
        <v>-6.2194756664339781E-2</v>
      </c>
      <c r="AG307" s="202" t="s">
        <v>435</v>
      </c>
      <c r="AH307" s="382">
        <v>0</v>
      </c>
      <c r="AI307" s="199"/>
      <c r="AJ307" s="245" t="s">
        <v>405</v>
      </c>
      <c r="AK307" s="246" t="s">
        <v>435</v>
      </c>
      <c r="AL307" s="384">
        <v>0</v>
      </c>
      <c r="AM307" s="199"/>
      <c r="AN307" s="203" t="s">
        <v>1538</v>
      </c>
      <c r="AO307" s="204" t="s">
        <v>435</v>
      </c>
      <c r="AP307" s="388">
        <v>0</v>
      </c>
      <c r="AQ307" s="199"/>
      <c r="AR307" s="252">
        <v>9.3200000000000005E-2</v>
      </c>
      <c r="AS307" s="202" t="s">
        <v>435</v>
      </c>
      <c r="AT307" s="382">
        <v>0</v>
      </c>
      <c r="AU307" s="199"/>
      <c r="AV307" s="205">
        <v>1.9799999999999998E-2</v>
      </c>
      <c r="AW307" s="206" t="s">
        <v>435</v>
      </c>
      <c r="AX307" s="393">
        <v>0</v>
      </c>
      <c r="AY307" s="199"/>
      <c r="AZ307" s="255">
        <v>0.86</v>
      </c>
      <c r="BA307" s="256" t="s">
        <v>1540</v>
      </c>
      <c r="BB307" s="392">
        <v>3</v>
      </c>
      <c r="BC307" s="503"/>
    </row>
    <row r="308" spans="1:55" ht="18" customHeight="1" thickBot="1" x14ac:dyDescent="0.3">
      <c r="A308" s="504" t="s">
        <v>291</v>
      </c>
      <c r="B308" s="397">
        <v>4491700</v>
      </c>
      <c r="C308" s="397" t="s">
        <v>5</v>
      </c>
      <c r="D308" s="219">
        <v>245.23</v>
      </c>
      <c r="E308" s="219">
        <v>14.27</v>
      </c>
      <c r="F308" s="219">
        <v>13.67</v>
      </c>
      <c r="G308" s="336">
        <v>0</v>
      </c>
      <c r="H308" s="335">
        <f t="shared" si="15"/>
        <v>273.17</v>
      </c>
      <c r="I308" s="158">
        <f t="shared" si="17"/>
        <v>259.5</v>
      </c>
      <c r="J308" s="158">
        <v>8.4499999999999993</v>
      </c>
      <c r="K308" s="319">
        <v>13.67</v>
      </c>
      <c r="L308" s="319">
        <v>0</v>
      </c>
      <c r="M308" s="112">
        <f t="shared" si="16"/>
        <v>281.62</v>
      </c>
      <c r="N308" s="199"/>
      <c r="O308" s="208" t="s">
        <v>435</v>
      </c>
      <c r="P308" s="209" t="s">
        <v>1900</v>
      </c>
      <c r="Q308" s="208">
        <v>0</v>
      </c>
      <c r="R308" s="199"/>
      <c r="S308" s="224" t="s">
        <v>1540</v>
      </c>
      <c r="T308" s="224" t="s">
        <v>1540</v>
      </c>
      <c r="U308" s="224" t="s">
        <v>1540</v>
      </c>
      <c r="V308" s="224" t="s">
        <v>1540</v>
      </c>
      <c r="W308" s="223" t="s">
        <v>435</v>
      </c>
      <c r="X308" s="224" t="s">
        <v>1900</v>
      </c>
      <c r="Y308" s="199"/>
      <c r="Z308" s="230">
        <v>3.46</v>
      </c>
      <c r="AA308" s="212" t="s">
        <v>435</v>
      </c>
      <c r="AB308" s="212" t="s">
        <v>406</v>
      </c>
      <c r="AC308" s="377">
        <v>0</v>
      </c>
      <c r="AD308" s="199"/>
      <c r="AE308" s="437">
        <v>-0.11925750000000024</v>
      </c>
      <c r="AF308" s="201">
        <v>-3.3324205264194794E-2</v>
      </c>
      <c r="AG308" s="202" t="s">
        <v>435</v>
      </c>
      <c r="AH308" s="382">
        <v>0</v>
      </c>
      <c r="AI308" s="199"/>
      <c r="AJ308" s="245">
        <v>0.34049999999999997</v>
      </c>
      <c r="AK308" s="246" t="s">
        <v>435</v>
      </c>
      <c r="AL308" s="384">
        <v>0</v>
      </c>
      <c r="AM308" s="199"/>
      <c r="AN308" s="203">
        <v>6.9000000000000006E-2</v>
      </c>
      <c r="AO308" s="204" t="s">
        <v>435</v>
      </c>
      <c r="AP308" s="388">
        <v>0</v>
      </c>
      <c r="AQ308" s="199"/>
      <c r="AR308" s="252">
        <v>0.1023</v>
      </c>
      <c r="AS308" s="202" t="s">
        <v>435</v>
      </c>
      <c r="AT308" s="382">
        <v>0</v>
      </c>
      <c r="AU308" s="199"/>
      <c r="AV308" s="205">
        <v>0.02</v>
      </c>
      <c r="AW308" s="206" t="s">
        <v>435</v>
      </c>
      <c r="AX308" s="393">
        <v>0</v>
      </c>
      <c r="AY308" s="199"/>
      <c r="AZ308" s="255">
        <v>0.81</v>
      </c>
      <c r="BA308" s="256" t="s">
        <v>435</v>
      </c>
      <c r="BB308" s="392">
        <v>0</v>
      </c>
      <c r="BC308" s="503"/>
    </row>
    <row r="309" spans="1:55" ht="18" customHeight="1" thickBot="1" x14ac:dyDescent="0.3">
      <c r="A309" s="529" t="s">
        <v>292</v>
      </c>
      <c r="B309" s="397">
        <v>4504003</v>
      </c>
      <c r="C309" s="397" t="s">
        <v>5</v>
      </c>
      <c r="D309" s="219">
        <v>240.5</v>
      </c>
      <c r="E309" s="219">
        <v>14.27</v>
      </c>
      <c r="F309" s="338">
        <v>0</v>
      </c>
      <c r="G309" s="336">
        <v>7.2</v>
      </c>
      <c r="H309" s="335">
        <f t="shared" si="15"/>
        <v>261.97000000000003</v>
      </c>
      <c r="I309" s="158">
        <f t="shared" si="17"/>
        <v>254.77</v>
      </c>
      <c r="J309" s="158">
        <v>8.4499999999999993</v>
      </c>
      <c r="K309" s="320">
        <v>0</v>
      </c>
      <c r="L309" s="319">
        <v>9.75</v>
      </c>
      <c r="M309" s="112">
        <f t="shared" si="16"/>
        <v>272.97000000000003</v>
      </c>
      <c r="N309" s="199"/>
      <c r="O309" s="208" t="s">
        <v>1540</v>
      </c>
      <c r="P309" s="209">
        <v>2</v>
      </c>
      <c r="Q309" s="208">
        <v>9.75</v>
      </c>
      <c r="R309" s="199"/>
      <c r="S309" s="224" t="s">
        <v>1540</v>
      </c>
      <c r="T309" s="224" t="s">
        <v>435</v>
      </c>
      <c r="U309" s="224" t="s">
        <v>435</v>
      </c>
      <c r="V309" s="224" t="s">
        <v>435</v>
      </c>
      <c r="W309" s="223" t="s">
        <v>1540</v>
      </c>
      <c r="X309" s="224">
        <v>2</v>
      </c>
      <c r="Y309" s="199"/>
      <c r="Z309" s="230">
        <v>5.75</v>
      </c>
      <c r="AA309" s="212" t="s">
        <v>1540</v>
      </c>
      <c r="AB309" s="212" t="s">
        <v>1915</v>
      </c>
      <c r="AC309" s="378">
        <v>6.75</v>
      </c>
      <c r="AD309" s="199"/>
      <c r="AE309" s="437">
        <v>0.41046249999999951</v>
      </c>
      <c r="AF309" s="201">
        <v>7.6875210115117235E-2</v>
      </c>
      <c r="AG309" s="202" t="s">
        <v>435</v>
      </c>
      <c r="AH309" s="382">
        <v>0</v>
      </c>
      <c r="AI309" s="199"/>
      <c r="AJ309" s="245">
        <v>0.76180000000000003</v>
      </c>
      <c r="AK309" s="246" t="s">
        <v>435</v>
      </c>
      <c r="AL309" s="384">
        <v>0</v>
      </c>
      <c r="AM309" s="199"/>
      <c r="AN309" s="203">
        <v>0.1036</v>
      </c>
      <c r="AO309" s="204" t="s">
        <v>435</v>
      </c>
      <c r="AP309" s="388">
        <v>0</v>
      </c>
      <c r="AQ309" s="199"/>
      <c r="AR309" s="252">
        <v>9.3800000000000008E-2</v>
      </c>
      <c r="AS309" s="202" t="s">
        <v>435</v>
      </c>
      <c r="AT309" s="382">
        <v>0</v>
      </c>
      <c r="AU309" s="199"/>
      <c r="AV309" s="205">
        <v>7.7000000000000002E-3</v>
      </c>
      <c r="AW309" s="206" t="s">
        <v>1540</v>
      </c>
      <c r="AX309" s="393">
        <v>3</v>
      </c>
      <c r="AY309" s="199"/>
      <c r="AZ309" s="255" t="s">
        <v>406</v>
      </c>
      <c r="BA309" s="256" t="s">
        <v>435</v>
      </c>
      <c r="BB309" s="392">
        <v>0</v>
      </c>
      <c r="BC309" s="503"/>
    </row>
    <row r="310" spans="1:55" ht="18" customHeight="1" thickBot="1" x14ac:dyDescent="0.3">
      <c r="A310" s="518" t="s">
        <v>293</v>
      </c>
      <c r="B310" s="397">
        <v>4470907</v>
      </c>
      <c r="C310" s="397" t="s">
        <v>5</v>
      </c>
      <c r="D310" s="219">
        <v>233.69</v>
      </c>
      <c r="E310" s="219">
        <v>14.27</v>
      </c>
      <c r="F310" s="219">
        <v>13.67</v>
      </c>
      <c r="G310" s="336">
        <v>7.2</v>
      </c>
      <c r="H310" s="335">
        <f t="shared" si="15"/>
        <v>268.83</v>
      </c>
      <c r="I310" s="158">
        <f t="shared" si="17"/>
        <v>247.96</v>
      </c>
      <c r="J310" s="158">
        <v>8.4499999999999993</v>
      </c>
      <c r="K310" s="319">
        <v>13.67</v>
      </c>
      <c r="L310" s="319">
        <v>9.75</v>
      </c>
      <c r="M310" s="112">
        <f t="shared" si="16"/>
        <v>279.83000000000004</v>
      </c>
      <c r="N310" s="199"/>
      <c r="O310" s="208" t="s">
        <v>1540</v>
      </c>
      <c r="P310" s="209">
        <v>2</v>
      </c>
      <c r="Q310" s="208">
        <v>9.75</v>
      </c>
      <c r="R310" s="199"/>
      <c r="S310" s="224" t="s">
        <v>1540</v>
      </c>
      <c r="T310" s="224" t="s">
        <v>435</v>
      </c>
      <c r="U310" s="224" t="s">
        <v>435</v>
      </c>
      <c r="V310" s="224" t="s">
        <v>435</v>
      </c>
      <c r="W310" s="223" t="s">
        <v>1540</v>
      </c>
      <c r="X310" s="224">
        <v>2</v>
      </c>
      <c r="Y310" s="199"/>
      <c r="Z310" s="230">
        <v>4.9000000000000004</v>
      </c>
      <c r="AA310" s="212" t="s">
        <v>1540</v>
      </c>
      <c r="AB310" s="212" t="s">
        <v>1915</v>
      </c>
      <c r="AC310" s="378">
        <v>6.75</v>
      </c>
      <c r="AD310" s="199"/>
      <c r="AE310" s="437">
        <v>-0.13805499999999959</v>
      </c>
      <c r="AF310" s="201">
        <v>-2.7384258340936964E-2</v>
      </c>
      <c r="AG310" s="202" t="s">
        <v>435</v>
      </c>
      <c r="AH310" s="382">
        <v>0</v>
      </c>
      <c r="AI310" s="199"/>
      <c r="AJ310" s="245">
        <v>0.68129999999999991</v>
      </c>
      <c r="AK310" s="246" t="s">
        <v>435</v>
      </c>
      <c r="AL310" s="384">
        <v>0</v>
      </c>
      <c r="AM310" s="199"/>
      <c r="AN310" s="203">
        <v>7.5199999999999989E-2</v>
      </c>
      <c r="AO310" s="204" t="s">
        <v>435</v>
      </c>
      <c r="AP310" s="388">
        <v>0</v>
      </c>
      <c r="AQ310" s="199"/>
      <c r="AR310" s="252">
        <v>4.2800000000000005E-2</v>
      </c>
      <c r="AS310" s="202" t="s">
        <v>1540</v>
      </c>
      <c r="AT310" s="382">
        <v>3</v>
      </c>
      <c r="AU310" s="199"/>
      <c r="AV310" s="205">
        <v>2.7000000000000003E-2</v>
      </c>
      <c r="AW310" s="206" t="s">
        <v>435</v>
      </c>
      <c r="AX310" s="393">
        <v>0</v>
      </c>
      <c r="AY310" s="199"/>
      <c r="AZ310" s="255" t="s">
        <v>406</v>
      </c>
      <c r="BA310" s="256" t="s">
        <v>435</v>
      </c>
      <c r="BB310" s="392">
        <v>0</v>
      </c>
      <c r="BC310" s="503"/>
    </row>
    <row r="311" spans="1:55" ht="18" customHeight="1" thickBot="1" x14ac:dyDescent="0.3">
      <c r="A311" s="504" t="s">
        <v>1954</v>
      </c>
      <c r="B311" s="397">
        <v>4471903</v>
      </c>
      <c r="C311" s="397" t="s">
        <v>5</v>
      </c>
      <c r="D311" s="219">
        <v>241.77</v>
      </c>
      <c r="E311" s="219">
        <v>14.27</v>
      </c>
      <c r="F311" s="219">
        <v>13.67</v>
      </c>
      <c r="G311" s="336">
        <v>5.4</v>
      </c>
      <c r="H311" s="335">
        <f t="shared" si="15"/>
        <v>275.11</v>
      </c>
      <c r="I311" s="158">
        <f t="shared" si="17"/>
        <v>256.04000000000002</v>
      </c>
      <c r="J311" s="158">
        <v>8.4499999999999993</v>
      </c>
      <c r="K311" s="319">
        <v>13.67</v>
      </c>
      <c r="L311" s="319">
        <v>15.75</v>
      </c>
      <c r="M311" s="112">
        <f t="shared" si="16"/>
        <v>293.91000000000003</v>
      </c>
      <c r="N311" s="199"/>
      <c r="O311" s="208" t="s">
        <v>1540</v>
      </c>
      <c r="P311" s="209">
        <v>4</v>
      </c>
      <c r="Q311" s="208">
        <v>15.75</v>
      </c>
      <c r="R311" s="199"/>
      <c r="S311" s="224" t="s">
        <v>1540</v>
      </c>
      <c r="T311" s="224" t="s">
        <v>435</v>
      </c>
      <c r="U311" s="224" t="s">
        <v>435</v>
      </c>
      <c r="V311" s="224" t="s">
        <v>435</v>
      </c>
      <c r="W311" s="223" t="s">
        <v>1540</v>
      </c>
      <c r="X311" s="224">
        <v>4</v>
      </c>
      <c r="Y311" s="199"/>
      <c r="Z311" s="230">
        <v>4.8600000000000003</v>
      </c>
      <c r="AA311" s="212" t="s">
        <v>1540</v>
      </c>
      <c r="AB311" s="212" t="s">
        <v>1915</v>
      </c>
      <c r="AC311" s="378">
        <v>6.75</v>
      </c>
      <c r="AD311" s="199"/>
      <c r="AE311" s="437">
        <v>7.6074999999997672E-3</v>
      </c>
      <c r="AF311" s="201">
        <v>1.5664033002052882E-3</v>
      </c>
      <c r="AG311" s="202" t="s">
        <v>435</v>
      </c>
      <c r="AH311" s="382">
        <v>0</v>
      </c>
      <c r="AI311" s="199"/>
      <c r="AJ311" s="245" t="s">
        <v>405</v>
      </c>
      <c r="AK311" s="246" t="s">
        <v>435</v>
      </c>
      <c r="AL311" s="384">
        <v>0</v>
      </c>
      <c r="AM311" s="199"/>
      <c r="AN311" s="203">
        <v>4.5499999999999999E-2</v>
      </c>
      <c r="AO311" s="204" t="s">
        <v>1540</v>
      </c>
      <c r="AP311" s="388">
        <v>3</v>
      </c>
      <c r="AQ311" s="199"/>
      <c r="AR311" s="252">
        <v>6.7299999999999999E-2</v>
      </c>
      <c r="AS311" s="202" t="s">
        <v>1540</v>
      </c>
      <c r="AT311" s="382">
        <v>3</v>
      </c>
      <c r="AU311" s="199"/>
      <c r="AV311" s="205">
        <v>1.5700000000000002E-2</v>
      </c>
      <c r="AW311" s="206" t="s">
        <v>1540</v>
      </c>
      <c r="AX311" s="393">
        <v>3</v>
      </c>
      <c r="AY311" s="199"/>
      <c r="AZ311" s="255" t="s">
        <v>406</v>
      </c>
      <c r="BA311" s="256" t="s">
        <v>435</v>
      </c>
      <c r="BB311" s="392">
        <v>0</v>
      </c>
      <c r="BC311" s="503"/>
    </row>
    <row r="312" spans="1:55" ht="18" customHeight="1" thickBot="1" x14ac:dyDescent="0.3">
      <c r="A312" s="504" t="s">
        <v>294</v>
      </c>
      <c r="B312" s="397">
        <v>509515</v>
      </c>
      <c r="C312" s="397" t="s">
        <v>5</v>
      </c>
      <c r="D312" s="219">
        <v>236.01</v>
      </c>
      <c r="E312" s="219">
        <v>14.27</v>
      </c>
      <c r="F312" s="219">
        <v>13.67</v>
      </c>
      <c r="G312" s="336">
        <v>0</v>
      </c>
      <c r="H312" s="335">
        <f t="shared" si="15"/>
        <v>263.95</v>
      </c>
      <c r="I312" s="158">
        <f t="shared" si="17"/>
        <v>250.28</v>
      </c>
      <c r="J312" s="158">
        <v>8.4499999999999993</v>
      </c>
      <c r="K312" s="319">
        <v>13.67</v>
      </c>
      <c r="L312" s="319">
        <v>6.75</v>
      </c>
      <c r="M312" s="112">
        <f t="shared" si="16"/>
        <v>279.15000000000003</v>
      </c>
      <c r="N312" s="199"/>
      <c r="O312" s="208" t="s">
        <v>1540</v>
      </c>
      <c r="P312" s="209">
        <v>1</v>
      </c>
      <c r="Q312" s="208">
        <v>6.75</v>
      </c>
      <c r="R312" s="199"/>
      <c r="S312" s="224" t="s">
        <v>1540</v>
      </c>
      <c r="T312" s="224" t="s">
        <v>435</v>
      </c>
      <c r="U312" s="224" t="s">
        <v>435</v>
      </c>
      <c r="V312" s="224" t="s">
        <v>435</v>
      </c>
      <c r="W312" s="223" t="s">
        <v>1540</v>
      </c>
      <c r="X312" s="224">
        <v>1</v>
      </c>
      <c r="Y312" s="199"/>
      <c r="Z312" s="230">
        <v>4.8499999999999996</v>
      </c>
      <c r="AA312" s="212" t="s">
        <v>1540</v>
      </c>
      <c r="AB312" s="212" t="s">
        <v>1915</v>
      </c>
      <c r="AC312" s="378">
        <v>6.75</v>
      </c>
      <c r="AD312" s="199"/>
      <c r="AE312" s="437">
        <v>0.62681999999999949</v>
      </c>
      <c r="AF312" s="201">
        <v>0.1485540262710407</v>
      </c>
      <c r="AG312" s="202" t="s">
        <v>435</v>
      </c>
      <c r="AH312" s="382">
        <v>0</v>
      </c>
      <c r="AI312" s="199"/>
      <c r="AJ312" s="245">
        <v>0.65400000000000003</v>
      </c>
      <c r="AK312" s="246" t="s">
        <v>435</v>
      </c>
      <c r="AL312" s="384">
        <v>0</v>
      </c>
      <c r="AM312" s="199"/>
      <c r="AN312" s="203" t="s">
        <v>1538</v>
      </c>
      <c r="AO312" s="204" t="s">
        <v>435</v>
      </c>
      <c r="AP312" s="388">
        <v>0</v>
      </c>
      <c r="AQ312" s="199"/>
      <c r="AR312" s="252" t="s">
        <v>1538</v>
      </c>
      <c r="AS312" s="202" t="s">
        <v>435</v>
      </c>
      <c r="AT312" s="382">
        <v>0</v>
      </c>
      <c r="AU312" s="199"/>
      <c r="AV312" s="205" t="s">
        <v>1538</v>
      </c>
      <c r="AW312" s="206" t="s">
        <v>435</v>
      </c>
      <c r="AX312" s="393">
        <v>0</v>
      </c>
      <c r="AY312" s="199"/>
      <c r="AZ312" s="255" t="s">
        <v>406</v>
      </c>
      <c r="BA312" s="256" t="s">
        <v>435</v>
      </c>
      <c r="BB312" s="392">
        <v>0</v>
      </c>
      <c r="BC312" s="503"/>
    </row>
    <row r="313" spans="1:55" ht="18" customHeight="1" thickBot="1" x14ac:dyDescent="0.3">
      <c r="A313" s="504" t="s">
        <v>295</v>
      </c>
      <c r="B313" s="397">
        <v>452122</v>
      </c>
      <c r="C313" s="397" t="s">
        <v>5</v>
      </c>
      <c r="D313" s="219">
        <v>253.62</v>
      </c>
      <c r="E313" s="219">
        <v>14.27</v>
      </c>
      <c r="F313" s="219">
        <v>13.67</v>
      </c>
      <c r="G313" s="336">
        <v>7.2</v>
      </c>
      <c r="H313" s="335">
        <f t="shared" si="15"/>
        <v>288.76</v>
      </c>
      <c r="I313" s="158">
        <f t="shared" si="17"/>
        <v>267.89</v>
      </c>
      <c r="J313" s="158">
        <v>8.4499999999999993</v>
      </c>
      <c r="K313" s="319">
        <v>13.67</v>
      </c>
      <c r="L313" s="319">
        <v>10.5</v>
      </c>
      <c r="M313" s="112">
        <f t="shared" si="16"/>
        <v>300.51</v>
      </c>
      <c r="N313" s="199"/>
      <c r="O313" s="208" t="s">
        <v>1540</v>
      </c>
      <c r="P313" s="209">
        <v>3</v>
      </c>
      <c r="Q313" s="208">
        <v>10.5</v>
      </c>
      <c r="R313" s="199"/>
      <c r="S313" s="224" t="s">
        <v>1540</v>
      </c>
      <c r="T313" s="224" t="s">
        <v>435</v>
      </c>
      <c r="U313" s="224" t="s">
        <v>435</v>
      </c>
      <c r="V313" s="224" t="s">
        <v>435</v>
      </c>
      <c r="W313" s="223" t="s">
        <v>1540</v>
      </c>
      <c r="X313" s="224">
        <v>3</v>
      </c>
      <c r="Y313" s="199"/>
      <c r="Z313" s="230">
        <v>3.24</v>
      </c>
      <c r="AA313" s="212" t="s">
        <v>435</v>
      </c>
      <c r="AB313" s="212" t="s">
        <v>406</v>
      </c>
      <c r="AC313" s="377">
        <v>0</v>
      </c>
      <c r="AD313" s="199"/>
      <c r="AE313" s="437">
        <v>-0.18444249999999984</v>
      </c>
      <c r="AF313" s="201">
        <v>-5.3799046774551051E-2</v>
      </c>
      <c r="AG313" s="202" t="s">
        <v>435</v>
      </c>
      <c r="AH313" s="382">
        <v>0</v>
      </c>
      <c r="AI313" s="199"/>
      <c r="AJ313" s="245">
        <v>0.29330000000000001</v>
      </c>
      <c r="AK313" s="246" t="s">
        <v>1540</v>
      </c>
      <c r="AL313" s="385">
        <v>4.5</v>
      </c>
      <c r="AM313" s="199"/>
      <c r="AN313" s="203">
        <v>9.9600000000000008E-2</v>
      </c>
      <c r="AO313" s="204" t="s">
        <v>435</v>
      </c>
      <c r="AP313" s="388">
        <v>0</v>
      </c>
      <c r="AQ313" s="199"/>
      <c r="AR313" s="252">
        <v>9.8100000000000007E-2</v>
      </c>
      <c r="AS313" s="202" t="s">
        <v>435</v>
      </c>
      <c r="AT313" s="382">
        <v>0</v>
      </c>
      <c r="AU313" s="199"/>
      <c r="AV313" s="205">
        <v>1.4499999999999999E-2</v>
      </c>
      <c r="AW313" s="206" t="s">
        <v>1540</v>
      </c>
      <c r="AX313" s="393">
        <v>3</v>
      </c>
      <c r="AY313" s="199"/>
      <c r="AZ313" s="255">
        <v>0.89</v>
      </c>
      <c r="BA313" s="256" t="s">
        <v>1540</v>
      </c>
      <c r="BB313" s="392">
        <v>3</v>
      </c>
      <c r="BC313" s="503"/>
    </row>
    <row r="314" spans="1:55" ht="18" customHeight="1" thickBot="1" x14ac:dyDescent="0.3">
      <c r="A314" s="504" t="s">
        <v>296</v>
      </c>
      <c r="B314" s="397">
        <v>638811</v>
      </c>
      <c r="C314" s="397" t="s">
        <v>5</v>
      </c>
      <c r="D314" s="219">
        <v>253.5</v>
      </c>
      <c r="E314" s="219">
        <v>14.27</v>
      </c>
      <c r="F314" s="219">
        <v>13.67</v>
      </c>
      <c r="G314" s="336">
        <v>3.6</v>
      </c>
      <c r="H314" s="335">
        <f t="shared" si="15"/>
        <v>285.04000000000002</v>
      </c>
      <c r="I314" s="158">
        <f t="shared" si="17"/>
        <v>267.77</v>
      </c>
      <c r="J314" s="158">
        <v>8.4499999999999993</v>
      </c>
      <c r="K314" s="319">
        <v>13.67</v>
      </c>
      <c r="L314" s="319">
        <v>0</v>
      </c>
      <c r="M314" s="112">
        <f t="shared" si="16"/>
        <v>289.89</v>
      </c>
      <c r="N314" s="199"/>
      <c r="O314" s="208" t="s">
        <v>435</v>
      </c>
      <c r="P314" s="209" t="s">
        <v>1900</v>
      </c>
      <c r="Q314" s="208">
        <v>0</v>
      </c>
      <c r="R314" s="199"/>
      <c r="S314" s="224" t="s">
        <v>435</v>
      </c>
      <c r="T314" s="224" t="s">
        <v>435</v>
      </c>
      <c r="U314" s="224" t="s">
        <v>435</v>
      </c>
      <c r="V314" s="224" t="s">
        <v>435</v>
      </c>
      <c r="W314" s="223" t="s">
        <v>435</v>
      </c>
      <c r="X314" s="224" t="s">
        <v>1900</v>
      </c>
      <c r="Y314" s="199"/>
      <c r="Z314" s="230">
        <v>4.41</v>
      </c>
      <c r="AA314" s="212" t="s">
        <v>1540</v>
      </c>
      <c r="AB314" s="212" t="s">
        <v>1915</v>
      </c>
      <c r="AC314" s="378">
        <v>6.75</v>
      </c>
      <c r="AD314" s="199"/>
      <c r="AE314" s="437">
        <v>-0.12821500000000086</v>
      </c>
      <c r="AF314" s="201">
        <v>-2.8250725602860623E-2</v>
      </c>
      <c r="AG314" s="202" t="s">
        <v>435</v>
      </c>
      <c r="AH314" s="382">
        <v>0</v>
      </c>
      <c r="AI314" s="199"/>
      <c r="AJ314" s="245">
        <v>0.32250000000000001</v>
      </c>
      <c r="AK314" s="246" t="s">
        <v>435</v>
      </c>
      <c r="AL314" s="384">
        <v>0</v>
      </c>
      <c r="AM314" s="199"/>
      <c r="AN314" s="203">
        <v>5.45E-2</v>
      </c>
      <c r="AO314" s="204" t="s">
        <v>1540</v>
      </c>
      <c r="AP314" s="388">
        <v>3</v>
      </c>
      <c r="AQ314" s="199"/>
      <c r="AR314" s="252">
        <v>7.9399999999999998E-2</v>
      </c>
      <c r="AS314" s="202" t="s">
        <v>435</v>
      </c>
      <c r="AT314" s="382">
        <v>0</v>
      </c>
      <c r="AU314" s="199"/>
      <c r="AV314" s="205">
        <v>3.1699999999999999E-2</v>
      </c>
      <c r="AW314" s="206" t="s">
        <v>435</v>
      </c>
      <c r="AX314" s="393">
        <v>0</v>
      </c>
      <c r="AY314" s="199"/>
      <c r="AZ314" s="255" t="s">
        <v>1900</v>
      </c>
      <c r="BA314" s="256" t="s">
        <v>435</v>
      </c>
      <c r="BB314" s="392">
        <v>0</v>
      </c>
      <c r="BC314" s="503"/>
    </row>
    <row r="315" spans="1:55" ht="18" customHeight="1" thickBot="1" x14ac:dyDescent="0.3">
      <c r="A315" s="504" t="s">
        <v>297</v>
      </c>
      <c r="B315" s="397">
        <v>503037</v>
      </c>
      <c r="C315" s="397" t="s">
        <v>5</v>
      </c>
      <c r="D315" s="219">
        <v>236.3</v>
      </c>
      <c r="E315" s="219">
        <v>14.27</v>
      </c>
      <c r="F315" s="219">
        <v>13.67</v>
      </c>
      <c r="G315" s="336">
        <v>0</v>
      </c>
      <c r="H315" s="335">
        <f t="shared" si="15"/>
        <v>264.24</v>
      </c>
      <c r="I315" s="158">
        <f t="shared" si="17"/>
        <v>250.57000000000002</v>
      </c>
      <c r="J315" s="158">
        <v>8.4499999999999993</v>
      </c>
      <c r="K315" s="319">
        <v>13.67</v>
      </c>
      <c r="L315" s="319">
        <v>0</v>
      </c>
      <c r="M315" s="112">
        <f t="shared" si="16"/>
        <v>272.69000000000005</v>
      </c>
      <c r="N315" s="199"/>
      <c r="O315" s="208" t="s">
        <v>435</v>
      </c>
      <c r="P315" s="209" t="s">
        <v>1900</v>
      </c>
      <c r="Q315" s="208">
        <v>0</v>
      </c>
      <c r="R315" s="199"/>
      <c r="S315" s="224" t="s">
        <v>1540</v>
      </c>
      <c r="T315" s="224" t="s">
        <v>435</v>
      </c>
      <c r="U315" s="224" t="s">
        <v>1540</v>
      </c>
      <c r="V315" s="224" t="s">
        <v>435</v>
      </c>
      <c r="W315" s="223" t="s">
        <v>435</v>
      </c>
      <c r="X315" s="224" t="s">
        <v>1900</v>
      </c>
      <c r="Y315" s="199"/>
      <c r="Z315" s="230">
        <v>3.37</v>
      </c>
      <c r="AA315" s="212" t="s">
        <v>435</v>
      </c>
      <c r="AB315" s="212" t="s">
        <v>406</v>
      </c>
      <c r="AC315" s="377">
        <v>0</v>
      </c>
      <c r="AD315" s="199"/>
      <c r="AE315" s="437">
        <v>0.16183749999999986</v>
      </c>
      <c r="AF315" s="201">
        <v>5.0474452839309757E-2</v>
      </c>
      <c r="AG315" s="202" t="s">
        <v>435</v>
      </c>
      <c r="AH315" s="382">
        <v>0</v>
      </c>
      <c r="AI315" s="199"/>
      <c r="AJ315" s="245">
        <v>0.18629999999999999</v>
      </c>
      <c r="AK315" s="246" t="s">
        <v>1540</v>
      </c>
      <c r="AL315" s="385">
        <v>4.5</v>
      </c>
      <c r="AM315" s="199"/>
      <c r="AN315" s="203">
        <v>8.4900000000000003E-2</v>
      </c>
      <c r="AO315" s="204" t="s">
        <v>435</v>
      </c>
      <c r="AP315" s="388">
        <v>0</v>
      </c>
      <c r="AQ315" s="199"/>
      <c r="AR315" s="252">
        <v>7.8399999999999997E-2</v>
      </c>
      <c r="AS315" s="202" t="s">
        <v>1540</v>
      </c>
      <c r="AT315" s="382">
        <v>3</v>
      </c>
      <c r="AU315" s="199"/>
      <c r="AV315" s="205">
        <v>1.7600000000000001E-2</v>
      </c>
      <c r="AW315" s="206" t="s">
        <v>1540</v>
      </c>
      <c r="AX315" s="393">
        <v>3</v>
      </c>
      <c r="AY315" s="199"/>
      <c r="AZ315" s="255">
        <v>0.88</v>
      </c>
      <c r="BA315" s="256" t="s">
        <v>1540</v>
      </c>
      <c r="BB315" s="392">
        <v>3</v>
      </c>
      <c r="BC315" s="503"/>
    </row>
    <row r="316" spans="1:55" ht="18" customHeight="1" thickBot="1" x14ac:dyDescent="0.3">
      <c r="A316" s="504" t="s">
        <v>298</v>
      </c>
      <c r="B316" s="397">
        <v>5561400</v>
      </c>
      <c r="C316" s="397" t="s">
        <v>5</v>
      </c>
      <c r="D316" s="219">
        <v>254.59</v>
      </c>
      <c r="E316" s="219">
        <v>14.27</v>
      </c>
      <c r="F316" s="219">
        <v>13.67</v>
      </c>
      <c r="G316" s="336">
        <v>9</v>
      </c>
      <c r="H316" s="335">
        <f t="shared" si="15"/>
        <v>291.53000000000003</v>
      </c>
      <c r="I316" s="158">
        <f t="shared" si="17"/>
        <v>268.86</v>
      </c>
      <c r="J316" s="158">
        <v>8.4499999999999993</v>
      </c>
      <c r="K316" s="319">
        <v>13.67</v>
      </c>
      <c r="L316" s="319">
        <v>0</v>
      </c>
      <c r="M316" s="112">
        <f t="shared" si="16"/>
        <v>290.98</v>
      </c>
      <c r="N316" s="199"/>
      <c r="O316" s="208" t="s">
        <v>435</v>
      </c>
      <c r="P316" s="209" t="s">
        <v>1900</v>
      </c>
      <c r="Q316" s="208">
        <v>0</v>
      </c>
      <c r="R316" s="199"/>
      <c r="S316" s="224" t="s">
        <v>435</v>
      </c>
      <c r="T316" s="224" t="s">
        <v>435</v>
      </c>
      <c r="U316" s="224" t="s">
        <v>435</v>
      </c>
      <c r="V316" s="224" t="s">
        <v>435</v>
      </c>
      <c r="W316" s="223" t="s">
        <v>435</v>
      </c>
      <c r="X316" s="224" t="s">
        <v>1900</v>
      </c>
      <c r="Y316" s="199"/>
      <c r="Z316" s="230">
        <v>4.6900000000000004</v>
      </c>
      <c r="AA316" s="212" t="s">
        <v>1540</v>
      </c>
      <c r="AB316" s="212" t="s">
        <v>1915</v>
      </c>
      <c r="AC316" s="378">
        <v>6.75</v>
      </c>
      <c r="AD316" s="199"/>
      <c r="AE316" s="437">
        <v>6.5604999999999691E-2</v>
      </c>
      <c r="AF316" s="201">
        <v>1.417406193117671E-2</v>
      </c>
      <c r="AG316" s="202" t="s">
        <v>435</v>
      </c>
      <c r="AH316" s="382">
        <v>0</v>
      </c>
      <c r="AI316" s="199"/>
      <c r="AJ316" s="245">
        <v>0.40179999999999999</v>
      </c>
      <c r="AK316" s="246" t="s">
        <v>435</v>
      </c>
      <c r="AL316" s="384">
        <v>0</v>
      </c>
      <c r="AM316" s="199"/>
      <c r="AN316" s="203">
        <v>3.9699999999999999E-2</v>
      </c>
      <c r="AO316" s="204" t="s">
        <v>1540</v>
      </c>
      <c r="AP316" s="388">
        <v>3</v>
      </c>
      <c r="AQ316" s="199"/>
      <c r="AR316" s="252">
        <v>0.11230000000000001</v>
      </c>
      <c r="AS316" s="202" t="s">
        <v>435</v>
      </c>
      <c r="AT316" s="382">
        <v>0</v>
      </c>
      <c r="AU316" s="199"/>
      <c r="AV316" s="205">
        <v>2.3099999999999999E-2</v>
      </c>
      <c r="AW316" s="206" t="s">
        <v>435</v>
      </c>
      <c r="AX316" s="393">
        <v>0</v>
      </c>
      <c r="AY316" s="199"/>
      <c r="AZ316" s="255" t="s">
        <v>1900</v>
      </c>
      <c r="BA316" s="256" t="s">
        <v>435</v>
      </c>
      <c r="BB316" s="392">
        <v>0</v>
      </c>
      <c r="BC316" s="503"/>
    </row>
    <row r="317" spans="1:55" ht="18" customHeight="1" thickBot="1" x14ac:dyDescent="0.3">
      <c r="A317" s="526" t="s">
        <v>675</v>
      </c>
      <c r="B317" s="508">
        <v>971367</v>
      </c>
      <c r="C317" s="397" t="s">
        <v>5</v>
      </c>
      <c r="D317" s="219">
        <v>250.44</v>
      </c>
      <c r="E317" s="219">
        <v>14.27</v>
      </c>
      <c r="F317" s="219">
        <v>13.67</v>
      </c>
      <c r="G317" s="336">
        <v>0</v>
      </c>
      <c r="H317" s="336">
        <f>SUM(D317:G317)</f>
        <v>278.38</v>
      </c>
      <c r="I317" s="158">
        <f>D317+E317</f>
        <v>264.70999999999998</v>
      </c>
      <c r="J317" s="158">
        <v>8.4499999999999993</v>
      </c>
      <c r="K317" s="319">
        <v>13.67</v>
      </c>
      <c r="L317" s="319">
        <v>0</v>
      </c>
      <c r="M317" s="111">
        <f>SUM(I317:L317)</f>
        <v>286.83</v>
      </c>
      <c r="N317" s="199"/>
      <c r="O317" s="208" t="s">
        <v>435</v>
      </c>
      <c r="P317" s="209" t="s">
        <v>1900</v>
      </c>
      <c r="Q317" s="208">
        <v>0</v>
      </c>
      <c r="R317" s="199"/>
      <c r="S317" s="224" t="s">
        <v>1540</v>
      </c>
      <c r="T317" s="224" t="s">
        <v>435</v>
      </c>
      <c r="U317" s="224" t="s">
        <v>1540</v>
      </c>
      <c r="V317" s="224" t="s">
        <v>435</v>
      </c>
      <c r="W317" s="223" t="s">
        <v>435</v>
      </c>
      <c r="X317" s="224" t="s">
        <v>1900</v>
      </c>
      <c r="Y317" s="199"/>
      <c r="Z317" s="230">
        <v>3.07</v>
      </c>
      <c r="AA317" s="212" t="s">
        <v>435</v>
      </c>
      <c r="AB317" s="212" t="s">
        <v>406</v>
      </c>
      <c r="AC317" s="377">
        <v>0</v>
      </c>
      <c r="AD317" s="199"/>
      <c r="AE317" s="437">
        <v>1.2042499999999734E-2</v>
      </c>
      <c r="AF317" s="201">
        <v>3.9372653129949317E-3</v>
      </c>
      <c r="AG317" s="202" t="s">
        <v>435</v>
      </c>
      <c r="AH317" s="382">
        <v>0</v>
      </c>
      <c r="AI317" s="199"/>
      <c r="AJ317" s="245">
        <v>0.60750000000000004</v>
      </c>
      <c r="AK317" s="246" t="s">
        <v>435</v>
      </c>
      <c r="AL317" s="384">
        <v>0</v>
      </c>
      <c r="AM317" s="199"/>
      <c r="AN317" s="203">
        <v>4.4699999999999997E-2</v>
      </c>
      <c r="AO317" s="204" t="s">
        <v>1540</v>
      </c>
      <c r="AP317" s="388">
        <v>3</v>
      </c>
      <c r="AQ317" s="199"/>
      <c r="AR317" s="252">
        <v>8.6800000000000002E-2</v>
      </c>
      <c r="AS317" s="202" t="s">
        <v>435</v>
      </c>
      <c r="AT317" s="382">
        <v>0</v>
      </c>
      <c r="AU317" s="199"/>
      <c r="AV317" s="205">
        <v>1.2500000000000001E-2</v>
      </c>
      <c r="AW317" s="206" t="s">
        <v>1540</v>
      </c>
      <c r="AX317" s="393">
        <v>3</v>
      </c>
      <c r="AY317" s="199"/>
      <c r="AZ317" s="255">
        <v>0.92</v>
      </c>
      <c r="BA317" s="256" t="s">
        <v>1540</v>
      </c>
      <c r="BB317" s="392">
        <v>3</v>
      </c>
      <c r="BC317" s="503"/>
    </row>
    <row r="318" spans="1:55" ht="18" customHeight="1" thickBot="1" x14ac:dyDescent="0.3">
      <c r="A318" s="564" t="s">
        <v>299</v>
      </c>
      <c r="B318" s="554">
        <v>186571</v>
      </c>
      <c r="C318" s="397" t="s">
        <v>5</v>
      </c>
      <c r="D318" s="219">
        <v>259.95999999999998</v>
      </c>
      <c r="E318" s="219">
        <v>14.27</v>
      </c>
      <c r="F318" s="219">
        <v>13.67</v>
      </c>
      <c r="G318" s="336">
        <v>0</v>
      </c>
      <c r="H318" s="336">
        <f t="shared" si="15"/>
        <v>287.89999999999998</v>
      </c>
      <c r="I318" s="158">
        <f t="shared" si="17"/>
        <v>274.22999999999996</v>
      </c>
      <c r="J318" s="158">
        <v>8.4499999999999993</v>
      </c>
      <c r="K318" s="319">
        <v>13.67</v>
      </c>
      <c r="L318" s="319">
        <v>0</v>
      </c>
      <c r="M318" s="111">
        <f t="shared" si="16"/>
        <v>296.34999999999997</v>
      </c>
      <c r="N318" s="199"/>
      <c r="O318" s="208" t="s">
        <v>435</v>
      </c>
      <c r="P318" s="209" t="s">
        <v>1900</v>
      </c>
      <c r="Q318" s="208">
        <v>0</v>
      </c>
      <c r="R318" s="199"/>
      <c r="S318" s="224" t="s">
        <v>1540</v>
      </c>
      <c r="T318" s="224" t="s">
        <v>1540</v>
      </c>
      <c r="U318" s="224" t="s">
        <v>435</v>
      </c>
      <c r="V318" s="224" t="s">
        <v>435</v>
      </c>
      <c r="W318" s="223" t="s">
        <v>435</v>
      </c>
      <c r="X318" s="224" t="s">
        <v>1900</v>
      </c>
      <c r="Y318" s="199"/>
      <c r="Z318" s="230">
        <v>3.55</v>
      </c>
      <c r="AA318" s="212" t="s">
        <v>435</v>
      </c>
      <c r="AB318" s="212" t="s">
        <v>406</v>
      </c>
      <c r="AC318" s="377">
        <v>0</v>
      </c>
      <c r="AD318" s="199"/>
      <c r="AE318" s="437">
        <v>3.8390000000000146E-2</v>
      </c>
      <c r="AF318" s="201">
        <v>1.0945928992598211E-2</v>
      </c>
      <c r="AG318" s="202" t="s">
        <v>435</v>
      </c>
      <c r="AH318" s="382">
        <v>0</v>
      </c>
      <c r="AI318" s="199"/>
      <c r="AJ318" s="245">
        <v>0.48880000000000001</v>
      </c>
      <c r="AK318" s="246" t="s">
        <v>435</v>
      </c>
      <c r="AL318" s="384">
        <v>0</v>
      </c>
      <c r="AM318" s="199"/>
      <c r="AN318" s="203">
        <v>5.79E-2</v>
      </c>
      <c r="AO318" s="204" t="s">
        <v>1540</v>
      </c>
      <c r="AP318" s="388">
        <v>3</v>
      </c>
      <c r="AQ318" s="199"/>
      <c r="AR318" s="252">
        <v>0.11810000000000001</v>
      </c>
      <c r="AS318" s="202" t="s">
        <v>435</v>
      </c>
      <c r="AT318" s="382">
        <v>0</v>
      </c>
      <c r="AU318" s="199"/>
      <c r="AV318" s="205">
        <v>2.7300000000000001E-2</v>
      </c>
      <c r="AW318" s="206" t="s">
        <v>435</v>
      </c>
      <c r="AX318" s="393">
        <v>0</v>
      </c>
      <c r="AY318" s="199"/>
      <c r="AZ318" s="255" t="s">
        <v>1909</v>
      </c>
      <c r="BA318" s="256" t="s">
        <v>435</v>
      </c>
      <c r="BB318" s="392">
        <v>0</v>
      </c>
      <c r="BC318" s="503"/>
    </row>
    <row r="319" spans="1:55" ht="18" customHeight="1" thickBot="1" x14ac:dyDescent="0.3">
      <c r="A319" s="507" t="s">
        <v>2001</v>
      </c>
      <c r="B319" s="397">
        <v>1004212</v>
      </c>
      <c r="C319" s="508" t="s">
        <v>5</v>
      </c>
      <c r="D319" s="219">
        <v>220.12</v>
      </c>
      <c r="E319" s="219">
        <v>14.27</v>
      </c>
      <c r="F319" s="219">
        <v>13.67</v>
      </c>
      <c r="G319" s="336">
        <v>7.2</v>
      </c>
      <c r="H319" s="335">
        <f t="shared" si="15"/>
        <v>255.26</v>
      </c>
      <c r="I319" s="158">
        <f t="shared" si="17"/>
        <v>234.39000000000001</v>
      </c>
      <c r="J319" s="158">
        <v>8.4499999999999993</v>
      </c>
      <c r="K319" s="319">
        <v>13.67</v>
      </c>
      <c r="L319" s="319">
        <v>3</v>
      </c>
      <c r="M319" s="112">
        <f t="shared" si="16"/>
        <v>259.51</v>
      </c>
      <c r="N319" s="199"/>
      <c r="O319" s="208" t="s">
        <v>1540</v>
      </c>
      <c r="P319" s="209">
        <v>1</v>
      </c>
      <c r="Q319" s="208">
        <v>3</v>
      </c>
      <c r="R319" s="199"/>
      <c r="S319" s="224" t="s">
        <v>1540</v>
      </c>
      <c r="T319" s="224" t="s">
        <v>435</v>
      </c>
      <c r="U319" s="224" t="s">
        <v>435</v>
      </c>
      <c r="V319" s="224" t="s">
        <v>435</v>
      </c>
      <c r="W319" s="223" t="s">
        <v>1540</v>
      </c>
      <c r="X319" s="224">
        <v>1</v>
      </c>
      <c r="Y319" s="199"/>
      <c r="Z319" s="230">
        <v>3.8</v>
      </c>
      <c r="AA319" s="212" t="s">
        <v>435</v>
      </c>
      <c r="AB319" s="212" t="s">
        <v>1916</v>
      </c>
      <c r="AC319" s="377">
        <v>0</v>
      </c>
      <c r="AD319" s="199"/>
      <c r="AE319" s="437">
        <v>-4.6752500000000197E-2</v>
      </c>
      <c r="AF319" s="201">
        <v>-1.2162785297995119E-2</v>
      </c>
      <c r="AG319" s="202" t="s">
        <v>435</v>
      </c>
      <c r="AH319" s="382">
        <v>0</v>
      </c>
      <c r="AI319" s="199"/>
      <c r="AJ319" s="245">
        <v>0.39149999999999996</v>
      </c>
      <c r="AK319" s="246" t="s">
        <v>435</v>
      </c>
      <c r="AL319" s="384">
        <v>0</v>
      </c>
      <c r="AM319" s="199"/>
      <c r="AN319" s="203">
        <v>6.3799999999999996E-2</v>
      </c>
      <c r="AO319" s="204" t="s">
        <v>435</v>
      </c>
      <c r="AP319" s="388">
        <v>0</v>
      </c>
      <c r="AQ319" s="199"/>
      <c r="AR319" s="252">
        <v>0.13699999999999998</v>
      </c>
      <c r="AS319" s="202" t="s">
        <v>435</v>
      </c>
      <c r="AT319" s="382">
        <v>0</v>
      </c>
      <c r="AU319" s="199"/>
      <c r="AV319" s="205">
        <v>2.5099999999999997E-2</v>
      </c>
      <c r="AW319" s="206" t="s">
        <v>435</v>
      </c>
      <c r="AX319" s="393">
        <v>0</v>
      </c>
      <c r="AY319" s="199"/>
      <c r="AZ319" s="255">
        <v>0.93</v>
      </c>
      <c r="BA319" s="256" t="s">
        <v>1540</v>
      </c>
      <c r="BB319" s="392">
        <v>3</v>
      </c>
      <c r="BC319" s="503"/>
    </row>
    <row r="320" spans="1:55" ht="18" customHeight="1" thickBot="1" x14ac:dyDescent="0.3">
      <c r="A320" s="525" t="s">
        <v>301</v>
      </c>
      <c r="B320" s="500">
        <v>964255</v>
      </c>
      <c r="C320" s="397" t="s">
        <v>5</v>
      </c>
      <c r="D320" s="219">
        <v>228.43</v>
      </c>
      <c r="E320" s="219">
        <v>14.27</v>
      </c>
      <c r="F320" s="346">
        <v>13.67</v>
      </c>
      <c r="G320" s="336">
        <v>7.2</v>
      </c>
      <c r="H320" s="335">
        <f t="shared" si="15"/>
        <v>263.57</v>
      </c>
      <c r="I320" s="158">
        <f t="shared" si="17"/>
        <v>242.70000000000002</v>
      </c>
      <c r="J320" s="158">
        <v>8.4499999999999993</v>
      </c>
      <c r="K320" s="323">
        <v>13.67</v>
      </c>
      <c r="L320" s="319">
        <v>6</v>
      </c>
      <c r="M320" s="112">
        <f t="shared" si="16"/>
        <v>270.82</v>
      </c>
      <c r="N320" s="199"/>
      <c r="O320" s="208" t="s">
        <v>1540</v>
      </c>
      <c r="P320" s="209">
        <v>2</v>
      </c>
      <c r="Q320" s="208">
        <v>6</v>
      </c>
      <c r="R320" s="199"/>
      <c r="S320" s="224" t="s">
        <v>1540</v>
      </c>
      <c r="T320" s="224" t="s">
        <v>435</v>
      </c>
      <c r="U320" s="224" t="s">
        <v>435</v>
      </c>
      <c r="V320" s="224" t="s">
        <v>435</v>
      </c>
      <c r="W320" s="223" t="s">
        <v>1540</v>
      </c>
      <c r="X320" s="224">
        <v>2</v>
      </c>
      <c r="Y320" s="199"/>
      <c r="Z320" s="230">
        <v>3.61</v>
      </c>
      <c r="AA320" s="212" t="s">
        <v>435</v>
      </c>
      <c r="AB320" s="212" t="s">
        <v>1916</v>
      </c>
      <c r="AC320" s="377">
        <v>0</v>
      </c>
      <c r="AD320" s="199"/>
      <c r="AE320" s="437">
        <v>-0.18690249999999953</v>
      </c>
      <c r="AF320" s="201">
        <v>-4.9255965518649823E-2</v>
      </c>
      <c r="AG320" s="202" t="s">
        <v>435</v>
      </c>
      <c r="AH320" s="382">
        <v>0</v>
      </c>
      <c r="AI320" s="199"/>
      <c r="AJ320" s="245">
        <v>0.59899999999999998</v>
      </c>
      <c r="AK320" s="246" t="s">
        <v>435</v>
      </c>
      <c r="AL320" s="384">
        <v>0</v>
      </c>
      <c r="AM320" s="199"/>
      <c r="AN320" s="203">
        <v>6.5000000000000002E-2</v>
      </c>
      <c r="AO320" s="204" t="s">
        <v>435</v>
      </c>
      <c r="AP320" s="388">
        <v>0</v>
      </c>
      <c r="AQ320" s="199"/>
      <c r="AR320" s="252">
        <v>7.6700000000000004E-2</v>
      </c>
      <c r="AS320" s="202" t="s">
        <v>1540</v>
      </c>
      <c r="AT320" s="382">
        <v>3</v>
      </c>
      <c r="AU320" s="199"/>
      <c r="AV320" s="205">
        <v>3.6400000000000002E-2</v>
      </c>
      <c r="AW320" s="206" t="s">
        <v>435</v>
      </c>
      <c r="AX320" s="393">
        <v>0</v>
      </c>
      <c r="AY320" s="199"/>
      <c r="AZ320" s="255">
        <v>0.91</v>
      </c>
      <c r="BA320" s="256" t="s">
        <v>1540</v>
      </c>
      <c r="BB320" s="392">
        <v>3</v>
      </c>
      <c r="BC320" s="503"/>
    </row>
    <row r="321" spans="1:56" ht="18" customHeight="1" thickBot="1" x14ac:dyDescent="0.3">
      <c r="A321" s="504" t="s">
        <v>302</v>
      </c>
      <c r="B321" s="397">
        <v>4466900</v>
      </c>
      <c r="C321" s="397" t="s">
        <v>5</v>
      </c>
      <c r="D321" s="219">
        <v>261.33999999999997</v>
      </c>
      <c r="E321" s="219">
        <v>14.27</v>
      </c>
      <c r="F321" s="338">
        <v>0</v>
      </c>
      <c r="G321" s="336">
        <v>5.4</v>
      </c>
      <c r="H321" s="335">
        <f t="shared" si="15"/>
        <v>281.00999999999993</v>
      </c>
      <c r="I321" s="158">
        <f t="shared" si="17"/>
        <v>275.60999999999996</v>
      </c>
      <c r="J321" s="158">
        <v>8.4499999999999993</v>
      </c>
      <c r="K321" s="320">
        <v>0</v>
      </c>
      <c r="L321" s="319">
        <v>9.75</v>
      </c>
      <c r="M321" s="112">
        <f t="shared" si="16"/>
        <v>293.80999999999995</v>
      </c>
      <c r="N321" s="199"/>
      <c r="O321" s="208" t="s">
        <v>1540</v>
      </c>
      <c r="P321" s="209">
        <v>2</v>
      </c>
      <c r="Q321" s="208">
        <v>9.75</v>
      </c>
      <c r="R321" s="199"/>
      <c r="S321" s="224" t="s">
        <v>1540</v>
      </c>
      <c r="T321" s="224" t="s">
        <v>435</v>
      </c>
      <c r="U321" s="224" t="s">
        <v>435</v>
      </c>
      <c r="V321" s="224" t="s">
        <v>435</v>
      </c>
      <c r="W321" s="223" t="s">
        <v>1540</v>
      </c>
      <c r="X321" s="224">
        <v>2</v>
      </c>
      <c r="Y321" s="199"/>
      <c r="Z321" s="230">
        <v>5.28</v>
      </c>
      <c r="AA321" s="212" t="s">
        <v>1540</v>
      </c>
      <c r="AB321" s="212" t="s">
        <v>1915</v>
      </c>
      <c r="AC321" s="378">
        <v>6.75</v>
      </c>
      <c r="AD321" s="199"/>
      <c r="AE321" s="437">
        <v>-0.35546500000000059</v>
      </c>
      <c r="AF321" s="201">
        <v>-6.3068705527083727E-2</v>
      </c>
      <c r="AG321" s="202" t="s">
        <v>435</v>
      </c>
      <c r="AH321" s="382">
        <v>0</v>
      </c>
      <c r="AI321" s="199"/>
      <c r="AJ321" s="245">
        <v>0.3075</v>
      </c>
      <c r="AK321" s="246" t="s">
        <v>435</v>
      </c>
      <c r="AL321" s="384">
        <v>0</v>
      </c>
      <c r="AM321" s="199"/>
      <c r="AN321" s="203">
        <v>9.8400000000000001E-2</v>
      </c>
      <c r="AO321" s="204" t="s">
        <v>435</v>
      </c>
      <c r="AP321" s="388">
        <v>0</v>
      </c>
      <c r="AQ321" s="199"/>
      <c r="AR321" s="252">
        <v>0.11220000000000001</v>
      </c>
      <c r="AS321" s="202" t="s">
        <v>435</v>
      </c>
      <c r="AT321" s="382">
        <v>0</v>
      </c>
      <c r="AU321" s="199"/>
      <c r="AV321" s="205">
        <v>1.2199999999999999E-2</v>
      </c>
      <c r="AW321" s="206" t="s">
        <v>1540</v>
      </c>
      <c r="AX321" s="393">
        <v>3</v>
      </c>
      <c r="AY321" s="199"/>
      <c r="AZ321" s="255" t="s">
        <v>406</v>
      </c>
      <c r="BA321" s="256" t="s">
        <v>435</v>
      </c>
      <c r="BB321" s="392">
        <v>0</v>
      </c>
      <c r="BC321" s="503"/>
    </row>
    <row r="322" spans="1:56" ht="18" customHeight="1" thickBot="1" x14ac:dyDescent="0.3">
      <c r="A322" s="504" t="s">
        <v>303</v>
      </c>
      <c r="B322" s="397">
        <v>450570</v>
      </c>
      <c r="C322" s="397" t="s">
        <v>5</v>
      </c>
      <c r="D322" s="219">
        <v>229.17</v>
      </c>
      <c r="E322" s="219">
        <v>14.27</v>
      </c>
      <c r="F322" s="219">
        <v>13.67</v>
      </c>
      <c r="G322" s="336">
        <v>9</v>
      </c>
      <c r="H322" s="335">
        <f t="shared" si="15"/>
        <v>266.11</v>
      </c>
      <c r="I322" s="158">
        <f t="shared" si="17"/>
        <v>243.44</v>
      </c>
      <c r="J322" s="158">
        <v>8.4499999999999993</v>
      </c>
      <c r="K322" s="319">
        <v>13.67</v>
      </c>
      <c r="L322" s="319">
        <v>0</v>
      </c>
      <c r="M322" s="112">
        <f t="shared" si="16"/>
        <v>265.56</v>
      </c>
      <c r="N322" s="199"/>
      <c r="O322" s="208" t="s">
        <v>435</v>
      </c>
      <c r="P322" s="209" t="s">
        <v>1900</v>
      </c>
      <c r="Q322" s="208">
        <v>0</v>
      </c>
      <c r="R322" s="199"/>
      <c r="S322" s="224" t="s">
        <v>1540</v>
      </c>
      <c r="T322" s="224" t="s">
        <v>435</v>
      </c>
      <c r="U322" s="224" t="s">
        <v>1540</v>
      </c>
      <c r="V322" s="224" t="s">
        <v>435</v>
      </c>
      <c r="W322" s="223" t="s">
        <v>435</v>
      </c>
      <c r="X322" s="224" t="s">
        <v>1900</v>
      </c>
      <c r="Y322" s="199"/>
      <c r="Z322" s="230">
        <v>3.27</v>
      </c>
      <c r="AA322" s="212" t="s">
        <v>435</v>
      </c>
      <c r="AB322" s="212" t="s">
        <v>406</v>
      </c>
      <c r="AC322" s="377">
        <v>0</v>
      </c>
      <c r="AD322" s="199"/>
      <c r="AE322" s="437">
        <v>0.29471999999999943</v>
      </c>
      <c r="AF322" s="201">
        <v>9.9028181803672191E-2</v>
      </c>
      <c r="AG322" s="202" t="s">
        <v>435</v>
      </c>
      <c r="AH322" s="382">
        <v>0</v>
      </c>
      <c r="AI322" s="199"/>
      <c r="AJ322" s="245">
        <v>0.51729999999999998</v>
      </c>
      <c r="AK322" s="246" t="s">
        <v>435</v>
      </c>
      <c r="AL322" s="384">
        <v>0</v>
      </c>
      <c r="AM322" s="199"/>
      <c r="AN322" s="203">
        <v>5.74E-2</v>
      </c>
      <c r="AO322" s="204" t="s">
        <v>1540</v>
      </c>
      <c r="AP322" s="388">
        <v>3</v>
      </c>
      <c r="AQ322" s="199"/>
      <c r="AR322" s="252">
        <v>3.85E-2</v>
      </c>
      <c r="AS322" s="202" t="s">
        <v>1540</v>
      </c>
      <c r="AT322" s="382">
        <v>3</v>
      </c>
      <c r="AU322" s="199"/>
      <c r="AV322" s="205">
        <v>3.04E-2</v>
      </c>
      <c r="AW322" s="206" t="s">
        <v>435</v>
      </c>
      <c r="AX322" s="393">
        <v>0</v>
      </c>
      <c r="AY322" s="199"/>
      <c r="AZ322" s="255" t="s">
        <v>406</v>
      </c>
      <c r="BA322" s="256" t="s">
        <v>435</v>
      </c>
      <c r="BB322" s="392">
        <v>0</v>
      </c>
      <c r="BC322" s="503"/>
    </row>
    <row r="323" spans="1:56" ht="18" customHeight="1" thickBot="1" x14ac:dyDescent="0.3">
      <c r="A323" s="504" t="s">
        <v>304</v>
      </c>
      <c r="B323" s="397">
        <v>631621</v>
      </c>
      <c r="C323" s="397" t="s">
        <v>5</v>
      </c>
      <c r="D323" s="219">
        <v>252.02</v>
      </c>
      <c r="E323" s="219">
        <v>14.27</v>
      </c>
      <c r="F323" s="338">
        <v>0</v>
      </c>
      <c r="G323" s="336">
        <v>0</v>
      </c>
      <c r="H323" s="335">
        <f t="shared" si="15"/>
        <v>266.29000000000002</v>
      </c>
      <c r="I323" s="158">
        <f t="shared" si="17"/>
        <v>266.29000000000002</v>
      </c>
      <c r="J323" s="158">
        <v>8.4499999999999993</v>
      </c>
      <c r="K323" s="320">
        <v>0</v>
      </c>
      <c r="L323" s="319">
        <v>6.75</v>
      </c>
      <c r="M323" s="112">
        <f t="shared" si="16"/>
        <v>281.49</v>
      </c>
      <c r="N323" s="199"/>
      <c r="O323" s="208" t="s">
        <v>1540</v>
      </c>
      <c r="P323" s="209">
        <v>1</v>
      </c>
      <c r="Q323" s="208">
        <v>6.75</v>
      </c>
      <c r="R323" s="199"/>
      <c r="S323" s="224" t="s">
        <v>1540</v>
      </c>
      <c r="T323" s="224" t="s">
        <v>435</v>
      </c>
      <c r="U323" s="224" t="s">
        <v>435</v>
      </c>
      <c r="V323" s="224" t="s">
        <v>435</v>
      </c>
      <c r="W323" s="223" t="s">
        <v>1540</v>
      </c>
      <c r="X323" s="224">
        <v>1</v>
      </c>
      <c r="Y323" s="199"/>
      <c r="Z323" s="230">
        <v>5.82</v>
      </c>
      <c r="AA323" s="212" t="s">
        <v>1540</v>
      </c>
      <c r="AB323" s="212" t="s">
        <v>1915</v>
      </c>
      <c r="AC323" s="378">
        <v>6.75</v>
      </c>
      <c r="AD323" s="199"/>
      <c r="AE323" s="437">
        <v>-0.52451000000000025</v>
      </c>
      <c r="AF323" s="201">
        <v>-8.2652780633932416E-2</v>
      </c>
      <c r="AG323" s="202" t="s">
        <v>435</v>
      </c>
      <c r="AH323" s="382">
        <v>0</v>
      </c>
      <c r="AI323" s="199"/>
      <c r="AJ323" s="245">
        <v>0.51629999999999998</v>
      </c>
      <c r="AK323" s="246" t="s">
        <v>435</v>
      </c>
      <c r="AL323" s="384">
        <v>0</v>
      </c>
      <c r="AM323" s="199"/>
      <c r="AN323" s="203" t="s">
        <v>1538</v>
      </c>
      <c r="AO323" s="204" t="s">
        <v>435</v>
      </c>
      <c r="AP323" s="388">
        <v>0</v>
      </c>
      <c r="AQ323" s="199"/>
      <c r="AR323" s="252" t="s">
        <v>1538</v>
      </c>
      <c r="AS323" s="202" t="s">
        <v>435</v>
      </c>
      <c r="AT323" s="382">
        <v>0</v>
      </c>
      <c r="AU323" s="199"/>
      <c r="AV323" s="205" t="s">
        <v>1538</v>
      </c>
      <c r="AW323" s="206" t="s">
        <v>435</v>
      </c>
      <c r="AX323" s="393">
        <v>0</v>
      </c>
      <c r="AY323" s="199"/>
      <c r="AZ323" s="255" t="s">
        <v>406</v>
      </c>
      <c r="BA323" s="256" t="s">
        <v>435</v>
      </c>
      <c r="BB323" s="392">
        <v>0</v>
      </c>
      <c r="BC323" s="503"/>
    </row>
    <row r="324" spans="1:56" ht="18" customHeight="1" thickBot="1" x14ac:dyDescent="0.3">
      <c r="A324" s="504" t="s">
        <v>305</v>
      </c>
      <c r="B324" s="397">
        <v>4463307</v>
      </c>
      <c r="C324" s="397" t="s">
        <v>5</v>
      </c>
      <c r="D324" s="219">
        <v>252.63</v>
      </c>
      <c r="E324" s="219">
        <v>14.27</v>
      </c>
      <c r="F324" s="219">
        <v>13.67</v>
      </c>
      <c r="G324" s="336">
        <v>7.2</v>
      </c>
      <c r="H324" s="335">
        <f t="shared" si="15"/>
        <v>287.77</v>
      </c>
      <c r="I324" s="158">
        <f t="shared" si="17"/>
        <v>266.89999999999998</v>
      </c>
      <c r="J324" s="158">
        <v>8.4499999999999993</v>
      </c>
      <c r="K324" s="319">
        <v>13.67</v>
      </c>
      <c r="L324" s="319">
        <v>3</v>
      </c>
      <c r="M324" s="112">
        <f t="shared" si="16"/>
        <v>292.02</v>
      </c>
      <c r="N324" s="199"/>
      <c r="O324" s="208" t="s">
        <v>1540</v>
      </c>
      <c r="P324" s="209">
        <v>1</v>
      </c>
      <c r="Q324" s="208">
        <v>3</v>
      </c>
      <c r="R324" s="199"/>
      <c r="S324" s="224" t="s">
        <v>1540</v>
      </c>
      <c r="T324" s="224" t="s">
        <v>435</v>
      </c>
      <c r="U324" s="224" t="s">
        <v>435</v>
      </c>
      <c r="V324" s="224" t="s">
        <v>435</v>
      </c>
      <c r="W324" s="223" t="s">
        <v>1540</v>
      </c>
      <c r="X324" s="224">
        <v>1</v>
      </c>
      <c r="Y324" s="199"/>
      <c r="Z324" s="230">
        <v>3.46</v>
      </c>
      <c r="AA324" s="212" t="s">
        <v>435</v>
      </c>
      <c r="AB324" s="212" t="s">
        <v>406</v>
      </c>
      <c r="AC324" s="377">
        <v>0</v>
      </c>
      <c r="AD324" s="199"/>
      <c r="AE324" s="437">
        <v>-0.20393749999999944</v>
      </c>
      <c r="AF324" s="201">
        <v>-5.5697991594945893E-2</v>
      </c>
      <c r="AG324" s="202" t="s">
        <v>435</v>
      </c>
      <c r="AH324" s="382">
        <v>0</v>
      </c>
      <c r="AI324" s="199"/>
      <c r="AJ324" s="245">
        <v>0.4078</v>
      </c>
      <c r="AK324" s="246" t="s">
        <v>435</v>
      </c>
      <c r="AL324" s="384">
        <v>0</v>
      </c>
      <c r="AM324" s="199"/>
      <c r="AN324" s="203">
        <v>6.9000000000000006E-2</v>
      </c>
      <c r="AO324" s="204" t="s">
        <v>435</v>
      </c>
      <c r="AP324" s="388">
        <v>0</v>
      </c>
      <c r="AQ324" s="199"/>
      <c r="AR324" s="252">
        <v>0.1125</v>
      </c>
      <c r="AS324" s="202" t="s">
        <v>435</v>
      </c>
      <c r="AT324" s="382">
        <v>0</v>
      </c>
      <c r="AU324" s="199"/>
      <c r="AV324" s="205">
        <v>6.7000000000000002E-3</v>
      </c>
      <c r="AW324" s="206" t="s">
        <v>1540</v>
      </c>
      <c r="AX324" s="393">
        <v>3</v>
      </c>
      <c r="AY324" s="199"/>
      <c r="AZ324" s="255" t="s">
        <v>406</v>
      </c>
      <c r="BA324" s="256" t="s">
        <v>435</v>
      </c>
      <c r="BB324" s="392">
        <v>0</v>
      </c>
      <c r="BC324" s="503"/>
    </row>
    <row r="325" spans="1:56" ht="18" customHeight="1" thickBot="1" x14ac:dyDescent="0.3">
      <c r="A325" s="504" t="s">
        <v>306</v>
      </c>
      <c r="B325" s="397">
        <v>4464605</v>
      </c>
      <c r="C325" s="397" t="s">
        <v>5</v>
      </c>
      <c r="D325" s="219">
        <v>233.48</v>
      </c>
      <c r="E325" s="219">
        <v>14.27</v>
      </c>
      <c r="F325" s="219">
        <v>13.67</v>
      </c>
      <c r="G325" s="336">
        <v>10.8</v>
      </c>
      <c r="H325" s="335">
        <f t="shared" si="15"/>
        <v>272.22000000000003</v>
      </c>
      <c r="I325" s="158">
        <f t="shared" si="17"/>
        <v>247.75</v>
      </c>
      <c r="J325" s="158">
        <v>8.4499999999999993</v>
      </c>
      <c r="K325" s="319">
        <v>13.67</v>
      </c>
      <c r="L325" s="319">
        <v>0</v>
      </c>
      <c r="M325" s="112">
        <f t="shared" si="16"/>
        <v>269.87</v>
      </c>
      <c r="N325" s="199"/>
      <c r="O325" s="208" t="s">
        <v>435</v>
      </c>
      <c r="P325" s="209" t="s">
        <v>1900</v>
      </c>
      <c r="Q325" s="208">
        <v>0</v>
      </c>
      <c r="R325" s="199"/>
      <c r="S325" s="224" t="s">
        <v>1540</v>
      </c>
      <c r="T325" s="224" t="s">
        <v>435</v>
      </c>
      <c r="U325" s="224" t="s">
        <v>1540</v>
      </c>
      <c r="V325" s="224" t="s">
        <v>435</v>
      </c>
      <c r="W325" s="223" t="s">
        <v>435</v>
      </c>
      <c r="X325" s="224" t="s">
        <v>1900</v>
      </c>
      <c r="Y325" s="199"/>
      <c r="Z325" s="230">
        <v>3.2</v>
      </c>
      <c r="AA325" s="212" t="s">
        <v>435</v>
      </c>
      <c r="AB325" s="212" t="s">
        <v>406</v>
      </c>
      <c r="AC325" s="377">
        <v>0</v>
      </c>
      <c r="AD325" s="199"/>
      <c r="AE325" s="437">
        <v>-0.21057749999999986</v>
      </c>
      <c r="AF325" s="201">
        <v>-6.1785048093180361E-2</v>
      </c>
      <c r="AG325" s="202" t="s">
        <v>435</v>
      </c>
      <c r="AH325" s="382">
        <v>0</v>
      </c>
      <c r="AI325" s="199"/>
      <c r="AJ325" s="245">
        <v>0.38729999999999998</v>
      </c>
      <c r="AK325" s="246" t="s">
        <v>435</v>
      </c>
      <c r="AL325" s="384">
        <v>0</v>
      </c>
      <c r="AM325" s="199"/>
      <c r="AN325" s="203">
        <v>8.2899999999999988E-2</v>
      </c>
      <c r="AO325" s="204" t="s">
        <v>435</v>
      </c>
      <c r="AP325" s="388">
        <v>0</v>
      </c>
      <c r="AQ325" s="199"/>
      <c r="AR325" s="252">
        <v>0.11410000000000001</v>
      </c>
      <c r="AS325" s="202" t="s">
        <v>435</v>
      </c>
      <c r="AT325" s="382">
        <v>0</v>
      </c>
      <c r="AU325" s="199"/>
      <c r="AV325" s="205">
        <v>1.6299999999999999E-2</v>
      </c>
      <c r="AW325" s="206" t="s">
        <v>1540</v>
      </c>
      <c r="AX325" s="393">
        <v>3</v>
      </c>
      <c r="AY325" s="199"/>
      <c r="AZ325" s="255">
        <v>0.91</v>
      </c>
      <c r="BA325" s="256" t="s">
        <v>1540</v>
      </c>
      <c r="BB325" s="392">
        <v>3</v>
      </c>
      <c r="BC325" s="503"/>
    </row>
    <row r="326" spans="1:56" ht="18" customHeight="1" thickBot="1" x14ac:dyDescent="0.3">
      <c r="A326" s="511" t="s">
        <v>307</v>
      </c>
      <c r="B326" s="505">
        <v>875872</v>
      </c>
      <c r="C326" s="515" t="s">
        <v>5</v>
      </c>
      <c r="D326" s="219">
        <v>226.26</v>
      </c>
      <c r="E326" s="219">
        <v>14.27</v>
      </c>
      <c r="F326" s="348">
        <v>13.67</v>
      </c>
      <c r="G326" s="336">
        <v>7.2</v>
      </c>
      <c r="H326" s="335">
        <f t="shared" si="15"/>
        <v>261.39999999999998</v>
      </c>
      <c r="I326" s="158">
        <f t="shared" si="17"/>
        <v>240.53</v>
      </c>
      <c r="J326" s="158">
        <v>8.4499999999999993</v>
      </c>
      <c r="K326" s="324">
        <v>13.67</v>
      </c>
      <c r="L326" s="319">
        <v>6</v>
      </c>
      <c r="M326" s="112">
        <f t="shared" si="16"/>
        <v>268.64999999999998</v>
      </c>
      <c r="N326" s="199"/>
      <c r="O326" s="208" t="s">
        <v>1540</v>
      </c>
      <c r="P326" s="209">
        <v>2</v>
      </c>
      <c r="Q326" s="208">
        <v>6</v>
      </c>
      <c r="R326" s="199"/>
      <c r="S326" s="224" t="s">
        <v>1540</v>
      </c>
      <c r="T326" s="224" t="s">
        <v>435</v>
      </c>
      <c r="U326" s="224" t="s">
        <v>435</v>
      </c>
      <c r="V326" s="224" t="s">
        <v>435</v>
      </c>
      <c r="W326" s="223" t="s">
        <v>1540</v>
      </c>
      <c r="X326" s="224">
        <v>2</v>
      </c>
      <c r="Y326" s="199"/>
      <c r="Z326" s="230">
        <v>2.94</v>
      </c>
      <c r="AA326" s="212" t="s">
        <v>435</v>
      </c>
      <c r="AB326" s="212" t="s">
        <v>406</v>
      </c>
      <c r="AC326" s="377">
        <v>0</v>
      </c>
      <c r="AD326" s="199"/>
      <c r="AE326" s="437">
        <v>-7.9939999999999678E-2</v>
      </c>
      <c r="AF326" s="201">
        <v>-2.6466145499240493E-2</v>
      </c>
      <c r="AG326" s="202" t="s">
        <v>435</v>
      </c>
      <c r="AH326" s="382">
        <v>0</v>
      </c>
      <c r="AI326" s="199"/>
      <c r="AJ326" s="245">
        <v>0.63729999999999998</v>
      </c>
      <c r="AK326" s="246" t="s">
        <v>435</v>
      </c>
      <c r="AL326" s="384">
        <v>0</v>
      </c>
      <c r="AM326" s="199"/>
      <c r="AN326" s="203">
        <v>3.0600000000000002E-2</v>
      </c>
      <c r="AO326" s="204" t="s">
        <v>1540</v>
      </c>
      <c r="AP326" s="388">
        <v>3</v>
      </c>
      <c r="AQ326" s="199"/>
      <c r="AR326" s="252">
        <v>0.1242</v>
      </c>
      <c r="AS326" s="202" t="s">
        <v>435</v>
      </c>
      <c r="AT326" s="382">
        <v>0</v>
      </c>
      <c r="AU326" s="199"/>
      <c r="AV326" s="205">
        <v>2.7400000000000001E-2</v>
      </c>
      <c r="AW326" s="206" t="s">
        <v>435</v>
      </c>
      <c r="AX326" s="393">
        <v>0</v>
      </c>
      <c r="AY326" s="199"/>
      <c r="AZ326" s="255">
        <v>0.92</v>
      </c>
      <c r="BA326" s="256" t="s">
        <v>1540</v>
      </c>
      <c r="BB326" s="392">
        <v>3</v>
      </c>
      <c r="BC326" s="503"/>
    </row>
    <row r="327" spans="1:56" ht="18" customHeight="1" thickBot="1" x14ac:dyDescent="0.3">
      <c r="A327" s="161" t="s">
        <v>308</v>
      </c>
      <c r="B327" s="364"/>
      <c r="C327" s="215"/>
      <c r="D327" s="163"/>
      <c r="E327" s="163"/>
      <c r="F327" s="163"/>
      <c r="G327" s="163"/>
      <c r="H327" s="163"/>
      <c r="I327" s="163"/>
      <c r="J327" s="164"/>
      <c r="K327" s="216"/>
      <c r="L327" s="329"/>
      <c r="M327" s="214"/>
      <c r="N327" s="199"/>
      <c r="O327" s="216"/>
      <c r="P327" s="329"/>
      <c r="Q327" s="214"/>
      <c r="R327" s="199"/>
      <c r="S327" s="214"/>
      <c r="T327" s="214"/>
      <c r="U327" s="214"/>
      <c r="V327" s="214"/>
      <c r="W327" s="214"/>
      <c r="X327" s="214"/>
      <c r="Y327" s="199"/>
      <c r="Z327" s="217"/>
      <c r="AA327" s="214"/>
      <c r="AB327" s="214"/>
      <c r="AC327" s="214"/>
      <c r="AD327" s="503"/>
      <c r="AE327" s="214"/>
      <c r="AF327" s="214"/>
      <c r="AG327" s="214"/>
      <c r="AH327" s="214"/>
      <c r="AI327" s="199"/>
      <c r="AJ327" s="214"/>
      <c r="AK327" s="214"/>
      <c r="AL327" s="214"/>
      <c r="AM327" s="199"/>
      <c r="AN327" s="214"/>
      <c r="AO327" s="214"/>
      <c r="AP327" s="214"/>
      <c r="AQ327" s="199"/>
      <c r="AR327" s="214"/>
      <c r="AS327" s="214"/>
      <c r="AT327" s="214"/>
      <c r="AU327" s="199"/>
      <c r="AV327" s="214"/>
      <c r="AW327" s="214"/>
      <c r="AX327" s="214"/>
      <c r="AY327" s="199"/>
      <c r="AZ327" s="214"/>
      <c r="BA327" s="214"/>
      <c r="BB327" s="214"/>
      <c r="BC327" s="375" t="s">
        <v>1975</v>
      </c>
      <c r="BD327" s="565"/>
    </row>
    <row r="328" spans="1:56" ht="18" customHeight="1" thickBot="1" x14ac:dyDescent="0.3">
      <c r="A328" s="523" t="s">
        <v>1955</v>
      </c>
      <c r="B328" s="508">
        <v>978311</v>
      </c>
      <c r="C328" s="399" t="s">
        <v>308</v>
      </c>
      <c r="D328" s="219">
        <v>733.49</v>
      </c>
      <c r="E328" s="219">
        <v>14.27</v>
      </c>
      <c r="F328" s="219">
        <v>13.67</v>
      </c>
      <c r="G328" s="336">
        <v>0</v>
      </c>
      <c r="H328" s="336">
        <f t="shared" ref="H328:H361" si="18">SUM(D328:G328)</f>
        <v>761.43</v>
      </c>
      <c r="I328" s="158">
        <f t="shared" ref="I328:I377" si="19">D328+E328</f>
        <v>747.76</v>
      </c>
      <c r="J328" s="158">
        <v>8.4499999999999993</v>
      </c>
      <c r="K328" s="319">
        <v>13.67</v>
      </c>
      <c r="L328" s="319">
        <v>0</v>
      </c>
      <c r="M328" s="111">
        <f t="shared" ref="M328:M361" si="20">SUM(I328:L328)</f>
        <v>769.88</v>
      </c>
      <c r="N328" s="199"/>
      <c r="O328" s="208" t="s">
        <v>435</v>
      </c>
      <c r="P328" s="209" t="s">
        <v>1900</v>
      </c>
      <c r="Q328" s="208">
        <v>0</v>
      </c>
      <c r="R328" s="199"/>
      <c r="S328" s="224" t="s">
        <v>1540</v>
      </c>
      <c r="T328" s="224" t="s">
        <v>435</v>
      </c>
      <c r="U328" s="224" t="s">
        <v>1540</v>
      </c>
      <c r="V328" s="224" t="s">
        <v>435</v>
      </c>
      <c r="W328" s="223" t="s">
        <v>435</v>
      </c>
      <c r="X328" s="224" t="s">
        <v>1900</v>
      </c>
      <c r="Y328" s="199"/>
      <c r="Z328" s="230">
        <v>3.61</v>
      </c>
      <c r="AA328" s="212" t="s">
        <v>435</v>
      </c>
      <c r="AB328" s="212" t="s">
        <v>1916</v>
      </c>
      <c r="AC328" s="377">
        <v>0</v>
      </c>
      <c r="AD328" s="199"/>
      <c r="AE328" s="437">
        <v>-0.21433249999999937</v>
      </c>
      <c r="AF328" s="201">
        <v>-5.6113933545310274E-2</v>
      </c>
      <c r="AG328" s="202" t="s">
        <v>435</v>
      </c>
      <c r="AH328" s="382">
        <v>0</v>
      </c>
      <c r="AI328" s="199"/>
      <c r="AJ328" s="245">
        <v>0.79180000000000006</v>
      </c>
      <c r="AK328" s="246" t="s">
        <v>435</v>
      </c>
      <c r="AL328" s="384">
        <v>0</v>
      </c>
      <c r="AM328" s="199"/>
      <c r="AN328" s="203">
        <v>7.4999999999999997E-2</v>
      </c>
      <c r="AO328" s="204" t="s">
        <v>435</v>
      </c>
      <c r="AP328" s="388">
        <v>0</v>
      </c>
      <c r="AQ328" s="199"/>
      <c r="AR328" s="252">
        <v>0.1295</v>
      </c>
      <c r="AS328" s="202" t="s">
        <v>435</v>
      </c>
      <c r="AT328" s="382">
        <v>0</v>
      </c>
      <c r="AU328" s="199"/>
      <c r="AV328" s="205">
        <v>1.66E-2</v>
      </c>
      <c r="AW328" s="206" t="s">
        <v>1540</v>
      </c>
      <c r="AX328" s="393">
        <v>3</v>
      </c>
      <c r="AY328" s="199"/>
      <c r="AZ328" s="255">
        <v>0.93</v>
      </c>
      <c r="BA328" s="256" t="s">
        <v>1540</v>
      </c>
      <c r="BB328" s="392">
        <v>3</v>
      </c>
      <c r="BC328" s="503"/>
    </row>
    <row r="329" spans="1:56" ht="18" customHeight="1" thickBot="1" x14ac:dyDescent="0.3">
      <c r="A329" s="504" t="s">
        <v>310</v>
      </c>
      <c r="B329" s="397">
        <v>6799311</v>
      </c>
      <c r="C329" s="399" t="s">
        <v>308</v>
      </c>
      <c r="D329" s="219">
        <v>829.69</v>
      </c>
      <c r="E329" s="219">
        <v>14.27</v>
      </c>
      <c r="F329" s="219">
        <v>13.67</v>
      </c>
      <c r="G329" s="336">
        <v>9</v>
      </c>
      <c r="H329" s="335">
        <f t="shared" si="18"/>
        <v>866.63</v>
      </c>
      <c r="I329" s="158">
        <f t="shared" si="19"/>
        <v>843.96</v>
      </c>
      <c r="J329" s="158">
        <v>8.4499999999999993</v>
      </c>
      <c r="K329" s="319">
        <v>13.67</v>
      </c>
      <c r="L329" s="319">
        <v>15</v>
      </c>
      <c r="M329" s="112">
        <f t="shared" si="20"/>
        <v>881.08</v>
      </c>
      <c r="N329" s="199"/>
      <c r="O329" s="208" t="s">
        <v>1540</v>
      </c>
      <c r="P329" s="209">
        <v>4</v>
      </c>
      <c r="Q329" s="208">
        <v>15</v>
      </c>
      <c r="R329" s="199"/>
      <c r="S329" s="224" t="s">
        <v>1540</v>
      </c>
      <c r="T329" s="224" t="s">
        <v>435</v>
      </c>
      <c r="U329" s="224" t="s">
        <v>435</v>
      </c>
      <c r="V329" s="224" t="s">
        <v>435</v>
      </c>
      <c r="W329" s="223" t="s">
        <v>1540</v>
      </c>
      <c r="X329" s="224">
        <v>4</v>
      </c>
      <c r="Y329" s="199"/>
      <c r="Z329" s="230">
        <v>4.04</v>
      </c>
      <c r="AA329" s="212" t="s">
        <v>1540</v>
      </c>
      <c r="AB329" s="212" t="s">
        <v>1917</v>
      </c>
      <c r="AC329" s="378">
        <v>4.5</v>
      </c>
      <c r="AD329" s="199"/>
      <c r="AE329" s="437">
        <v>-7.2325000000006412E-3</v>
      </c>
      <c r="AF329" s="201">
        <v>-1.785807980888988E-3</v>
      </c>
      <c r="AG329" s="202" t="s">
        <v>435</v>
      </c>
      <c r="AH329" s="382">
        <v>0</v>
      </c>
      <c r="AI329" s="199"/>
      <c r="AJ329" s="245">
        <v>0.28899999999999998</v>
      </c>
      <c r="AK329" s="246" t="s">
        <v>1540</v>
      </c>
      <c r="AL329" s="385">
        <v>4.5</v>
      </c>
      <c r="AM329" s="199"/>
      <c r="AN329" s="203">
        <v>3.2400000000000005E-2</v>
      </c>
      <c r="AO329" s="204" t="s">
        <v>1540</v>
      </c>
      <c r="AP329" s="388">
        <v>3</v>
      </c>
      <c r="AQ329" s="199"/>
      <c r="AR329" s="252">
        <v>0.14300000000000002</v>
      </c>
      <c r="AS329" s="202" t="s">
        <v>435</v>
      </c>
      <c r="AT329" s="382">
        <v>0</v>
      </c>
      <c r="AU329" s="199"/>
      <c r="AV329" s="205">
        <v>1.32E-2</v>
      </c>
      <c r="AW329" s="206" t="s">
        <v>1540</v>
      </c>
      <c r="AX329" s="393">
        <v>3</v>
      </c>
      <c r="AY329" s="199"/>
      <c r="AZ329" s="255">
        <v>0.8</v>
      </c>
      <c r="BA329" s="256" t="s">
        <v>435</v>
      </c>
      <c r="BB329" s="392">
        <v>0</v>
      </c>
      <c r="BC329" s="503"/>
    </row>
    <row r="330" spans="1:56" ht="18" customHeight="1" thickBot="1" x14ac:dyDescent="0.3">
      <c r="A330" s="504" t="s">
        <v>311</v>
      </c>
      <c r="B330" s="397">
        <v>132349</v>
      </c>
      <c r="C330" s="399" t="s">
        <v>308</v>
      </c>
      <c r="D330" s="219">
        <v>834.56</v>
      </c>
      <c r="E330" s="219">
        <v>14.27</v>
      </c>
      <c r="F330" s="219">
        <v>13.67</v>
      </c>
      <c r="G330" s="336">
        <v>10.8</v>
      </c>
      <c r="H330" s="335">
        <f t="shared" si="18"/>
        <v>873.29999999999984</v>
      </c>
      <c r="I330" s="158">
        <f t="shared" si="19"/>
        <v>848.82999999999993</v>
      </c>
      <c r="J330" s="158">
        <v>8.4499999999999993</v>
      </c>
      <c r="K330" s="319">
        <v>13.67</v>
      </c>
      <c r="L330" s="319">
        <v>12.75</v>
      </c>
      <c r="M330" s="112">
        <f t="shared" si="20"/>
        <v>883.69999999999993</v>
      </c>
      <c r="N330" s="199"/>
      <c r="O330" s="208" t="s">
        <v>1540</v>
      </c>
      <c r="P330" s="209">
        <v>3</v>
      </c>
      <c r="Q330" s="208">
        <v>12.75</v>
      </c>
      <c r="R330" s="199"/>
      <c r="S330" s="224" t="s">
        <v>1540</v>
      </c>
      <c r="T330" s="224" t="s">
        <v>435</v>
      </c>
      <c r="U330" s="224" t="s">
        <v>435</v>
      </c>
      <c r="V330" s="224" t="s">
        <v>435</v>
      </c>
      <c r="W330" s="223" t="s">
        <v>1540</v>
      </c>
      <c r="X330" s="224">
        <v>3</v>
      </c>
      <c r="Y330" s="199"/>
      <c r="Z330" s="230">
        <v>4.3</v>
      </c>
      <c r="AA330" s="212" t="s">
        <v>1540</v>
      </c>
      <c r="AB330" s="212" t="s">
        <v>1915</v>
      </c>
      <c r="AC330" s="378">
        <v>6.75</v>
      </c>
      <c r="AD330" s="199"/>
      <c r="AE330" s="437">
        <v>4.3041349999999996</v>
      </c>
      <c r="AF330" s="201" t="s">
        <v>1559</v>
      </c>
      <c r="AG330" s="202" t="s">
        <v>435</v>
      </c>
      <c r="AH330" s="382">
        <v>0</v>
      </c>
      <c r="AI330" s="199"/>
      <c r="AJ330" s="245" t="s">
        <v>405</v>
      </c>
      <c r="AK330" s="246" t="s">
        <v>435</v>
      </c>
      <c r="AL330" s="384">
        <v>0</v>
      </c>
      <c r="AM330" s="199"/>
      <c r="AN330" s="203">
        <v>4.1200000000000001E-2</v>
      </c>
      <c r="AO330" s="204" t="s">
        <v>1540</v>
      </c>
      <c r="AP330" s="388">
        <v>3</v>
      </c>
      <c r="AQ330" s="199"/>
      <c r="AR330" s="252">
        <v>0.1255</v>
      </c>
      <c r="AS330" s="202" t="s">
        <v>435</v>
      </c>
      <c r="AT330" s="382">
        <v>0</v>
      </c>
      <c r="AU330" s="199"/>
      <c r="AV330" s="205">
        <v>1.9299999999999998E-2</v>
      </c>
      <c r="AW330" s="206" t="s">
        <v>435</v>
      </c>
      <c r="AX330" s="393">
        <v>0</v>
      </c>
      <c r="AY330" s="199"/>
      <c r="AZ330" s="255">
        <v>0.9</v>
      </c>
      <c r="BA330" s="256" t="s">
        <v>1540</v>
      </c>
      <c r="BB330" s="392">
        <v>3</v>
      </c>
      <c r="BC330" s="503"/>
    </row>
    <row r="331" spans="1:56" ht="18" customHeight="1" thickBot="1" x14ac:dyDescent="0.3">
      <c r="A331" s="566" t="s">
        <v>312</v>
      </c>
      <c r="B331" s="500">
        <v>4465415</v>
      </c>
      <c r="C331" s="399" t="s">
        <v>308</v>
      </c>
      <c r="D331" s="219">
        <v>883.07</v>
      </c>
      <c r="E331" s="219">
        <v>14.27</v>
      </c>
      <c r="F331" s="338">
        <v>0</v>
      </c>
      <c r="G331" s="336">
        <v>7.2</v>
      </c>
      <c r="H331" s="335">
        <f t="shared" si="18"/>
        <v>904.54000000000008</v>
      </c>
      <c r="I331" s="158">
        <f t="shared" si="19"/>
        <v>897.34</v>
      </c>
      <c r="J331" s="158">
        <v>8.4499999999999993</v>
      </c>
      <c r="K331" s="320">
        <v>0</v>
      </c>
      <c r="L331" s="319">
        <v>0</v>
      </c>
      <c r="M331" s="112">
        <f t="shared" si="20"/>
        <v>905.79000000000008</v>
      </c>
      <c r="N331" s="199"/>
      <c r="O331" s="208" t="s">
        <v>435</v>
      </c>
      <c r="P331" s="209" t="s">
        <v>1900</v>
      </c>
      <c r="Q331" s="208">
        <v>0</v>
      </c>
      <c r="R331" s="199"/>
      <c r="S331" s="224" t="s">
        <v>1540</v>
      </c>
      <c r="T331" s="224" t="s">
        <v>435</v>
      </c>
      <c r="U331" s="224" t="s">
        <v>1540</v>
      </c>
      <c r="V331" s="224" t="s">
        <v>1540</v>
      </c>
      <c r="W331" s="223" t="s">
        <v>435</v>
      </c>
      <c r="X331" s="224" t="s">
        <v>1900</v>
      </c>
      <c r="Y331" s="199"/>
      <c r="Z331" s="230">
        <v>3.64</v>
      </c>
      <c r="AA331" s="212" t="s">
        <v>435</v>
      </c>
      <c r="AB331" s="212" t="s">
        <v>1916</v>
      </c>
      <c r="AC331" s="377">
        <v>0</v>
      </c>
      <c r="AD331" s="199"/>
      <c r="AE331" s="437">
        <v>3.6442924999999997</v>
      </c>
      <c r="AF331" s="201" t="s">
        <v>1559</v>
      </c>
      <c r="AG331" s="202" t="s">
        <v>435</v>
      </c>
      <c r="AH331" s="382">
        <v>0</v>
      </c>
      <c r="AI331" s="199"/>
      <c r="AJ331" s="245" t="s">
        <v>405</v>
      </c>
      <c r="AK331" s="246" t="s">
        <v>435</v>
      </c>
      <c r="AL331" s="384">
        <v>0</v>
      </c>
      <c r="AM331" s="199"/>
      <c r="AN331" s="203">
        <v>3.6600000000000001E-2</v>
      </c>
      <c r="AO331" s="204" t="s">
        <v>1540</v>
      </c>
      <c r="AP331" s="388">
        <v>3</v>
      </c>
      <c r="AQ331" s="199"/>
      <c r="AR331" s="252">
        <v>6.1799999999999994E-2</v>
      </c>
      <c r="AS331" s="202" t="s">
        <v>1540</v>
      </c>
      <c r="AT331" s="382">
        <v>3</v>
      </c>
      <c r="AU331" s="199"/>
      <c r="AV331" s="205">
        <v>1.46E-2</v>
      </c>
      <c r="AW331" s="206" t="s">
        <v>1540</v>
      </c>
      <c r="AX331" s="393">
        <v>3</v>
      </c>
      <c r="AY331" s="199"/>
      <c r="AZ331" s="255">
        <v>0.89</v>
      </c>
      <c r="BA331" s="256" t="s">
        <v>1540</v>
      </c>
      <c r="BB331" s="392">
        <v>3</v>
      </c>
      <c r="BC331" s="503"/>
    </row>
    <row r="332" spans="1:56" ht="18" customHeight="1" thickBot="1" x14ac:dyDescent="0.3">
      <c r="A332" s="504" t="s">
        <v>57</v>
      </c>
      <c r="B332" s="397">
        <v>6400400</v>
      </c>
      <c r="C332" s="399" t="s">
        <v>308</v>
      </c>
      <c r="D332" s="219">
        <v>553.89</v>
      </c>
      <c r="E332" s="219">
        <v>14.27</v>
      </c>
      <c r="F332" s="338">
        <v>0</v>
      </c>
      <c r="G332" s="336">
        <v>0</v>
      </c>
      <c r="H332" s="335">
        <f t="shared" si="18"/>
        <v>568.16</v>
      </c>
      <c r="I332" s="158">
        <f t="shared" si="19"/>
        <v>568.16</v>
      </c>
      <c r="J332" s="158">
        <v>8.4499999999999993</v>
      </c>
      <c r="K332" s="320">
        <v>0</v>
      </c>
      <c r="L332" s="319">
        <v>12.75</v>
      </c>
      <c r="M332" s="112">
        <f t="shared" si="20"/>
        <v>589.36</v>
      </c>
      <c r="N332" s="199"/>
      <c r="O332" s="208" t="s">
        <v>1540</v>
      </c>
      <c r="P332" s="209">
        <v>3</v>
      </c>
      <c r="Q332" s="208">
        <v>12.75</v>
      </c>
      <c r="R332" s="199"/>
      <c r="S332" s="224" t="s">
        <v>1540</v>
      </c>
      <c r="T332" s="224" t="s">
        <v>435</v>
      </c>
      <c r="U332" s="224" t="s">
        <v>435</v>
      </c>
      <c r="V332" s="224" t="s">
        <v>435</v>
      </c>
      <c r="W332" s="223" t="s">
        <v>1540</v>
      </c>
      <c r="X332" s="224">
        <v>3</v>
      </c>
      <c r="Y332" s="199"/>
      <c r="Z332" s="230">
        <v>4.62</v>
      </c>
      <c r="AA332" s="212" t="s">
        <v>1540</v>
      </c>
      <c r="AB332" s="212" t="s">
        <v>1915</v>
      </c>
      <c r="AC332" s="378">
        <v>6.75</v>
      </c>
      <c r="AD332" s="199"/>
      <c r="AE332" s="437">
        <v>0.52579749999999947</v>
      </c>
      <c r="AF332" s="201">
        <v>0.12851450530662561</v>
      </c>
      <c r="AG332" s="202" t="s">
        <v>435</v>
      </c>
      <c r="AH332" s="382">
        <v>0</v>
      </c>
      <c r="AI332" s="199"/>
      <c r="AJ332" s="245">
        <v>0.50479999999999992</v>
      </c>
      <c r="AK332" s="246" t="s">
        <v>435</v>
      </c>
      <c r="AL332" s="384">
        <v>0</v>
      </c>
      <c r="AM332" s="199"/>
      <c r="AN332" s="203">
        <v>6.8400000000000002E-2</v>
      </c>
      <c r="AO332" s="204" t="s">
        <v>435</v>
      </c>
      <c r="AP332" s="388">
        <v>0</v>
      </c>
      <c r="AQ332" s="199"/>
      <c r="AR332" s="252">
        <v>1.7899999999999999E-2</v>
      </c>
      <c r="AS332" s="202" t="s">
        <v>1540</v>
      </c>
      <c r="AT332" s="382">
        <v>3</v>
      </c>
      <c r="AU332" s="199"/>
      <c r="AV332" s="205" t="s">
        <v>1538</v>
      </c>
      <c r="AW332" s="206" t="s">
        <v>435</v>
      </c>
      <c r="AX332" s="393">
        <v>0</v>
      </c>
      <c r="AY332" s="199"/>
      <c r="AZ332" s="255">
        <v>0.86</v>
      </c>
      <c r="BA332" s="256" t="s">
        <v>1540</v>
      </c>
      <c r="BB332" s="392">
        <v>3</v>
      </c>
      <c r="BC332" s="503"/>
    </row>
    <row r="333" spans="1:56" ht="18" customHeight="1" thickBot="1" x14ac:dyDescent="0.3">
      <c r="A333" s="518" t="s">
        <v>313</v>
      </c>
      <c r="B333" s="397">
        <v>733318</v>
      </c>
      <c r="C333" s="399" t="s">
        <v>308</v>
      </c>
      <c r="D333" s="219">
        <v>733.08</v>
      </c>
      <c r="E333" s="219">
        <v>14.27</v>
      </c>
      <c r="F333" s="219">
        <v>13.67</v>
      </c>
      <c r="G333" s="336">
        <v>0</v>
      </c>
      <c r="H333" s="335">
        <f t="shared" si="18"/>
        <v>761.02</v>
      </c>
      <c r="I333" s="158">
        <f t="shared" si="19"/>
        <v>747.35</v>
      </c>
      <c r="J333" s="158">
        <v>8.4499999999999993</v>
      </c>
      <c r="K333" s="319">
        <v>13.67</v>
      </c>
      <c r="L333" s="319">
        <v>0</v>
      </c>
      <c r="M333" s="112">
        <f t="shared" si="20"/>
        <v>769.47</v>
      </c>
      <c r="N333" s="199"/>
      <c r="O333" s="208" t="s">
        <v>435</v>
      </c>
      <c r="P333" s="209" t="s">
        <v>1900</v>
      </c>
      <c r="Q333" s="208">
        <v>0</v>
      </c>
      <c r="R333" s="199"/>
      <c r="S333" s="224" t="s">
        <v>1540</v>
      </c>
      <c r="T333" s="224" t="s">
        <v>435</v>
      </c>
      <c r="U333" s="224" t="s">
        <v>1540</v>
      </c>
      <c r="V333" s="224" t="s">
        <v>435</v>
      </c>
      <c r="W333" s="223" t="s">
        <v>435</v>
      </c>
      <c r="X333" s="224" t="s">
        <v>1900</v>
      </c>
      <c r="Y333" s="199"/>
      <c r="Z333" s="230">
        <v>3.19</v>
      </c>
      <c r="AA333" s="212" t="s">
        <v>435</v>
      </c>
      <c r="AB333" s="212" t="s">
        <v>406</v>
      </c>
      <c r="AC333" s="377">
        <v>0</v>
      </c>
      <c r="AD333" s="199"/>
      <c r="AE333" s="437">
        <v>9.1855000000000242E-2</v>
      </c>
      <c r="AF333" s="201">
        <v>2.9673216655185221E-2</v>
      </c>
      <c r="AG333" s="202" t="s">
        <v>435</v>
      </c>
      <c r="AH333" s="382">
        <v>0</v>
      </c>
      <c r="AI333" s="199"/>
      <c r="AJ333" s="245">
        <v>0.60150000000000003</v>
      </c>
      <c r="AK333" s="246" t="s">
        <v>435</v>
      </c>
      <c r="AL333" s="384">
        <v>0</v>
      </c>
      <c r="AM333" s="199"/>
      <c r="AN333" s="203">
        <v>6.3200000000000006E-2</v>
      </c>
      <c r="AO333" s="204" t="s">
        <v>435</v>
      </c>
      <c r="AP333" s="388">
        <v>0</v>
      </c>
      <c r="AQ333" s="199"/>
      <c r="AR333" s="252">
        <v>0.12</v>
      </c>
      <c r="AS333" s="202" t="s">
        <v>435</v>
      </c>
      <c r="AT333" s="382">
        <v>0</v>
      </c>
      <c r="AU333" s="199"/>
      <c r="AV333" s="205">
        <v>2.0400000000000001E-2</v>
      </c>
      <c r="AW333" s="206" t="s">
        <v>435</v>
      </c>
      <c r="AX333" s="393">
        <v>0</v>
      </c>
      <c r="AY333" s="199"/>
      <c r="AZ333" s="255">
        <v>0.88</v>
      </c>
      <c r="BA333" s="256" t="s">
        <v>1540</v>
      </c>
      <c r="BB333" s="392">
        <v>3</v>
      </c>
      <c r="BC333" s="503"/>
    </row>
    <row r="334" spans="1:56" ht="18" customHeight="1" thickBot="1" x14ac:dyDescent="0.3">
      <c r="A334" s="504" t="s">
        <v>314</v>
      </c>
      <c r="B334" s="397">
        <v>4492005</v>
      </c>
      <c r="C334" s="399" t="s">
        <v>308</v>
      </c>
      <c r="D334" s="219">
        <v>690.68</v>
      </c>
      <c r="E334" s="219">
        <v>14.27</v>
      </c>
      <c r="F334" s="219">
        <v>13.67</v>
      </c>
      <c r="G334" s="336">
        <v>9</v>
      </c>
      <c r="H334" s="335">
        <f t="shared" si="18"/>
        <v>727.61999999999989</v>
      </c>
      <c r="I334" s="158">
        <v>804</v>
      </c>
      <c r="J334" s="158">
        <v>8.4499999999999993</v>
      </c>
      <c r="K334" s="319">
        <v>13.67</v>
      </c>
      <c r="L334" s="319">
        <v>12.75</v>
      </c>
      <c r="M334" s="112">
        <f t="shared" si="20"/>
        <v>838.87</v>
      </c>
      <c r="N334" s="199"/>
      <c r="O334" s="208" t="s">
        <v>1540</v>
      </c>
      <c r="P334" s="209">
        <v>3</v>
      </c>
      <c r="Q334" s="208">
        <v>12.75</v>
      </c>
      <c r="R334" s="199"/>
      <c r="S334" s="224" t="s">
        <v>1540</v>
      </c>
      <c r="T334" s="224" t="s">
        <v>435</v>
      </c>
      <c r="U334" s="224" t="s">
        <v>435</v>
      </c>
      <c r="V334" s="224" t="s">
        <v>435</v>
      </c>
      <c r="W334" s="223" t="s">
        <v>1540</v>
      </c>
      <c r="X334" s="224">
        <v>3</v>
      </c>
      <c r="Y334" s="199"/>
      <c r="Z334" s="230">
        <v>6.57</v>
      </c>
      <c r="AA334" s="212" t="s">
        <v>1540</v>
      </c>
      <c r="AB334" s="212" t="s">
        <v>1915</v>
      </c>
      <c r="AC334" s="378">
        <v>6.75</v>
      </c>
      <c r="AD334" s="199"/>
      <c r="AE334" s="437">
        <v>-3.7692500000000351E-2</v>
      </c>
      <c r="AF334" s="201">
        <v>-5.7041463548435836E-3</v>
      </c>
      <c r="AG334" s="202" t="s">
        <v>435</v>
      </c>
      <c r="AH334" s="382">
        <v>0</v>
      </c>
      <c r="AI334" s="199"/>
      <c r="AJ334" s="245">
        <v>0.67330000000000001</v>
      </c>
      <c r="AK334" s="246" t="s">
        <v>435</v>
      </c>
      <c r="AL334" s="384">
        <v>0</v>
      </c>
      <c r="AM334" s="199"/>
      <c r="AN334" s="203">
        <v>1.4499999999999999E-2</v>
      </c>
      <c r="AO334" s="204" t="s">
        <v>1540</v>
      </c>
      <c r="AP334" s="388">
        <v>3</v>
      </c>
      <c r="AQ334" s="199"/>
      <c r="AR334" s="252">
        <v>0.22159999999999999</v>
      </c>
      <c r="AS334" s="202" t="s">
        <v>435</v>
      </c>
      <c r="AT334" s="382">
        <v>0</v>
      </c>
      <c r="AU334" s="199"/>
      <c r="AV334" s="205" t="s">
        <v>1538</v>
      </c>
      <c r="AW334" s="206" t="s">
        <v>435</v>
      </c>
      <c r="AX334" s="393">
        <v>0</v>
      </c>
      <c r="AY334" s="199"/>
      <c r="AZ334" s="255">
        <v>0.86</v>
      </c>
      <c r="BA334" s="256" t="s">
        <v>1540</v>
      </c>
      <c r="BB334" s="392">
        <v>3</v>
      </c>
      <c r="BC334" s="503"/>
    </row>
    <row r="335" spans="1:56" ht="18" customHeight="1" thickBot="1" x14ac:dyDescent="0.3">
      <c r="A335" s="504" t="s">
        <v>315</v>
      </c>
      <c r="B335" s="397">
        <v>828424</v>
      </c>
      <c r="C335" s="399" t="s">
        <v>308</v>
      </c>
      <c r="D335" s="219">
        <v>1002.09</v>
      </c>
      <c r="E335" s="219">
        <v>14.27</v>
      </c>
      <c r="F335" s="338">
        <v>0</v>
      </c>
      <c r="G335" s="336">
        <v>0</v>
      </c>
      <c r="H335" s="335">
        <f t="shared" si="18"/>
        <v>1016.36</v>
      </c>
      <c r="I335" s="158">
        <f t="shared" si="19"/>
        <v>1016.36</v>
      </c>
      <c r="J335" s="158">
        <v>8.4499999999999993</v>
      </c>
      <c r="K335" s="320">
        <v>0</v>
      </c>
      <c r="L335" s="319">
        <v>9.75</v>
      </c>
      <c r="M335" s="112">
        <f t="shared" si="20"/>
        <v>1034.56</v>
      </c>
      <c r="N335" s="199"/>
      <c r="O335" s="208" t="s">
        <v>1540</v>
      </c>
      <c r="P335" s="209">
        <v>2</v>
      </c>
      <c r="Q335" s="208">
        <v>9.75</v>
      </c>
      <c r="R335" s="199"/>
      <c r="S335" s="224" t="s">
        <v>1540</v>
      </c>
      <c r="T335" s="224" t="s">
        <v>435</v>
      </c>
      <c r="U335" s="224" t="s">
        <v>435</v>
      </c>
      <c r="V335" s="224" t="s">
        <v>435</v>
      </c>
      <c r="W335" s="223" t="s">
        <v>1540</v>
      </c>
      <c r="X335" s="224">
        <v>2</v>
      </c>
      <c r="Y335" s="199"/>
      <c r="Z335" s="230">
        <v>5.46</v>
      </c>
      <c r="AA335" s="212" t="s">
        <v>1540</v>
      </c>
      <c r="AB335" s="212" t="s">
        <v>1915</v>
      </c>
      <c r="AC335" s="378">
        <v>6.75</v>
      </c>
      <c r="AD335" s="199"/>
      <c r="AE335" s="437">
        <v>0.6578400000000002</v>
      </c>
      <c r="AF335" s="201">
        <v>0.13691964109171065</v>
      </c>
      <c r="AG335" s="202" t="s">
        <v>435</v>
      </c>
      <c r="AH335" s="382">
        <v>0</v>
      </c>
      <c r="AI335" s="199"/>
      <c r="AJ335" s="245">
        <v>0.34279999999999999</v>
      </c>
      <c r="AK335" s="246" t="s">
        <v>435</v>
      </c>
      <c r="AL335" s="384">
        <v>0</v>
      </c>
      <c r="AM335" s="199"/>
      <c r="AN335" s="203">
        <v>2.29E-2</v>
      </c>
      <c r="AO335" s="204" t="s">
        <v>1540</v>
      </c>
      <c r="AP335" s="388">
        <v>3</v>
      </c>
      <c r="AQ335" s="199"/>
      <c r="AR335" s="252">
        <v>8.7899999999999992E-2</v>
      </c>
      <c r="AS335" s="202" t="s">
        <v>435</v>
      </c>
      <c r="AT335" s="382">
        <v>0</v>
      </c>
      <c r="AU335" s="199"/>
      <c r="AV335" s="205" t="s">
        <v>405</v>
      </c>
      <c r="AW335" s="206" t="s">
        <v>435</v>
      </c>
      <c r="AX335" s="393">
        <v>0</v>
      </c>
      <c r="AY335" s="199"/>
      <c r="AZ335" s="255" t="s">
        <v>406</v>
      </c>
      <c r="BA335" s="256" t="s">
        <v>435</v>
      </c>
      <c r="BB335" s="392">
        <v>0</v>
      </c>
      <c r="BC335" s="503"/>
    </row>
    <row r="336" spans="1:56" ht="18" customHeight="1" thickBot="1" x14ac:dyDescent="0.3">
      <c r="A336" s="504" t="s">
        <v>316</v>
      </c>
      <c r="B336" s="397">
        <v>806757</v>
      </c>
      <c r="C336" s="399" t="s">
        <v>308</v>
      </c>
      <c r="D336" s="219">
        <v>924.55</v>
      </c>
      <c r="E336" s="219">
        <v>14.27</v>
      </c>
      <c r="F336" s="338">
        <v>0</v>
      </c>
      <c r="G336" s="336">
        <v>0</v>
      </c>
      <c r="H336" s="335">
        <f t="shared" si="18"/>
        <v>938.81999999999994</v>
      </c>
      <c r="I336" s="158">
        <f t="shared" si="19"/>
        <v>938.81999999999994</v>
      </c>
      <c r="J336" s="158">
        <v>8.4499999999999993</v>
      </c>
      <c r="K336" s="320">
        <v>0</v>
      </c>
      <c r="L336" s="319">
        <v>12.75</v>
      </c>
      <c r="M336" s="112">
        <f t="shared" si="20"/>
        <v>960.02</v>
      </c>
      <c r="N336" s="199"/>
      <c r="O336" s="208" t="s">
        <v>1540</v>
      </c>
      <c r="P336" s="209">
        <v>3</v>
      </c>
      <c r="Q336" s="208">
        <v>12.75</v>
      </c>
      <c r="R336" s="199"/>
      <c r="S336" s="224" t="s">
        <v>1540</v>
      </c>
      <c r="T336" s="224" t="s">
        <v>435</v>
      </c>
      <c r="U336" s="224" t="s">
        <v>435</v>
      </c>
      <c r="V336" s="224" t="s">
        <v>435</v>
      </c>
      <c r="W336" s="223" t="s">
        <v>1540</v>
      </c>
      <c r="X336" s="224">
        <v>3</v>
      </c>
      <c r="Y336" s="199"/>
      <c r="Z336" s="230">
        <v>6.33</v>
      </c>
      <c r="AA336" s="212" t="s">
        <v>1540</v>
      </c>
      <c r="AB336" s="212" t="s">
        <v>1915</v>
      </c>
      <c r="AC336" s="378">
        <v>6.75</v>
      </c>
      <c r="AD336" s="199"/>
      <c r="AE336" s="437">
        <v>0.43835250000000059</v>
      </c>
      <c r="AF336" s="201">
        <v>7.4451742094589879E-2</v>
      </c>
      <c r="AG336" s="202" t="s">
        <v>435</v>
      </c>
      <c r="AH336" s="382">
        <v>0</v>
      </c>
      <c r="AI336" s="199"/>
      <c r="AJ336" s="245">
        <v>0.45130000000000003</v>
      </c>
      <c r="AK336" s="246" t="s">
        <v>435</v>
      </c>
      <c r="AL336" s="384">
        <v>0</v>
      </c>
      <c r="AM336" s="199"/>
      <c r="AN336" s="203">
        <v>0</v>
      </c>
      <c r="AO336" s="204" t="s">
        <v>1540</v>
      </c>
      <c r="AP336" s="388">
        <v>3</v>
      </c>
      <c r="AQ336" s="199"/>
      <c r="AR336" s="252">
        <v>0</v>
      </c>
      <c r="AS336" s="202" t="s">
        <v>1540</v>
      </c>
      <c r="AT336" s="382">
        <v>3</v>
      </c>
      <c r="AU336" s="199"/>
      <c r="AV336" s="205" t="s">
        <v>405</v>
      </c>
      <c r="AW336" s="206" t="s">
        <v>435</v>
      </c>
      <c r="AX336" s="393">
        <v>0</v>
      </c>
      <c r="AY336" s="199"/>
      <c r="AZ336" s="255" t="s">
        <v>406</v>
      </c>
      <c r="BA336" s="256" t="s">
        <v>435</v>
      </c>
      <c r="BB336" s="392">
        <v>0</v>
      </c>
      <c r="BC336" s="503"/>
    </row>
    <row r="337" spans="1:16344" s="567" customFormat="1" ht="18" customHeight="1" thickBot="1" x14ac:dyDescent="0.3">
      <c r="A337" s="513" t="s">
        <v>317</v>
      </c>
      <c r="B337" s="508">
        <v>4463510</v>
      </c>
      <c r="C337" s="399" t="s">
        <v>308</v>
      </c>
      <c r="D337" s="219">
        <v>512.1</v>
      </c>
      <c r="E337" s="219">
        <v>14.27</v>
      </c>
      <c r="F337" s="219">
        <v>13.67</v>
      </c>
      <c r="G337" s="339">
        <v>7.2</v>
      </c>
      <c r="H337" s="336">
        <f t="shared" si="18"/>
        <v>547.24</v>
      </c>
      <c r="I337" s="158">
        <f t="shared" si="19"/>
        <v>526.37</v>
      </c>
      <c r="J337" s="158">
        <v>8.4499999999999993</v>
      </c>
      <c r="K337" s="319">
        <v>13.67</v>
      </c>
      <c r="L337" s="319">
        <v>10.5</v>
      </c>
      <c r="M337" s="111">
        <f t="shared" si="20"/>
        <v>558.99</v>
      </c>
      <c r="N337" s="199"/>
      <c r="O337" s="208" t="s">
        <v>1540</v>
      </c>
      <c r="P337" s="209">
        <v>3</v>
      </c>
      <c r="Q337" s="208">
        <v>10.5</v>
      </c>
      <c r="R337" s="199"/>
      <c r="S337" s="224" t="s">
        <v>1540</v>
      </c>
      <c r="T337" s="224" t="s">
        <v>435</v>
      </c>
      <c r="U337" s="224" t="s">
        <v>435</v>
      </c>
      <c r="V337" s="224" t="s">
        <v>435</v>
      </c>
      <c r="W337" s="223" t="s">
        <v>1540</v>
      </c>
      <c r="X337" s="224">
        <v>3</v>
      </c>
      <c r="Y337" s="199"/>
      <c r="Z337" s="230">
        <v>3.51</v>
      </c>
      <c r="AA337" s="212" t="s">
        <v>435</v>
      </c>
      <c r="AB337" s="212" t="s">
        <v>406</v>
      </c>
      <c r="AC337" s="377">
        <v>0</v>
      </c>
      <c r="AD337" s="199"/>
      <c r="AE337" s="437">
        <v>0.12019749999999974</v>
      </c>
      <c r="AF337" s="201">
        <v>3.5416815528917012E-2</v>
      </c>
      <c r="AG337" s="202" t="s">
        <v>435</v>
      </c>
      <c r="AH337" s="382">
        <v>0</v>
      </c>
      <c r="AI337" s="199"/>
      <c r="AJ337" s="245">
        <v>0.2445</v>
      </c>
      <c r="AK337" s="246" t="s">
        <v>1540</v>
      </c>
      <c r="AL337" s="385">
        <v>4.5</v>
      </c>
      <c r="AM337" s="199"/>
      <c r="AN337" s="203">
        <v>7.0000000000000007E-2</v>
      </c>
      <c r="AO337" s="204" t="s">
        <v>435</v>
      </c>
      <c r="AP337" s="388">
        <v>0</v>
      </c>
      <c r="AQ337" s="199"/>
      <c r="AR337" s="252">
        <v>0.1013</v>
      </c>
      <c r="AS337" s="202" t="s">
        <v>435</v>
      </c>
      <c r="AT337" s="382">
        <v>0</v>
      </c>
      <c r="AU337" s="199"/>
      <c r="AV337" s="205">
        <v>1.8600000000000002E-2</v>
      </c>
      <c r="AW337" s="206" t="s">
        <v>1540</v>
      </c>
      <c r="AX337" s="393">
        <v>3</v>
      </c>
      <c r="AY337" s="199"/>
      <c r="AZ337" s="255">
        <v>0.86</v>
      </c>
      <c r="BA337" s="256" t="s">
        <v>1540</v>
      </c>
      <c r="BB337" s="392">
        <v>3</v>
      </c>
      <c r="BC337" s="503"/>
      <c r="BD337" s="429"/>
    </row>
    <row r="338" spans="1:16344" ht="18" customHeight="1" thickBot="1" x14ac:dyDescent="0.3">
      <c r="A338" s="507" t="s">
        <v>318</v>
      </c>
      <c r="B338" s="397">
        <v>961027</v>
      </c>
      <c r="C338" s="399" t="s">
        <v>308</v>
      </c>
      <c r="D338" s="219">
        <v>738.04</v>
      </c>
      <c r="E338" s="219">
        <v>14.27</v>
      </c>
      <c r="F338" s="346">
        <v>13.67</v>
      </c>
      <c r="G338" s="336">
        <v>7.2</v>
      </c>
      <c r="H338" s="335">
        <f t="shared" si="18"/>
        <v>773.18</v>
      </c>
      <c r="I338" s="158">
        <f t="shared" si="19"/>
        <v>752.31</v>
      </c>
      <c r="J338" s="158">
        <v>8.4499999999999993</v>
      </c>
      <c r="K338" s="323">
        <v>13.67</v>
      </c>
      <c r="L338" s="319">
        <v>0</v>
      </c>
      <c r="M338" s="112">
        <f t="shared" si="20"/>
        <v>774.43</v>
      </c>
      <c r="N338" s="199"/>
      <c r="O338" s="208" t="s">
        <v>435</v>
      </c>
      <c r="P338" s="209" t="s">
        <v>1900</v>
      </c>
      <c r="Q338" s="208">
        <v>0</v>
      </c>
      <c r="R338" s="199"/>
      <c r="S338" s="224" t="s">
        <v>1540</v>
      </c>
      <c r="T338" s="224" t="s">
        <v>435</v>
      </c>
      <c r="U338" s="224" t="s">
        <v>1540</v>
      </c>
      <c r="V338" s="224" t="s">
        <v>435</v>
      </c>
      <c r="W338" s="223" t="s">
        <v>435</v>
      </c>
      <c r="X338" s="224" t="s">
        <v>1900</v>
      </c>
      <c r="Y338" s="199"/>
      <c r="Z338" s="230">
        <v>4.2300000000000004</v>
      </c>
      <c r="AA338" s="212" t="s">
        <v>1540</v>
      </c>
      <c r="AB338" s="212" t="s">
        <v>1915</v>
      </c>
      <c r="AC338" s="378">
        <v>6.75</v>
      </c>
      <c r="AD338" s="199"/>
      <c r="AE338" s="437">
        <v>0.21763999999999939</v>
      </c>
      <c r="AF338" s="201">
        <v>5.4282842441580437E-2</v>
      </c>
      <c r="AG338" s="202" t="s">
        <v>435</v>
      </c>
      <c r="AH338" s="382">
        <v>0</v>
      </c>
      <c r="AI338" s="199"/>
      <c r="AJ338" s="245">
        <v>0.61829999999999996</v>
      </c>
      <c r="AK338" s="246" t="s">
        <v>435</v>
      </c>
      <c r="AL338" s="384">
        <v>0</v>
      </c>
      <c r="AM338" s="199"/>
      <c r="AN338" s="203">
        <v>4.4999999999999998E-2</v>
      </c>
      <c r="AO338" s="204" t="s">
        <v>1540</v>
      </c>
      <c r="AP338" s="388">
        <v>3</v>
      </c>
      <c r="AQ338" s="199"/>
      <c r="AR338" s="252">
        <v>8.5199999999999998E-2</v>
      </c>
      <c r="AS338" s="202" t="s">
        <v>435</v>
      </c>
      <c r="AT338" s="382">
        <v>0</v>
      </c>
      <c r="AU338" s="199"/>
      <c r="AV338" s="205">
        <v>3.0699999999999998E-2</v>
      </c>
      <c r="AW338" s="206" t="s">
        <v>435</v>
      </c>
      <c r="AX338" s="393">
        <v>0</v>
      </c>
      <c r="AY338" s="199"/>
      <c r="AZ338" s="255">
        <v>0.85</v>
      </c>
      <c r="BA338" s="256" t="s">
        <v>1540</v>
      </c>
      <c r="BB338" s="392">
        <v>3</v>
      </c>
      <c r="BC338" s="503"/>
    </row>
    <row r="339" spans="1:16344" ht="18" customHeight="1" thickBot="1" x14ac:dyDescent="0.3">
      <c r="A339" s="507" t="s">
        <v>319</v>
      </c>
      <c r="B339" s="397">
        <v>944734</v>
      </c>
      <c r="C339" s="399" t="s">
        <v>308</v>
      </c>
      <c r="D339" s="219">
        <v>757.98</v>
      </c>
      <c r="E339" s="219">
        <v>14.27</v>
      </c>
      <c r="F339" s="219">
        <v>13.67</v>
      </c>
      <c r="G339" s="336">
        <v>0</v>
      </c>
      <c r="H339" s="335">
        <f t="shared" si="18"/>
        <v>785.92</v>
      </c>
      <c r="I339" s="158">
        <f t="shared" si="19"/>
        <v>772.25</v>
      </c>
      <c r="J339" s="158">
        <v>8.4499999999999993</v>
      </c>
      <c r="K339" s="319">
        <v>13.67</v>
      </c>
      <c r="L339" s="319">
        <v>9</v>
      </c>
      <c r="M339" s="112">
        <f t="shared" si="20"/>
        <v>803.37</v>
      </c>
      <c r="N339" s="199"/>
      <c r="O339" s="208" t="s">
        <v>1540</v>
      </c>
      <c r="P339" s="209">
        <v>3</v>
      </c>
      <c r="Q339" s="208">
        <v>9</v>
      </c>
      <c r="R339" s="199"/>
      <c r="S339" s="224" t="s">
        <v>1540</v>
      </c>
      <c r="T339" s="224" t="s">
        <v>435</v>
      </c>
      <c r="U339" s="224" t="s">
        <v>435</v>
      </c>
      <c r="V339" s="224" t="s">
        <v>435</v>
      </c>
      <c r="W339" s="223" t="s">
        <v>1540</v>
      </c>
      <c r="X339" s="224">
        <v>3</v>
      </c>
      <c r="Y339" s="199"/>
      <c r="Z339" s="230" t="s">
        <v>405</v>
      </c>
      <c r="AA339" s="212" t="s">
        <v>435</v>
      </c>
      <c r="AB339" s="212" t="s">
        <v>406</v>
      </c>
      <c r="AC339" s="377">
        <v>0</v>
      </c>
      <c r="AD339" s="199"/>
      <c r="AE339" s="437">
        <v>4.4252625000000005</v>
      </c>
      <c r="AF339" s="201" t="s">
        <v>1559</v>
      </c>
      <c r="AG339" s="202" t="s">
        <v>435</v>
      </c>
      <c r="AH339" s="382">
        <v>0</v>
      </c>
      <c r="AI339" s="199"/>
      <c r="AJ339" s="245" t="s">
        <v>405</v>
      </c>
      <c r="AK339" s="246" t="s">
        <v>435</v>
      </c>
      <c r="AL339" s="384">
        <v>0</v>
      </c>
      <c r="AM339" s="199"/>
      <c r="AN339" s="203">
        <v>3.4000000000000002E-2</v>
      </c>
      <c r="AO339" s="204" t="s">
        <v>1540</v>
      </c>
      <c r="AP339" s="388">
        <v>3</v>
      </c>
      <c r="AQ339" s="199"/>
      <c r="AR339" s="252">
        <v>0.11289999999999999</v>
      </c>
      <c r="AS339" s="202" t="s">
        <v>435</v>
      </c>
      <c r="AT339" s="382">
        <v>0</v>
      </c>
      <c r="AU339" s="199"/>
      <c r="AV339" s="205">
        <v>9.300000000000001E-3</v>
      </c>
      <c r="AW339" s="206" t="s">
        <v>1540</v>
      </c>
      <c r="AX339" s="393">
        <v>3</v>
      </c>
      <c r="AY339" s="199"/>
      <c r="AZ339" s="255">
        <v>0.88</v>
      </c>
      <c r="BA339" s="256" t="s">
        <v>1540</v>
      </c>
      <c r="BB339" s="392">
        <v>3</v>
      </c>
      <c r="BC339" s="503"/>
    </row>
    <row r="340" spans="1:16344" ht="18" customHeight="1" thickBot="1" x14ac:dyDescent="0.3">
      <c r="A340" s="507" t="s">
        <v>320</v>
      </c>
      <c r="B340" s="397">
        <v>955051</v>
      </c>
      <c r="C340" s="399" t="s">
        <v>308</v>
      </c>
      <c r="D340" s="219">
        <v>694.19</v>
      </c>
      <c r="E340" s="219">
        <v>14.27</v>
      </c>
      <c r="F340" s="219">
        <v>13.67</v>
      </c>
      <c r="G340" s="336">
        <v>9</v>
      </c>
      <c r="H340" s="335">
        <f t="shared" si="18"/>
        <v>731.13</v>
      </c>
      <c r="I340" s="158">
        <f t="shared" si="19"/>
        <v>708.46</v>
      </c>
      <c r="J340" s="158">
        <v>8.4499999999999993</v>
      </c>
      <c r="K340" s="319">
        <v>13.67</v>
      </c>
      <c r="L340" s="319">
        <v>8.75</v>
      </c>
      <c r="M340" s="112">
        <f t="shared" si="20"/>
        <v>739.33</v>
      </c>
      <c r="N340" s="199"/>
      <c r="O340" s="208" t="s">
        <v>1540</v>
      </c>
      <c r="P340" s="209">
        <v>3</v>
      </c>
      <c r="Q340" s="208">
        <v>8.75</v>
      </c>
      <c r="R340" s="199"/>
      <c r="S340" s="224" t="s">
        <v>1540</v>
      </c>
      <c r="T340" s="224" t="s">
        <v>435</v>
      </c>
      <c r="U340" s="224" t="s">
        <v>435</v>
      </c>
      <c r="V340" s="224" t="s">
        <v>435</v>
      </c>
      <c r="W340" s="223" t="s">
        <v>1540</v>
      </c>
      <c r="X340" s="224">
        <v>3</v>
      </c>
      <c r="Y340" s="199"/>
      <c r="Z340" s="230">
        <v>3.94</v>
      </c>
      <c r="AA340" s="212" t="s">
        <v>1540</v>
      </c>
      <c r="AB340" s="212" t="s">
        <v>1917</v>
      </c>
      <c r="AC340" s="378">
        <v>4.5</v>
      </c>
      <c r="AD340" s="199"/>
      <c r="AE340" s="437">
        <v>0.63716999999999979</v>
      </c>
      <c r="AF340" s="201">
        <v>0.19319026817326995</v>
      </c>
      <c r="AG340" s="202" t="s">
        <v>1540</v>
      </c>
      <c r="AH340" s="382">
        <v>1.25</v>
      </c>
      <c r="AI340" s="199"/>
      <c r="AJ340" s="245">
        <v>0.52249999999999996</v>
      </c>
      <c r="AK340" s="246" t="s">
        <v>435</v>
      </c>
      <c r="AL340" s="384">
        <v>0</v>
      </c>
      <c r="AM340" s="199"/>
      <c r="AN340" s="203">
        <v>8.0199999999999994E-2</v>
      </c>
      <c r="AO340" s="204" t="s">
        <v>435</v>
      </c>
      <c r="AP340" s="388">
        <v>0</v>
      </c>
      <c r="AQ340" s="199"/>
      <c r="AR340" s="252">
        <v>0.13320000000000001</v>
      </c>
      <c r="AS340" s="202" t="s">
        <v>435</v>
      </c>
      <c r="AT340" s="382">
        <v>0</v>
      </c>
      <c r="AU340" s="199"/>
      <c r="AV340" s="205">
        <v>3.4799999999999998E-2</v>
      </c>
      <c r="AW340" s="206" t="s">
        <v>435</v>
      </c>
      <c r="AX340" s="393">
        <v>0</v>
      </c>
      <c r="AY340" s="199"/>
      <c r="AZ340" s="255">
        <v>0.88</v>
      </c>
      <c r="BA340" s="256" t="s">
        <v>1540</v>
      </c>
      <c r="BB340" s="392">
        <v>3</v>
      </c>
      <c r="BC340" s="503"/>
    </row>
    <row r="341" spans="1:16344" ht="18" customHeight="1" thickBot="1" x14ac:dyDescent="0.3">
      <c r="A341" s="528" t="s">
        <v>321</v>
      </c>
      <c r="B341" s="527">
        <v>967548</v>
      </c>
      <c r="C341" s="568" t="s">
        <v>308</v>
      </c>
      <c r="D341" s="219">
        <v>684.58</v>
      </c>
      <c r="E341" s="219">
        <v>14.27</v>
      </c>
      <c r="F341" s="349">
        <v>13.67</v>
      </c>
      <c r="G341" s="336">
        <v>0</v>
      </c>
      <c r="H341" s="335">
        <f t="shared" si="18"/>
        <v>712.52</v>
      </c>
      <c r="I341" s="158">
        <f t="shared" si="19"/>
        <v>698.85</v>
      </c>
      <c r="J341" s="158">
        <v>8.4499999999999993</v>
      </c>
      <c r="K341" s="325">
        <v>13.67</v>
      </c>
      <c r="L341" s="319">
        <v>0</v>
      </c>
      <c r="M341" s="112">
        <f t="shared" si="20"/>
        <v>720.97</v>
      </c>
      <c r="N341" s="199"/>
      <c r="O341" s="208" t="s">
        <v>435</v>
      </c>
      <c r="P341" s="209" t="s">
        <v>1900</v>
      </c>
      <c r="Q341" s="208">
        <v>0</v>
      </c>
      <c r="R341" s="199"/>
      <c r="S341" s="224" t="s">
        <v>1540</v>
      </c>
      <c r="T341" s="224" t="s">
        <v>435</v>
      </c>
      <c r="U341" s="224" t="s">
        <v>1540</v>
      </c>
      <c r="V341" s="224" t="s">
        <v>435</v>
      </c>
      <c r="W341" s="223" t="s">
        <v>435</v>
      </c>
      <c r="X341" s="224" t="s">
        <v>1900</v>
      </c>
      <c r="Y341" s="199"/>
      <c r="Z341" s="230">
        <v>3.28</v>
      </c>
      <c r="AA341" s="212" t="s">
        <v>435</v>
      </c>
      <c r="AB341" s="212" t="s">
        <v>406</v>
      </c>
      <c r="AC341" s="377">
        <v>0</v>
      </c>
      <c r="AD341" s="199"/>
      <c r="AE341" s="437">
        <v>-0.13968250000000015</v>
      </c>
      <c r="AF341" s="201">
        <v>-4.0853288487551688E-2</v>
      </c>
      <c r="AG341" s="202" t="s">
        <v>435</v>
      </c>
      <c r="AH341" s="382">
        <v>0</v>
      </c>
      <c r="AI341" s="199"/>
      <c r="AJ341" s="245" t="s">
        <v>405</v>
      </c>
      <c r="AK341" s="246" t="s">
        <v>435</v>
      </c>
      <c r="AL341" s="384">
        <v>0</v>
      </c>
      <c r="AM341" s="199"/>
      <c r="AN341" s="203">
        <v>4.6399999999999997E-2</v>
      </c>
      <c r="AO341" s="204" t="s">
        <v>1540</v>
      </c>
      <c r="AP341" s="388">
        <v>3</v>
      </c>
      <c r="AQ341" s="199"/>
      <c r="AR341" s="252">
        <v>0.21600000000000003</v>
      </c>
      <c r="AS341" s="202" t="s">
        <v>435</v>
      </c>
      <c r="AT341" s="382">
        <v>0</v>
      </c>
      <c r="AU341" s="199"/>
      <c r="AV341" s="205">
        <v>1.5700000000000002E-2</v>
      </c>
      <c r="AW341" s="206" t="s">
        <v>1540</v>
      </c>
      <c r="AX341" s="393">
        <v>3</v>
      </c>
      <c r="AY341" s="199"/>
      <c r="AZ341" s="255" t="s">
        <v>1909</v>
      </c>
      <c r="BA341" s="256" t="s">
        <v>435</v>
      </c>
      <c r="BB341" s="392">
        <v>0</v>
      </c>
      <c r="BC341" s="503"/>
    </row>
    <row r="342" spans="1:16344" ht="18" customHeight="1" thickBot="1" x14ac:dyDescent="0.3">
      <c r="A342" s="504" t="s">
        <v>322</v>
      </c>
      <c r="B342" s="397">
        <v>643815</v>
      </c>
      <c r="C342" s="399" t="s">
        <v>308</v>
      </c>
      <c r="D342" s="219">
        <v>742.42</v>
      </c>
      <c r="E342" s="219">
        <v>14.27</v>
      </c>
      <c r="F342" s="219">
        <v>13.67</v>
      </c>
      <c r="G342" s="336">
        <v>5.4</v>
      </c>
      <c r="H342" s="335">
        <f t="shared" si="18"/>
        <v>775.75999999999988</v>
      </c>
      <c r="I342" s="158">
        <f t="shared" si="19"/>
        <v>756.68999999999994</v>
      </c>
      <c r="J342" s="158">
        <v>8.4499999999999993</v>
      </c>
      <c r="K342" s="319">
        <v>13.67</v>
      </c>
      <c r="L342" s="319">
        <v>15.75</v>
      </c>
      <c r="M342" s="112">
        <f t="shared" si="20"/>
        <v>794.56</v>
      </c>
      <c r="N342" s="199"/>
      <c r="O342" s="632" t="s">
        <v>1540</v>
      </c>
      <c r="P342" s="633">
        <v>4</v>
      </c>
      <c r="Q342" s="632">
        <v>15.75</v>
      </c>
      <c r="R342" s="199"/>
      <c r="S342" s="224" t="s">
        <v>1540</v>
      </c>
      <c r="T342" s="224" t="s">
        <v>435</v>
      </c>
      <c r="U342" s="224" t="s">
        <v>435</v>
      </c>
      <c r="V342" s="224" t="s">
        <v>435</v>
      </c>
      <c r="W342" s="223" t="s">
        <v>1540</v>
      </c>
      <c r="X342" s="224">
        <v>4</v>
      </c>
      <c r="Y342" s="199"/>
      <c r="Z342" s="230">
        <v>4.1500000000000004</v>
      </c>
      <c r="AA342" s="212" t="s">
        <v>1540</v>
      </c>
      <c r="AB342" s="212" t="s">
        <v>1915</v>
      </c>
      <c r="AC342" s="378">
        <v>6.75</v>
      </c>
      <c r="AD342" s="199"/>
      <c r="AE342" s="437">
        <v>-9.7652500000000586E-2</v>
      </c>
      <c r="AF342" s="201">
        <v>-2.3016728832635207E-2</v>
      </c>
      <c r="AG342" s="202" t="s">
        <v>435</v>
      </c>
      <c r="AH342" s="382">
        <v>0</v>
      </c>
      <c r="AI342" s="199"/>
      <c r="AJ342" s="245">
        <v>0.56030000000000002</v>
      </c>
      <c r="AK342" s="246" t="s">
        <v>435</v>
      </c>
      <c r="AL342" s="384">
        <v>0</v>
      </c>
      <c r="AM342" s="199"/>
      <c r="AN342" s="203">
        <v>5.3699999999999998E-2</v>
      </c>
      <c r="AO342" s="204" t="s">
        <v>1540</v>
      </c>
      <c r="AP342" s="388">
        <v>3</v>
      </c>
      <c r="AQ342" s="199"/>
      <c r="AR342" s="252">
        <v>9.3100000000000002E-2</v>
      </c>
      <c r="AS342" s="202" t="s">
        <v>435</v>
      </c>
      <c r="AT342" s="382">
        <v>0</v>
      </c>
      <c r="AU342" s="199"/>
      <c r="AV342" s="205">
        <v>1.8200000000000001E-2</v>
      </c>
      <c r="AW342" s="206" t="s">
        <v>1540</v>
      </c>
      <c r="AX342" s="393">
        <v>3</v>
      </c>
      <c r="AY342" s="199"/>
      <c r="AZ342" s="255">
        <v>0.87</v>
      </c>
      <c r="BA342" s="256" t="s">
        <v>1540</v>
      </c>
      <c r="BB342" s="392">
        <v>3</v>
      </c>
      <c r="BC342" s="503"/>
    </row>
    <row r="343" spans="1:16344" ht="18" customHeight="1" thickBot="1" x14ac:dyDescent="0.3">
      <c r="A343" s="504" t="s">
        <v>323</v>
      </c>
      <c r="B343" s="397">
        <v>862339</v>
      </c>
      <c r="C343" s="399" t="s">
        <v>308</v>
      </c>
      <c r="D343" s="219">
        <v>712.66</v>
      </c>
      <c r="E343" s="219">
        <v>14.27</v>
      </c>
      <c r="F343" s="219">
        <v>0</v>
      </c>
      <c r="G343" s="336">
        <v>7.2</v>
      </c>
      <c r="H343" s="335">
        <f t="shared" si="18"/>
        <v>734.13</v>
      </c>
      <c r="I343" s="158">
        <f t="shared" si="19"/>
        <v>726.93</v>
      </c>
      <c r="J343" s="158">
        <v>8.4499999999999993</v>
      </c>
      <c r="K343" s="319">
        <v>0</v>
      </c>
      <c r="L343" s="319">
        <v>0</v>
      </c>
      <c r="M343" s="112">
        <f t="shared" si="20"/>
        <v>735.38</v>
      </c>
      <c r="N343" s="199"/>
      <c r="O343" s="636" t="s">
        <v>1540</v>
      </c>
      <c r="P343" s="637">
        <v>4</v>
      </c>
      <c r="Q343" s="632">
        <v>15.75</v>
      </c>
      <c r="R343" s="199"/>
      <c r="S343" s="224" t="s">
        <v>1540</v>
      </c>
      <c r="T343" s="224" t="s">
        <v>435</v>
      </c>
      <c r="U343" s="224" t="s">
        <v>1540</v>
      </c>
      <c r="V343" s="224" t="s">
        <v>435</v>
      </c>
      <c r="W343" s="223" t="s">
        <v>435</v>
      </c>
      <c r="X343" s="224" t="s">
        <v>1900</v>
      </c>
      <c r="Y343" s="199"/>
      <c r="Z343" s="230">
        <v>3</v>
      </c>
      <c r="AA343" s="212" t="s">
        <v>435</v>
      </c>
      <c r="AB343" s="212" t="s">
        <v>406</v>
      </c>
      <c r="AC343" s="377">
        <v>0</v>
      </c>
      <c r="AD343" s="199"/>
      <c r="AE343" s="437">
        <v>-0.19940749999999952</v>
      </c>
      <c r="AF343" s="201">
        <v>-6.2253611486826489E-2</v>
      </c>
      <c r="AG343" s="202" t="s">
        <v>435</v>
      </c>
      <c r="AH343" s="382">
        <v>0</v>
      </c>
      <c r="AI343" s="199"/>
      <c r="AJ343" s="245">
        <v>0.24230000000000002</v>
      </c>
      <c r="AK343" s="246" t="s">
        <v>1540</v>
      </c>
      <c r="AL343" s="385">
        <v>4.5</v>
      </c>
      <c r="AM343" s="199"/>
      <c r="AN343" s="203">
        <v>5.3800000000000001E-2</v>
      </c>
      <c r="AO343" s="204" t="s">
        <v>1540</v>
      </c>
      <c r="AP343" s="388">
        <v>3</v>
      </c>
      <c r="AQ343" s="199"/>
      <c r="AR343" s="252">
        <v>0.11699999999999999</v>
      </c>
      <c r="AS343" s="202" t="s">
        <v>435</v>
      </c>
      <c r="AT343" s="382">
        <v>0</v>
      </c>
      <c r="AU343" s="199"/>
      <c r="AV343" s="205">
        <v>1.9E-2</v>
      </c>
      <c r="AW343" s="206" t="s">
        <v>435</v>
      </c>
      <c r="AX343" s="393">
        <v>0</v>
      </c>
      <c r="AY343" s="199"/>
      <c r="AZ343" s="255">
        <v>0.86</v>
      </c>
      <c r="BA343" s="256" t="s">
        <v>1540</v>
      </c>
      <c r="BB343" s="392">
        <v>3</v>
      </c>
      <c r="BC343" s="503"/>
    </row>
    <row r="344" spans="1:16344" ht="18" customHeight="1" thickBot="1" x14ac:dyDescent="0.3">
      <c r="A344" s="504" t="s">
        <v>324</v>
      </c>
      <c r="B344" s="397">
        <v>811343</v>
      </c>
      <c r="C344" s="399" t="s">
        <v>308</v>
      </c>
      <c r="D344" s="219">
        <v>497.02</v>
      </c>
      <c r="E344" s="219">
        <v>14.27</v>
      </c>
      <c r="F344" s="219">
        <v>13.67</v>
      </c>
      <c r="G344" s="336">
        <v>7.2</v>
      </c>
      <c r="H344" s="335">
        <f t="shared" si="18"/>
        <v>532.16</v>
      </c>
      <c r="I344" s="158">
        <f t="shared" si="19"/>
        <v>511.28999999999996</v>
      </c>
      <c r="J344" s="158">
        <v>8.4499999999999993</v>
      </c>
      <c r="K344" s="319">
        <v>13.67</v>
      </c>
      <c r="L344" s="319">
        <v>6</v>
      </c>
      <c r="M344" s="112">
        <f t="shared" si="20"/>
        <v>539.41</v>
      </c>
      <c r="N344" s="199"/>
      <c r="O344" s="208" t="s">
        <v>1540</v>
      </c>
      <c r="P344" s="209">
        <v>2</v>
      </c>
      <c r="Q344" s="208">
        <v>6</v>
      </c>
      <c r="R344" s="199"/>
      <c r="S344" s="224" t="s">
        <v>1540</v>
      </c>
      <c r="T344" s="224" t="s">
        <v>435</v>
      </c>
      <c r="U344" s="224" t="s">
        <v>435</v>
      </c>
      <c r="V344" s="224" t="s">
        <v>435</v>
      </c>
      <c r="W344" s="223" t="s">
        <v>1540</v>
      </c>
      <c r="X344" s="224">
        <v>2</v>
      </c>
      <c r="Y344" s="199"/>
      <c r="Z344" s="230">
        <v>3.55</v>
      </c>
      <c r="AA344" s="212" t="s">
        <v>435</v>
      </c>
      <c r="AB344" s="212" t="s">
        <v>406</v>
      </c>
      <c r="AC344" s="377">
        <v>0</v>
      </c>
      <c r="AD344" s="199"/>
      <c r="AE344" s="437">
        <v>4.015000000000013E-2</v>
      </c>
      <c r="AF344" s="201">
        <v>1.1442788905482315E-2</v>
      </c>
      <c r="AG344" s="202" t="s">
        <v>435</v>
      </c>
      <c r="AH344" s="382">
        <v>0</v>
      </c>
      <c r="AI344" s="199"/>
      <c r="AJ344" s="245">
        <v>0.45850000000000002</v>
      </c>
      <c r="AK344" s="246" t="s">
        <v>435</v>
      </c>
      <c r="AL344" s="384">
        <v>0</v>
      </c>
      <c r="AM344" s="199"/>
      <c r="AN344" s="203">
        <v>0.1027</v>
      </c>
      <c r="AO344" s="204" t="s">
        <v>435</v>
      </c>
      <c r="AP344" s="388">
        <v>0</v>
      </c>
      <c r="AQ344" s="199"/>
      <c r="AR344" s="252">
        <v>0.11539999999999999</v>
      </c>
      <c r="AS344" s="202" t="s">
        <v>435</v>
      </c>
      <c r="AT344" s="382">
        <v>0</v>
      </c>
      <c r="AU344" s="199"/>
      <c r="AV344" s="205">
        <v>1.77E-2</v>
      </c>
      <c r="AW344" s="206" t="s">
        <v>1540</v>
      </c>
      <c r="AX344" s="393">
        <v>3</v>
      </c>
      <c r="AY344" s="199"/>
      <c r="AZ344" s="255">
        <v>0.85</v>
      </c>
      <c r="BA344" s="256" t="s">
        <v>1540</v>
      </c>
      <c r="BB344" s="392">
        <v>3</v>
      </c>
      <c r="BC344" s="503"/>
    </row>
    <row r="345" spans="1:16344" s="516" customFormat="1" ht="23.45" customHeight="1" thickBot="1" x14ac:dyDescent="0.3">
      <c r="A345" s="398" t="s">
        <v>2002</v>
      </c>
      <c r="B345" s="397">
        <v>742546</v>
      </c>
      <c r="C345" s="399" t="s">
        <v>308</v>
      </c>
      <c r="D345" s="400">
        <v>743.61</v>
      </c>
      <c r="E345" s="400">
        <v>14.27</v>
      </c>
      <c r="F345" s="400">
        <v>0</v>
      </c>
      <c r="G345" s="400">
        <v>0</v>
      </c>
      <c r="H345" s="400">
        <f>D345+E345+F345+G345</f>
        <v>757.88</v>
      </c>
      <c r="I345" s="401">
        <f t="shared" si="19"/>
        <v>757.88</v>
      </c>
      <c r="J345" s="401">
        <v>8.4499999999999993</v>
      </c>
      <c r="K345" s="402">
        <v>0</v>
      </c>
      <c r="L345" s="402">
        <v>0</v>
      </c>
      <c r="M345" s="403">
        <f>I345+J345+K345+L345</f>
        <v>766.33</v>
      </c>
      <c r="N345" s="404"/>
      <c r="O345" s="405" t="s">
        <v>435</v>
      </c>
      <c r="P345" s="406" t="s">
        <v>1900</v>
      </c>
      <c r="Q345" s="405">
        <v>0</v>
      </c>
      <c r="R345" s="404"/>
      <c r="S345" s="407" t="s">
        <v>435</v>
      </c>
      <c r="T345" s="407" t="s">
        <v>435</v>
      </c>
      <c r="U345" s="407" t="s">
        <v>435</v>
      </c>
      <c r="V345" s="407" t="s">
        <v>435</v>
      </c>
      <c r="W345" s="408" t="s">
        <v>435</v>
      </c>
      <c r="X345" s="407" t="s">
        <v>1900</v>
      </c>
      <c r="Y345" s="404"/>
      <c r="Z345" s="409" t="s">
        <v>405</v>
      </c>
      <c r="AA345" s="410" t="s">
        <v>435</v>
      </c>
      <c r="AB345" s="410" t="s">
        <v>406</v>
      </c>
      <c r="AC345" s="435">
        <v>0</v>
      </c>
      <c r="AD345" s="404"/>
      <c r="AE345" s="411" t="s">
        <v>405</v>
      </c>
      <c r="AF345" s="412" t="s">
        <v>405</v>
      </c>
      <c r="AG345" s="413" t="s">
        <v>435</v>
      </c>
      <c r="AH345" s="414">
        <v>0</v>
      </c>
      <c r="AI345" s="404"/>
      <c r="AJ345" s="415" t="s">
        <v>405</v>
      </c>
      <c r="AK345" s="416" t="s">
        <v>435</v>
      </c>
      <c r="AL345" s="417">
        <v>0</v>
      </c>
      <c r="AM345" s="404"/>
      <c r="AN345" s="418" t="s">
        <v>406</v>
      </c>
      <c r="AO345" s="419" t="s">
        <v>435</v>
      </c>
      <c r="AP345" s="420">
        <v>0</v>
      </c>
      <c r="AQ345" s="404"/>
      <c r="AR345" s="421" t="s">
        <v>406</v>
      </c>
      <c r="AS345" s="413" t="s">
        <v>435</v>
      </c>
      <c r="AT345" s="414">
        <v>0</v>
      </c>
      <c r="AU345" s="404"/>
      <c r="AV345" s="422" t="s">
        <v>406</v>
      </c>
      <c r="AW345" s="423" t="s">
        <v>435</v>
      </c>
      <c r="AX345" s="424">
        <v>0</v>
      </c>
      <c r="AY345" s="404"/>
      <c r="AZ345" s="425" t="s">
        <v>1900</v>
      </c>
      <c r="BA345" s="426" t="s">
        <v>435</v>
      </c>
      <c r="BB345" s="427">
        <v>0</v>
      </c>
      <c r="BC345" s="428"/>
      <c r="BD345" s="429"/>
      <c r="BE345" s="429"/>
      <c r="BF345" s="429"/>
      <c r="BG345" s="429"/>
      <c r="BH345" s="429"/>
      <c r="BI345" s="429"/>
      <c r="BJ345" s="429"/>
      <c r="BK345" s="429"/>
      <c r="BL345" s="429"/>
      <c r="BM345" s="429"/>
      <c r="BN345" s="429"/>
      <c r="BO345" s="429"/>
      <c r="BP345" s="429"/>
      <c r="BQ345" s="429"/>
      <c r="BR345" s="429"/>
      <c r="BS345" s="429"/>
      <c r="BT345" s="429"/>
      <c r="BU345" s="429"/>
      <c r="BV345" s="429"/>
      <c r="BW345" s="429"/>
      <c r="BX345" s="429"/>
      <c r="BY345" s="429"/>
      <c r="BZ345" s="429"/>
      <c r="CA345" s="429"/>
      <c r="CB345" s="429"/>
      <c r="CC345" s="429"/>
      <c r="CD345" s="429"/>
      <c r="CE345" s="429"/>
      <c r="CF345" s="429"/>
      <c r="CG345" s="429"/>
      <c r="CH345" s="429"/>
      <c r="CI345" s="429"/>
      <c r="CJ345" s="429"/>
      <c r="CK345" s="429"/>
      <c r="CL345" s="429"/>
      <c r="CM345" s="429"/>
      <c r="CN345" s="429"/>
      <c r="CO345" s="429"/>
      <c r="CP345" s="429"/>
      <c r="CQ345" s="429"/>
      <c r="CR345" s="429"/>
      <c r="CS345" s="429"/>
      <c r="CT345" s="429"/>
      <c r="CU345" s="429"/>
      <c r="CV345" s="429"/>
      <c r="CW345" s="429"/>
      <c r="CX345" s="429"/>
      <c r="CY345" s="429"/>
      <c r="CZ345" s="429"/>
      <c r="DA345" s="429"/>
      <c r="DB345" s="429"/>
      <c r="DC345" s="429"/>
      <c r="DD345" s="429"/>
      <c r="DE345" s="429"/>
      <c r="DF345" s="429"/>
      <c r="DG345" s="429"/>
      <c r="DH345" s="429"/>
      <c r="DI345" s="429"/>
      <c r="DJ345" s="429"/>
      <c r="DK345" s="429"/>
      <c r="DL345" s="429"/>
      <c r="DM345" s="429"/>
      <c r="DN345" s="429"/>
      <c r="DO345" s="429"/>
      <c r="DP345" s="429"/>
      <c r="DQ345" s="429"/>
      <c r="DR345" s="429"/>
      <c r="DS345" s="429"/>
      <c r="DT345" s="429"/>
      <c r="DU345" s="429"/>
      <c r="DV345" s="429"/>
      <c r="DW345" s="429"/>
      <c r="DX345" s="429"/>
      <c r="DY345" s="429"/>
      <c r="DZ345" s="429"/>
      <c r="EA345" s="429"/>
      <c r="EB345" s="429"/>
      <c r="EC345" s="429"/>
      <c r="ED345" s="429"/>
      <c r="EE345" s="429"/>
      <c r="EF345" s="429"/>
      <c r="EG345" s="429"/>
      <c r="EH345" s="429"/>
      <c r="EI345" s="429"/>
      <c r="EJ345" s="429"/>
      <c r="EK345" s="429"/>
      <c r="EL345" s="429"/>
      <c r="EM345" s="429"/>
      <c r="EN345" s="429"/>
      <c r="EO345" s="429"/>
      <c r="EP345" s="429"/>
      <c r="EQ345" s="429"/>
      <c r="ER345" s="429"/>
      <c r="ES345" s="429"/>
      <c r="ET345" s="429"/>
      <c r="EU345" s="429"/>
      <c r="EV345" s="429"/>
      <c r="EW345" s="429"/>
      <c r="EX345" s="429"/>
      <c r="EY345" s="429"/>
      <c r="EZ345" s="429"/>
      <c r="FA345" s="429"/>
      <c r="FB345" s="429"/>
      <c r="FC345" s="429"/>
      <c r="FD345" s="429"/>
      <c r="FE345" s="429"/>
      <c r="FF345" s="429"/>
      <c r="FG345" s="429"/>
      <c r="FH345" s="429"/>
      <c r="FI345" s="429"/>
      <c r="FJ345" s="429"/>
      <c r="FK345" s="429"/>
      <c r="FL345" s="429"/>
      <c r="FM345" s="429"/>
      <c r="FN345" s="429"/>
      <c r="FO345" s="429"/>
      <c r="FP345" s="429"/>
      <c r="FQ345" s="429"/>
      <c r="FR345" s="429"/>
      <c r="FS345" s="429"/>
      <c r="FT345" s="429"/>
      <c r="FU345" s="429"/>
      <c r="FV345" s="429"/>
      <c r="FW345" s="429"/>
      <c r="FX345" s="429"/>
      <c r="FY345" s="429"/>
      <c r="FZ345" s="429"/>
      <c r="GA345" s="429"/>
      <c r="GB345" s="429"/>
      <c r="GC345" s="429"/>
      <c r="GD345" s="429"/>
      <c r="GE345" s="429"/>
      <c r="GF345" s="429"/>
      <c r="GG345" s="429"/>
      <c r="GH345" s="429"/>
      <c r="GI345" s="429"/>
      <c r="GJ345" s="429"/>
      <c r="GK345" s="429"/>
      <c r="GL345" s="429"/>
      <c r="GM345" s="429"/>
      <c r="GN345" s="429"/>
      <c r="GO345" s="429"/>
      <c r="GP345" s="429"/>
      <c r="GQ345" s="429"/>
      <c r="GR345" s="429"/>
      <c r="GS345" s="429"/>
      <c r="GT345" s="429"/>
      <c r="GU345" s="429"/>
      <c r="GV345" s="429"/>
      <c r="GW345" s="429"/>
      <c r="GX345" s="429"/>
      <c r="GY345" s="429"/>
      <c r="GZ345" s="429"/>
      <c r="HA345" s="429"/>
      <c r="HB345" s="429"/>
      <c r="HC345" s="429"/>
      <c r="HD345" s="429"/>
      <c r="HE345" s="429"/>
      <c r="HF345" s="429"/>
      <c r="HG345" s="429"/>
      <c r="HH345" s="429"/>
      <c r="HI345" s="429"/>
      <c r="HJ345" s="429"/>
      <c r="HK345" s="429"/>
      <c r="HL345" s="429"/>
      <c r="HM345" s="429"/>
      <c r="HN345" s="429"/>
      <c r="HO345" s="429"/>
      <c r="HP345" s="429"/>
      <c r="HQ345" s="429"/>
      <c r="HR345" s="429"/>
      <c r="HS345" s="429"/>
      <c r="HT345" s="429"/>
      <c r="HU345" s="429"/>
      <c r="HV345" s="429"/>
      <c r="HW345" s="429"/>
      <c r="HX345" s="429"/>
      <c r="HY345" s="429"/>
      <c r="HZ345" s="429"/>
      <c r="IA345" s="429"/>
      <c r="IB345" s="429"/>
      <c r="IC345" s="429"/>
      <c r="ID345" s="429"/>
      <c r="IE345" s="429"/>
      <c r="IF345" s="429"/>
      <c r="IG345" s="429"/>
      <c r="IH345" s="429"/>
      <c r="II345" s="429"/>
      <c r="IJ345" s="429"/>
      <c r="IK345" s="429"/>
      <c r="IL345" s="429"/>
      <c r="IM345" s="429"/>
      <c r="IN345" s="429"/>
      <c r="IO345" s="429"/>
      <c r="IP345" s="429"/>
      <c r="IQ345" s="429"/>
      <c r="IR345" s="429"/>
      <c r="IS345" s="429"/>
      <c r="IT345" s="429"/>
      <c r="IU345" s="429"/>
      <c r="IV345" s="429"/>
      <c r="IW345" s="429"/>
      <c r="IX345" s="429"/>
      <c r="IY345" s="429"/>
      <c r="IZ345" s="429"/>
      <c r="JA345" s="429"/>
      <c r="JB345" s="429"/>
      <c r="JC345" s="429"/>
      <c r="JD345" s="429"/>
      <c r="JE345" s="429"/>
      <c r="JF345" s="429"/>
      <c r="JG345" s="429"/>
      <c r="JH345" s="429"/>
      <c r="JI345" s="429"/>
      <c r="JJ345" s="429"/>
      <c r="JK345" s="429"/>
      <c r="JL345" s="429"/>
      <c r="JM345" s="429"/>
      <c r="JN345" s="429"/>
      <c r="JO345" s="429"/>
      <c r="JP345" s="429"/>
      <c r="JQ345" s="429"/>
      <c r="JR345" s="429"/>
      <c r="JS345" s="429"/>
      <c r="JT345" s="429"/>
      <c r="JU345" s="429"/>
      <c r="JV345" s="430"/>
      <c r="JW345" s="430"/>
      <c r="JX345" s="430"/>
      <c r="JY345" s="430"/>
      <c r="JZ345" s="430"/>
      <c r="KA345" s="430"/>
      <c r="KB345" s="430"/>
      <c r="KC345" s="430"/>
      <c r="KD345" s="430"/>
      <c r="KE345" s="430"/>
      <c r="KF345" s="430"/>
      <c r="KG345" s="430"/>
      <c r="KH345" s="430"/>
      <c r="KI345" s="430"/>
      <c r="KJ345" s="430"/>
      <c r="KK345" s="430"/>
      <c r="KL345" s="430"/>
      <c r="KM345" s="430"/>
      <c r="KN345" s="430"/>
      <c r="KO345" s="430"/>
      <c r="KP345" s="430"/>
      <c r="KQ345" s="430"/>
      <c r="KR345" s="430"/>
      <c r="KS345" s="430"/>
      <c r="KT345" s="430"/>
      <c r="KU345" s="430"/>
      <c r="KV345" s="430"/>
      <c r="KW345" s="430"/>
      <c r="KX345" s="430"/>
      <c r="KY345" s="430"/>
      <c r="KZ345" s="430"/>
      <c r="LA345" s="430"/>
      <c r="LB345" s="430"/>
      <c r="LC345" s="430"/>
      <c r="LD345" s="430"/>
      <c r="LE345" s="430"/>
      <c r="LF345" s="430"/>
      <c r="LG345" s="430"/>
      <c r="LH345" s="430"/>
      <c r="LI345" s="430"/>
      <c r="LJ345" s="430"/>
      <c r="LK345" s="430"/>
      <c r="LL345" s="430"/>
      <c r="LM345" s="430"/>
      <c r="LN345" s="430"/>
      <c r="LO345" s="430"/>
      <c r="LP345" s="430"/>
      <c r="LQ345" s="430"/>
      <c r="LR345" s="430"/>
      <c r="LS345" s="430"/>
      <c r="LT345" s="430"/>
      <c r="LU345" s="430"/>
      <c r="LV345" s="430"/>
      <c r="LW345" s="430"/>
      <c r="LX345" s="430"/>
      <c r="LY345" s="430"/>
      <c r="LZ345" s="430"/>
      <c r="MA345" s="430"/>
      <c r="MB345" s="430"/>
      <c r="MC345" s="430"/>
      <c r="MD345" s="430"/>
      <c r="ME345" s="430"/>
      <c r="MF345" s="430"/>
      <c r="MG345" s="430"/>
      <c r="MH345" s="430"/>
      <c r="MI345" s="430"/>
      <c r="MJ345" s="430"/>
      <c r="MK345" s="430"/>
      <c r="ML345" s="430"/>
      <c r="MM345" s="430"/>
      <c r="MN345" s="430"/>
      <c r="MO345" s="430"/>
      <c r="MP345" s="430"/>
      <c r="MQ345" s="430"/>
      <c r="MR345" s="430"/>
      <c r="MS345" s="430"/>
      <c r="MT345" s="430"/>
      <c r="MU345" s="430"/>
      <c r="MV345" s="430"/>
      <c r="MW345" s="430"/>
      <c r="MX345" s="430"/>
      <c r="MY345" s="430"/>
      <c r="MZ345" s="430"/>
      <c r="NA345" s="430"/>
      <c r="NB345" s="430"/>
      <c r="NC345" s="430"/>
      <c r="ND345" s="430"/>
      <c r="NE345" s="430"/>
      <c r="NF345" s="430"/>
      <c r="NG345" s="430"/>
      <c r="NH345" s="430"/>
      <c r="NI345" s="430"/>
      <c r="NJ345" s="430"/>
      <c r="NK345" s="430"/>
      <c r="NL345" s="430"/>
      <c r="NM345" s="430"/>
      <c r="NN345" s="430"/>
      <c r="NO345" s="430"/>
      <c r="NP345" s="430"/>
      <c r="NQ345" s="430"/>
      <c r="NR345" s="430"/>
      <c r="NS345" s="430"/>
      <c r="NT345" s="430"/>
      <c r="NU345" s="430"/>
      <c r="NV345" s="430"/>
      <c r="NW345" s="430"/>
      <c r="NX345" s="430"/>
      <c r="NY345" s="430"/>
      <c r="NZ345" s="430"/>
      <c r="OA345" s="430"/>
      <c r="OB345" s="430"/>
      <c r="OC345" s="430"/>
      <c r="OD345" s="430"/>
      <c r="OE345" s="430"/>
      <c r="OF345" s="430"/>
      <c r="OG345" s="430"/>
      <c r="OH345" s="430"/>
      <c r="OI345" s="430"/>
      <c r="OJ345" s="430"/>
      <c r="OK345" s="430"/>
      <c r="OL345" s="430"/>
      <c r="OM345" s="430"/>
      <c r="ON345" s="430"/>
      <c r="OO345" s="430"/>
      <c r="OP345" s="430"/>
      <c r="OQ345" s="430"/>
      <c r="OR345" s="430"/>
      <c r="OS345" s="430"/>
      <c r="OT345" s="430"/>
      <c r="OU345" s="430"/>
      <c r="OV345" s="430"/>
      <c r="OW345" s="430"/>
      <c r="OX345" s="430"/>
      <c r="OY345" s="430"/>
      <c r="OZ345" s="430"/>
      <c r="PA345" s="430"/>
      <c r="PB345" s="430"/>
      <c r="PC345" s="430"/>
      <c r="PD345" s="430"/>
      <c r="PE345" s="430"/>
      <c r="PF345" s="430"/>
      <c r="PG345" s="430"/>
      <c r="PH345" s="430"/>
      <c r="PI345" s="430"/>
      <c r="PJ345" s="430"/>
      <c r="PK345" s="430"/>
      <c r="PL345" s="430"/>
      <c r="PM345" s="430"/>
      <c r="PN345" s="430"/>
      <c r="PO345" s="430"/>
      <c r="PP345" s="430"/>
      <c r="PQ345" s="430"/>
      <c r="PR345" s="430"/>
      <c r="PS345" s="430"/>
      <c r="PT345" s="430"/>
      <c r="PU345" s="430"/>
      <c r="PV345" s="430"/>
      <c r="PW345" s="430"/>
      <c r="PX345" s="430"/>
      <c r="PY345" s="430"/>
      <c r="PZ345" s="430"/>
      <c r="QA345" s="430"/>
      <c r="QB345" s="430"/>
      <c r="QC345" s="430"/>
      <c r="QD345" s="430"/>
      <c r="QE345" s="430"/>
      <c r="QF345" s="430"/>
      <c r="QG345" s="430"/>
      <c r="QH345" s="430"/>
      <c r="QI345" s="430"/>
      <c r="QJ345" s="430"/>
      <c r="QK345" s="430"/>
      <c r="QL345" s="430"/>
      <c r="QM345" s="430"/>
      <c r="QN345" s="430"/>
      <c r="QO345" s="430"/>
      <c r="QP345" s="430"/>
      <c r="QQ345" s="430"/>
      <c r="QR345" s="430"/>
      <c r="QS345" s="430"/>
      <c r="QT345" s="430"/>
      <c r="QU345" s="430"/>
      <c r="QV345" s="430"/>
      <c r="QW345" s="430"/>
      <c r="QX345" s="430"/>
      <c r="QY345" s="430"/>
      <c r="QZ345" s="430"/>
      <c r="RA345" s="430"/>
      <c r="RB345" s="430"/>
      <c r="RC345" s="430"/>
      <c r="RD345" s="430"/>
      <c r="RE345" s="430"/>
      <c r="RF345" s="430"/>
      <c r="RG345" s="430"/>
      <c r="RH345" s="430"/>
      <c r="RI345" s="430"/>
      <c r="RJ345" s="430"/>
      <c r="RK345" s="430"/>
      <c r="RL345" s="430"/>
      <c r="RM345" s="430"/>
      <c r="RN345" s="430"/>
      <c r="RO345" s="430"/>
      <c r="RP345" s="430"/>
      <c r="RQ345" s="430"/>
      <c r="RR345" s="430"/>
      <c r="RS345" s="430"/>
      <c r="RT345" s="430"/>
      <c r="RU345" s="430"/>
      <c r="RV345" s="430"/>
      <c r="RW345" s="430"/>
      <c r="RX345" s="430"/>
      <c r="RY345" s="430"/>
      <c r="RZ345" s="430"/>
      <c r="SA345" s="430"/>
      <c r="SB345" s="430"/>
      <c r="SC345" s="430"/>
      <c r="SD345" s="430"/>
      <c r="SE345" s="430"/>
      <c r="SF345" s="430"/>
      <c r="SG345" s="430"/>
      <c r="SH345" s="430"/>
      <c r="SI345" s="430"/>
      <c r="SJ345" s="430"/>
      <c r="SK345" s="430"/>
      <c r="SL345" s="430"/>
      <c r="SM345" s="430"/>
      <c r="SN345" s="430"/>
      <c r="SO345" s="430"/>
      <c r="SP345" s="430"/>
      <c r="SQ345" s="430"/>
      <c r="SR345" s="430"/>
      <c r="SS345" s="430"/>
      <c r="ST345" s="430"/>
      <c r="SU345" s="430"/>
      <c r="SV345" s="430"/>
      <c r="SW345" s="430"/>
      <c r="SX345" s="430"/>
      <c r="SY345" s="430"/>
      <c r="SZ345" s="430"/>
      <c r="TA345" s="430"/>
      <c r="TB345" s="430"/>
      <c r="TC345" s="430"/>
      <c r="TD345" s="430"/>
      <c r="TE345" s="430"/>
      <c r="TF345" s="430"/>
      <c r="TG345" s="430"/>
      <c r="TH345" s="430"/>
      <c r="TI345" s="430"/>
      <c r="TJ345" s="430"/>
      <c r="TK345" s="430"/>
      <c r="TL345" s="430"/>
      <c r="TM345" s="430"/>
      <c r="TN345" s="430"/>
      <c r="TO345" s="430"/>
      <c r="TP345" s="430"/>
      <c r="TQ345" s="430"/>
      <c r="TR345" s="430"/>
      <c r="TS345" s="430"/>
      <c r="TT345" s="430"/>
      <c r="TU345" s="430"/>
      <c r="TV345" s="430"/>
      <c r="TW345" s="430"/>
      <c r="TX345" s="430"/>
      <c r="TY345" s="430"/>
      <c r="TZ345" s="430"/>
      <c r="UA345" s="430"/>
      <c r="UB345" s="430"/>
      <c r="UC345" s="430"/>
      <c r="UD345" s="430"/>
      <c r="UE345" s="430"/>
      <c r="UF345" s="430"/>
      <c r="UG345" s="430"/>
      <c r="UH345" s="430"/>
      <c r="UI345" s="430"/>
      <c r="UJ345" s="430"/>
      <c r="UK345" s="430"/>
      <c r="UL345" s="430"/>
      <c r="UM345" s="430"/>
      <c r="UN345" s="430"/>
      <c r="UO345" s="430"/>
      <c r="UP345" s="430"/>
      <c r="UQ345" s="430"/>
      <c r="UR345" s="430"/>
      <c r="US345" s="430"/>
      <c r="UT345" s="430"/>
      <c r="UU345" s="430"/>
      <c r="UV345" s="430"/>
      <c r="UW345" s="430"/>
      <c r="UX345" s="430"/>
      <c r="UY345" s="430"/>
      <c r="UZ345" s="430"/>
      <c r="VA345" s="430"/>
      <c r="VB345" s="430"/>
      <c r="VC345" s="430"/>
      <c r="VD345" s="430"/>
      <c r="VE345" s="430"/>
      <c r="VF345" s="430"/>
      <c r="VG345" s="430"/>
      <c r="VH345" s="430"/>
      <c r="VI345" s="430"/>
      <c r="VJ345" s="430"/>
      <c r="VK345" s="430"/>
      <c r="VL345" s="430"/>
      <c r="VM345" s="430"/>
      <c r="VN345" s="430"/>
      <c r="VO345" s="430"/>
      <c r="VP345" s="430"/>
      <c r="VQ345" s="430"/>
      <c r="VR345" s="430"/>
      <c r="VS345" s="430"/>
      <c r="VT345" s="430"/>
      <c r="VU345" s="430"/>
      <c r="VV345" s="430"/>
      <c r="VW345" s="430"/>
      <c r="VX345" s="430"/>
      <c r="VY345" s="430"/>
      <c r="VZ345" s="430"/>
      <c r="WA345" s="430"/>
      <c r="WB345" s="430"/>
      <c r="WC345" s="430"/>
      <c r="WD345" s="430"/>
      <c r="WE345" s="430"/>
      <c r="WF345" s="430"/>
      <c r="WG345" s="430"/>
      <c r="WH345" s="430"/>
      <c r="WI345" s="430"/>
      <c r="WJ345" s="430"/>
      <c r="WK345" s="430"/>
      <c r="WL345" s="430"/>
      <c r="WM345" s="430"/>
      <c r="WN345" s="430"/>
      <c r="WO345" s="430"/>
      <c r="WP345" s="430"/>
      <c r="WQ345" s="430"/>
      <c r="WR345" s="430"/>
      <c r="WS345" s="430"/>
      <c r="WT345" s="430"/>
      <c r="WU345" s="430"/>
      <c r="WV345" s="430"/>
      <c r="WW345" s="430"/>
      <c r="WX345" s="430"/>
      <c r="WY345" s="430"/>
      <c r="WZ345" s="430"/>
      <c r="XA345" s="430"/>
      <c r="XB345" s="430"/>
      <c r="XC345" s="430"/>
      <c r="XD345" s="430"/>
      <c r="XE345" s="430"/>
      <c r="XF345" s="430"/>
      <c r="XG345" s="430"/>
      <c r="XH345" s="430"/>
      <c r="XI345" s="430"/>
      <c r="XJ345" s="430"/>
      <c r="XK345" s="430"/>
      <c r="XL345" s="430"/>
      <c r="XM345" s="430"/>
      <c r="XN345" s="430"/>
      <c r="XO345" s="430"/>
      <c r="XP345" s="430"/>
      <c r="XQ345" s="430"/>
      <c r="XR345" s="430"/>
      <c r="XS345" s="430"/>
      <c r="XT345" s="430"/>
      <c r="XU345" s="430"/>
      <c r="XV345" s="430"/>
      <c r="XW345" s="430"/>
      <c r="XX345" s="430"/>
      <c r="XY345" s="430"/>
      <c r="XZ345" s="430"/>
      <c r="YA345" s="430"/>
      <c r="YB345" s="430"/>
      <c r="YC345" s="430"/>
      <c r="YD345" s="430"/>
      <c r="YE345" s="430"/>
      <c r="YF345" s="430"/>
      <c r="YG345" s="430"/>
      <c r="YH345" s="430"/>
      <c r="YI345" s="430"/>
      <c r="YJ345" s="430"/>
      <c r="YK345" s="430"/>
      <c r="YL345" s="430"/>
      <c r="YM345" s="430"/>
      <c r="YN345" s="430"/>
      <c r="YO345" s="430"/>
      <c r="YP345" s="430"/>
      <c r="YQ345" s="430"/>
      <c r="YR345" s="430"/>
      <c r="YS345" s="430"/>
      <c r="YT345" s="430"/>
      <c r="YU345" s="430"/>
      <c r="YV345" s="430"/>
      <c r="YW345" s="430"/>
      <c r="YX345" s="430"/>
      <c r="YY345" s="430"/>
      <c r="YZ345" s="430"/>
      <c r="ZA345" s="430"/>
      <c r="ZB345" s="430"/>
      <c r="ZC345" s="430"/>
      <c r="ZD345" s="430"/>
      <c r="ZE345" s="430"/>
      <c r="ZF345" s="430"/>
      <c r="ZG345" s="430"/>
      <c r="ZH345" s="430"/>
      <c r="ZI345" s="430"/>
      <c r="ZJ345" s="430"/>
      <c r="ZK345" s="430"/>
      <c r="ZL345" s="430"/>
      <c r="ZM345" s="430"/>
      <c r="ZN345" s="430"/>
      <c r="ZO345" s="430"/>
      <c r="ZP345" s="430"/>
      <c r="ZQ345" s="430"/>
      <c r="ZR345" s="430"/>
      <c r="ZS345" s="430"/>
      <c r="ZT345" s="430"/>
      <c r="ZU345" s="430"/>
      <c r="ZV345" s="430"/>
      <c r="ZW345" s="430"/>
      <c r="ZX345" s="430"/>
      <c r="ZY345" s="430"/>
      <c r="ZZ345" s="430"/>
      <c r="AAA345" s="430"/>
      <c r="AAB345" s="430"/>
      <c r="AAC345" s="430"/>
      <c r="AAD345" s="430"/>
      <c r="AAE345" s="430"/>
      <c r="AAF345" s="430"/>
      <c r="AAG345" s="430"/>
      <c r="AAH345" s="430"/>
      <c r="AAI345" s="430"/>
      <c r="AAJ345" s="430"/>
      <c r="AAK345" s="430"/>
      <c r="AAL345" s="430"/>
      <c r="AAM345" s="430"/>
      <c r="AAN345" s="430"/>
      <c r="AAO345" s="430"/>
      <c r="AAP345" s="430"/>
      <c r="AAQ345" s="430"/>
      <c r="AAR345" s="430"/>
      <c r="AAS345" s="430"/>
      <c r="AAT345" s="430"/>
      <c r="AAU345" s="430"/>
      <c r="AAV345" s="430"/>
      <c r="AAW345" s="430"/>
      <c r="AAX345" s="430"/>
      <c r="AAY345" s="430"/>
      <c r="AAZ345" s="430"/>
      <c r="ABA345" s="430"/>
      <c r="ABB345" s="430"/>
      <c r="ABC345" s="430"/>
      <c r="ABD345" s="430"/>
      <c r="ABE345" s="430"/>
      <c r="ABF345" s="430"/>
      <c r="ABG345" s="430"/>
      <c r="ABH345" s="430"/>
      <c r="ABI345" s="430"/>
      <c r="ABJ345" s="430"/>
      <c r="ABK345" s="430"/>
      <c r="ABL345" s="430"/>
      <c r="ABM345" s="430"/>
      <c r="ABN345" s="430"/>
      <c r="ABO345" s="430"/>
      <c r="ABP345" s="430"/>
      <c r="ABQ345" s="430"/>
      <c r="ABR345" s="430"/>
      <c r="ABS345" s="430"/>
      <c r="ABT345" s="430"/>
      <c r="ABU345" s="430"/>
      <c r="ABV345" s="430"/>
      <c r="ABW345" s="430"/>
      <c r="ABX345" s="430"/>
      <c r="ABY345" s="430"/>
      <c r="ABZ345" s="430"/>
      <c r="ACA345" s="430"/>
      <c r="ACB345" s="430"/>
      <c r="ACC345" s="430"/>
      <c r="ACD345" s="430"/>
      <c r="ACE345" s="430"/>
      <c r="ACF345" s="430"/>
      <c r="ACG345" s="430"/>
      <c r="ACH345" s="430"/>
      <c r="ACI345" s="430"/>
      <c r="ACJ345" s="430"/>
      <c r="ACK345" s="430"/>
      <c r="ACL345" s="430"/>
      <c r="ACM345" s="430"/>
      <c r="ACN345" s="430"/>
      <c r="ACO345" s="430"/>
      <c r="ACP345" s="430"/>
      <c r="ACQ345" s="430"/>
      <c r="ACR345" s="430"/>
      <c r="ACS345" s="430"/>
      <c r="ACT345" s="430"/>
      <c r="ACU345" s="430"/>
      <c r="ACV345" s="430"/>
      <c r="ACW345" s="430"/>
      <c r="ACX345" s="430"/>
      <c r="ACY345" s="430"/>
      <c r="ACZ345" s="430"/>
      <c r="ADA345" s="430"/>
      <c r="ADB345" s="430"/>
      <c r="ADC345" s="430"/>
      <c r="ADD345" s="430"/>
      <c r="ADE345" s="430"/>
      <c r="ADF345" s="430"/>
      <c r="ADG345" s="430"/>
      <c r="ADH345" s="430"/>
      <c r="ADI345" s="430"/>
      <c r="ADJ345" s="430"/>
      <c r="ADK345" s="430"/>
      <c r="ADL345" s="430"/>
      <c r="ADM345" s="430"/>
      <c r="ADN345" s="430"/>
      <c r="ADO345" s="430"/>
      <c r="ADP345" s="430"/>
      <c r="ADQ345" s="430"/>
      <c r="ADR345" s="430"/>
      <c r="ADS345" s="430"/>
      <c r="ADT345" s="430"/>
      <c r="ADU345" s="430"/>
      <c r="ADV345" s="430"/>
      <c r="ADW345" s="430"/>
      <c r="ADX345" s="430"/>
      <c r="ADY345" s="430"/>
      <c r="ADZ345" s="430"/>
      <c r="AEA345" s="430"/>
      <c r="AEB345" s="430"/>
      <c r="AEC345" s="430"/>
      <c r="AED345" s="430"/>
      <c r="AEE345" s="430"/>
      <c r="AEF345" s="430"/>
      <c r="AEG345" s="430"/>
      <c r="AEH345" s="430"/>
      <c r="AEI345" s="430"/>
      <c r="AEJ345" s="430"/>
      <c r="AEK345" s="430"/>
      <c r="AEL345" s="430"/>
      <c r="AEM345" s="430"/>
      <c r="AEN345" s="430"/>
      <c r="AEO345" s="430"/>
      <c r="AEP345" s="430"/>
      <c r="AEQ345" s="430"/>
      <c r="AER345" s="430"/>
      <c r="AES345" s="430"/>
      <c r="AET345" s="430"/>
      <c r="AEU345" s="430"/>
      <c r="AEV345" s="430"/>
      <c r="AEW345" s="430"/>
      <c r="AEX345" s="430"/>
      <c r="AEY345" s="430"/>
      <c r="AEZ345" s="430"/>
      <c r="AFA345" s="430"/>
      <c r="AFB345" s="430"/>
      <c r="AFC345" s="430"/>
      <c r="AFD345" s="430"/>
      <c r="AFE345" s="430"/>
      <c r="AFF345" s="430"/>
      <c r="AFG345" s="430"/>
      <c r="AFH345" s="430"/>
      <c r="AFI345" s="430"/>
      <c r="AFJ345" s="430"/>
      <c r="AFK345" s="430"/>
      <c r="AFL345" s="430"/>
      <c r="AFM345" s="430"/>
      <c r="AFN345" s="430"/>
      <c r="AFO345" s="430"/>
      <c r="AFP345" s="430"/>
      <c r="AFQ345" s="430"/>
      <c r="AFR345" s="430"/>
      <c r="AFS345" s="430"/>
      <c r="AFT345" s="430"/>
      <c r="AFU345" s="430"/>
      <c r="AFV345" s="430"/>
      <c r="AFW345" s="430"/>
      <c r="AFX345" s="430"/>
      <c r="AFY345" s="430"/>
      <c r="AFZ345" s="430"/>
      <c r="AGA345" s="430"/>
      <c r="AGB345" s="430"/>
      <c r="AGC345" s="430"/>
      <c r="AGD345" s="430"/>
      <c r="AGE345" s="430"/>
      <c r="AGF345" s="430"/>
      <c r="AGG345" s="430"/>
      <c r="AGH345" s="430"/>
      <c r="AGI345" s="430"/>
      <c r="AGJ345" s="430"/>
      <c r="AGK345" s="430"/>
      <c r="AGL345" s="430"/>
      <c r="AGM345" s="430"/>
      <c r="AGN345" s="430"/>
      <c r="AGO345" s="430"/>
      <c r="AGP345" s="430"/>
      <c r="AGQ345" s="430"/>
      <c r="AGR345" s="430"/>
      <c r="AGS345" s="430"/>
      <c r="AGT345" s="430"/>
      <c r="AGU345" s="430"/>
      <c r="AGV345" s="430"/>
      <c r="AGW345" s="430"/>
      <c r="AGX345" s="430"/>
      <c r="AGY345" s="430"/>
      <c r="AGZ345" s="430"/>
      <c r="AHA345" s="430"/>
      <c r="AHB345" s="430"/>
      <c r="AHC345" s="430"/>
      <c r="AHD345" s="430"/>
      <c r="AHE345" s="430"/>
      <c r="AHF345" s="430"/>
      <c r="AHG345" s="430"/>
      <c r="AHH345" s="430"/>
      <c r="AHI345" s="430"/>
      <c r="AHJ345" s="430"/>
      <c r="AHK345" s="430"/>
      <c r="AHL345" s="430"/>
      <c r="AHM345" s="430"/>
      <c r="AHN345" s="430"/>
      <c r="AHO345" s="430"/>
      <c r="AHP345" s="430"/>
      <c r="AHQ345" s="430"/>
      <c r="AHR345" s="430"/>
      <c r="AHS345" s="430"/>
      <c r="AHT345" s="430"/>
      <c r="AHU345" s="430"/>
      <c r="AHV345" s="430"/>
      <c r="AHW345" s="430"/>
      <c r="AHX345" s="430"/>
      <c r="AHY345" s="430"/>
      <c r="AHZ345" s="430"/>
      <c r="AIA345" s="430"/>
      <c r="AIB345" s="430"/>
      <c r="AIC345" s="430"/>
      <c r="AID345" s="430"/>
      <c r="AIE345" s="430"/>
      <c r="AIF345" s="430"/>
      <c r="AIG345" s="430"/>
      <c r="AIH345" s="430"/>
      <c r="AII345" s="430"/>
      <c r="AIJ345" s="430"/>
      <c r="AIK345" s="430"/>
      <c r="AIL345" s="430"/>
      <c r="AIM345" s="430"/>
      <c r="AIN345" s="430"/>
      <c r="AIO345" s="430"/>
      <c r="AIP345" s="430"/>
      <c r="AIQ345" s="430"/>
      <c r="AIR345" s="430"/>
      <c r="AIS345" s="430"/>
      <c r="AIT345" s="430"/>
      <c r="AIU345" s="430"/>
      <c r="AIV345" s="430"/>
      <c r="AIW345" s="430"/>
      <c r="AIX345" s="430"/>
      <c r="AIY345" s="430"/>
      <c r="AIZ345" s="430"/>
      <c r="AJA345" s="430"/>
      <c r="AJB345" s="430"/>
      <c r="AJC345" s="430"/>
      <c r="AJD345" s="430"/>
      <c r="AJE345" s="430"/>
      <c r="AJF345" s="430"/>
      <c r="AJG345" s="430"/>
      <c r="AJH345" s="430"/>
      <c r="AJI345" s="430"/>
      <c r="AJJ345" s="430"/>
      <c r="AJK345" s="430"/>
      <c r="AJL345" s="430"/>
      <c r="AJM345" s="430"/>
      <c r="AJN345" s="430"/>
      <c r="AJO345" s="430"/>
      <c r="AJP345" s="430"/>
      <c r="AJQ345" s="430"/>
      <c r="AJR345" s="430"/>
      <c r="AJS345" s="430"/>
      <c r="AJT345" s="430"/>
      <c r="AJU345" s="430"/>
      <c r="AJV345" s="430"/>
      <c r="AJW345" s="430"/>
      <c r="AJX345" s="430"/>
      <c r="AJY345" s="430"/>
      <c r="AJZ345" s="430"/>
      <c r="AKA345" s="430"/>
      <c r="AKB345" s="430"/>
      <c r="AKC345" s="430"/>
      <c r="AKD345" s="430"/>
      <c r="AKE345" s="430"/>
      <c r="AKF345" s="430"/>
      <c r="AKG345" s="430"/>
      <c r="AKH345" s="430"/>
      <c r="AKI345" s="430"/>
      <c r="AKJ345" s="430"/>
      <c r="AKK345" s="430"/>
      <c r="AKL345" s="430"/>
      <c r="AKM345" s="430"/>
      <c r="AKN345" s="430"/>
      <c r="AKO345" s="430"/>
      <c r="AKP345" s="430"/>
      <c r="AKQ345" s="430"/>
      <c r="AKR345" s="430"/>
      <c r="AKS345" s="430"/>
      <c r="AKT345" s="430"/>
      <c r="AKU345" s="430"/>
      <c r="AKV345" s="430"/>
      <c r="AKW345" s="430"/>
      <c r="AKX345" s="430"/>
      <c r="AKY345" s="430"/>
      <c r="AKZ345" s="430"/>
      <c r="ALA345" s="430"/>
      <c r="ALB345" s="430"/>
      <c r="ALC345" s="430"/>
      <c r="ALD345" s="430"/>
      <c r="ALE345" s="430"/>
      <c r="ALF345" s="430"/>
      <c r="ALG345" s="430"/>
      <c r="ALH345" s="430"/>
      <c r="ALI345" s="430"/>
      <c r="ALJ345" s="430"/>
      <c r="ALK345" s="430"/>
      <c r="ALL345" s="430"/>
      <c r="ALM345" s="430"/>
      <c r="ALN345" s="430"/>
      <c r="ALO345" s="430"/>
      <c r="ALP345" s="430"/>
      <c r="ALQ345" s="430"/>
      <c r="ALR345" s="430"/>
      <c r="ALS345" s="430"/>
      <c r="ALT345" s="430"/>
      <c r="ALU345" s="430"/>
      <c r="ALV345" s="430"/>
      <c r="ALW345" s="430"/>
      <c r="ALX345" s="430"/>
      <c r="ALY345" s="430"/>
      <c r="ALZ345" s="430"/>
      <c r="AMA345" s="430"/>
      <c r="AMB345" s="430"/>
      <c r="AMC345" s="430"/>
      <c r="AMD345" s="430"/>
      <c r="AME345" s="430"/>
      <c r="AMF345" s="430"/>
      <c r="AMG345" s="430"/>
      <c r="AMH345" s="430"/>
      <c r="AMI345" s="430"/>
      <c r="AMJ345" s="430"/>
      <c r="AMK345" s="430"/>
      <c r="AML345" s="430"/>
      <c r="AMM345" s="430"/>
      <c r="AMN345" s="430"/>
      <c r="AMO345" s="430"/>
      <c r="AMP345" s="430"/>
      <c r="AMQ345" s="430"/>
      <c r="AMR345" s="430"/>
      <c r="AMS345" s="430"/>
      <c r="AMT345" s="430"/>
      <c r="AMU345" s="430"/>
      <c r="AMV345" s="430"/>
      <c r="AMW345" s="430"/>
      <c r="AMX345" s="430"/>
      <c r="AMY345" s="430"/>
      <c r="AMZ345" s="430"/>
      <c r="ANA345" s="430"/>
      <c r="ANB345" s="430"/>
      <c r="ANC345" s="430"/>
      <c r="AND345" s="430"/>
      <c r="ANE345" s="430"/>
      <c r="ANF345" s="430"/>
      <c r="ANG345" s="430"/>
      <c r="ANH345" s="430"/>
      <c r="ANI345" s="430"/>
      <c r="ANJ345" s="430"/>
      <c r="ANK345" s="430"/>
      <c r="ANL345" s="430"/>
      <c r="ANM345" s="430"/>
      <c r="ANN345" s="430"/>
      <c r="ANO345" s="430"/>
      <c r="ANP345" s="430"/>
      <c r="ANQ345" s="430"/>
      <c r="ANR345" s="430"/>
      <c r="ANS345" s="430"/>
      <c r="ANT345" s="430"/>
      <c r="ANU345" s="430"/>
      <c r="ANV345" s="430"/>
      <c r="ANW345" s="430"/>
      <c r="ANX345" s="430"/>
      <c r="ANY345" s="430"/>
      <c r="ANZ345" s="430"/>
      <c r="AOA345" s="430"/>
      <c r="AOB345" s="430"/>
      <c r="AOC345" s="430"/>
      <c r="AOD345" s="430"/>
      <c r="AOE345" s="430"/>
      <c r="AOF345" s="430"/>
      <c r="AOG345" s="430"/>
      <c r="AOH345" s="430"/>
      <c r="AOI345" s="430"/>
      <c r="AOJ345" s="430"/>
      <c r="AOK345" s="430"/>
      <c r="AOL345" s="430"/>
      <c r="AOM345" s="430"/>
      <c r="AON345" s="430"/>
      <c r="AOO345" s="430"/>
      <c r="AOP345" s="430"/>
      <c r="AOQ345" s="430"/>
      <c r="AOR345" s="430"/>
      <c r="AOS345" s="430"/>
      <c r="AOT345" s="430"/>
      <c r="AOU345" s="430"/>
      <c r="AOV345" s="430"/>
      <c r="AOW345" s="430"/>
      <c r="AOX345" s="430"/>
      <c r="AOY345" s="430"/>
      <c r="AOZ345" s="430"/>
      <c r="APA345" s="430"/>
      <c r="APB345" s="430"/>
      <c r="APC345" s="430"/>
      <c r="APD345" s="430"/>
      <c r="APE345" s="430"/>
      <c r="APF345" s="430"/>
      <c r="APG345" s="430"/>
      <c r="APH345" s="430"/>
      <c r="API345" s="430"/>
      <c r="APJ345" s="430"/>
      <c r="APK345" s="430"/>
      <c r="APL345" s="430"/>
      <c r="APM345" s="430"/>
      <c r="APN345" s="430"/>
      <c r="APO345" s="430"/>
      <c r="APP345" s="430"/>
      <c r="APQ345" s="430"/>
      <c r="APR345" s="430"/>
      <c r="APS345" s="430"/>
      <c r="APT345" s="430"/>
      <c r="APU345" s="430"/>
      <c r="APV345" s="430"/>
      <c r="APW345" s="430"/>
      <c r="APX345" s="430"/>
      <c r="APY345" s="430"/>
      <c r="APZ345" s="430"/>
      <c r="AQA345" s="430"/>
      <c r="AQB345" s="430"/>
      <c r="AQC345" s="430"/>
      <c r="AQD345" s="430"/>
      <c r="AQE345" s="430"/>
      <c r="AQF345" s="430"/>
      <c r="AQG345" s="430"/>
      <c r="AQH345" s="430"/>
      <c r="AQI345" s="430"/>
      <c r="AQJ345" s="430"/>
      <c r="AQK345" s="430"/>
      <c r="AQL345" s="430"/>
      <c r="AQM345" s="430"/>
      <c r="AQN345" s="430"/>
      <c r="AQO345" s="430"/>
      <c r="AQP345" s="430"/>
      <c r="AQQ345" s="430"/>
      <c r="AQR345" s="430"/>
      <c r="AQS345" s="430"/>
      <c r="AQT345" s="430"/>
      <c r="AQU345" s="430"/>
      <c r="AQV345" s="430"/>
      <c r="AQW345" s="430"/>
      <c r="AQX345" s="430"/>
      <c r="AQY345" s="430"/>
      <c r="AQZ345" s="430"/>
      <c r="ARA345" s="430"/>
      <c r="ARB345" s="430"/>
      <c r="ARC345" s="430"/>
      <c r="ARD345" s="430"/>
      <c r="ARE345" s="430"/>
      <c r="ARF345" s="430"/>
      <c r="ARG345" s="430"/>
      <c r="ARH345" s="430"/>
      <c r="ARI345" s="430"/>
      <c r="ARJ345" s="430"/>
      <c r="ARK345" s="430"/>
      <c r="ARL345" s="430"/>
      <c r="ARM345" s="430"/>
      <c r="ARN345" s="430"/>
      <c r="ARO345" s="430"/>
      <c r="ARP345" s="430"/>
      <c r="ARQ345" s="430"/>
      <c r="ARR345" s="430"/>
      <c r="ARS345" s="430"/>
      <c r="ART345" s="430"/>
      <c r="ARU345" s="430"/>
      <c r="ARV345" s="430"/>
      <c r="ARW345" s="430"/>
      <c r="ARX345" s="430"/>
      <c r="ARY345" s="430"/>
      <c r="ARZ345" s="430"/>
      <c r="ASA345" s="430"/>
      <c r="ASB345" s="430"/>
      <c r="ASC345" s="430"/>
      <c r="ASD345" s="430"/>
      <c r="ASE345" s="430"/>
      <c r="ASF345" s="430"/>
      <c r="ASG345" s="430"/>
      <c r="ASH345" s="430"/>
      <c r="ASI345" s="430"/>
      <c r="ASJ345" s="430"/>
      <c r="ASK345" s="430"/>
      <c r="ASL345" s="430"/>
      <c r="ASM345" s="430"/>
      <c r="ASN345" s="430"/>
      <c r="ASO345" s="430"/>
      <c r="ASP345" s="430"/>
      <c r="ASQ345" s="430"/>
      <c r="ASR345" s="430"/>
      <c r="ASS345" s="430"/>
      <c r="AST345" s="430"/>
      <c r="ASU345" s="430"/>
      <c r="ASV345" s="430"/>
      <c r="ASW345" s="430"/>
      <c r="ASX345" s="430"/>
      <c r="ASY345" s="430"/>
      <c r="ASZ345" s="430"/>
      <c r="ATA345" s="430"/>
      <c r="ATB345" s="430"/>
      <c r="ATC345" s="430"/>
      <c r="ATD345" s="430"/>
      <c r="ATE345" s="430"/>
      <c r="ATF345" s="430"/>
      <c r="ATG345" s="430"/>
      <c r="ATH345" s="430"/>
      <c r="ATI345" s="430"/>
      <c r="ATJ345" s="430"/>
      <c r="ATK345" s="430"/>
      <c r="ATL345" s="430"/>
      <c r="ATM345" s="430"/>
      <c r="ATN345" s="430"/>
      <c r="ATO345" s="430"/>
      <c r="ATP345" s="430"/>
      <c r="ATQ345" s="430"/>
      <c r="ATR345" s="430"/>
      <c r="ATS345" s="430"/>
      <c r="ATT345" s="430"/>
      <c r="ATU345" s="430"/>
      <c r="ATV345" s="430"/>
      <c r="ATW345" s="430"/>
      <c r="ATX345" s="430"/>
      <c r="ATY345" s="430"/>
      <c r="ATZ345" s="430"/>
      <c r="AUA345" s="430"/>
      <c r="AUB345" s="430"/>
      <c r="AUC345" s="430"/>
      <c r="AUD345" s="430"/>
      <c r="AUE345" s="430"/>
      <c r="AUF345" s="430"/>
      <c r="AUG345" s="430"/>
      <c r="AUH345" s="430"/>
      <c r="AUI345" s="430"/>
      <c r="AUJ345" s="430"/>
      <c r="AUK345" s="430"/>
      <c r="AUL345" s="430"/>
      <c r="AUM345" s="430"/>
      <c r="AUN345" s="430"/>
      <c r="AUO345" s="430"/>
      <c r="AUP345" s="430"/>
      <c r="AUQ345" s="430"/>
      <c r="AUR345" s="430"/>
      <c r="AUS345" s="430"/>
      <c r="AUT345" s="430"/>
      <c r="AUU345" s="430"/>
      <c r="AUV345" s="430"/>
      <c r="AUW345" s="430"/>
      <c r="AUX345" s="430"/>
      <c r="AUY345" s="430"/>
      <c r="AUZ345" s="430"/>
      <c r="AVA345" s="430"/>
      <c r="AVB345" s="430"/>
      <c r="AVC345" s="430"/>
      <c r="AVD345" s="430"/>
      <c r="AVE345" s="430"/>
      <c r="AVF345" s="430"/>
      <c r="AVG345" s="430"/>
      <c r="AVH345" s="430"/>
      <c r="AVI345" s="430"/>
      <c r="AVJ345" s="430"/>
      <c r="AVK345" s="430"/>
      <c r="AVL345" s="430"/>
      <c r="AVM345" s="430"/>
      <c r="AVN345" s="430"/>
      <c r="AVO345" s="430"/>
      <c r="AVP345" s="430"/>
      <c r="AVQ345" s="430"/>
      <c r="AVR345" s="430"/>
      <c r="AVS345" s="430"/>
      <c r="AVT345" s="430"/>
      <c r="AVU345" s="430"/>
      <c r="AVV345" s="430"/>
      <c r="AVW345" s="430"/>
      <c r="AVX345" s="430"/>
      <c r="AVY345" s="430"/>
      <c r="AVZ345" s="430"/>
      <c r="AWA345" s="430"/>
      <c r="AWB345" s="430"/>
      <c r="AWC345" s="430"/>
      <c r="AWD345" s="430"/>
      <c r="AWE345" s="430"/>
      <c r="AWF345" s="430"/>
      <c r="AWG345" s="430"/>
      <c r="AWH345" s="430"/>
      <c r="AWI345" s="430"/>
      <c r="AWJ345" s="430"/>
      <c r="AWK345" s="430"/>
      <c r="AWL345" s="430"/>
      <c r="AWM345" s="430"/>
      <c r="AWN345" s="430"/>
      <c r="AWO345" s="430"/>
      <c r="AWP345" s="430"/>
      <c r="AWQ345" s="430"/>
      <c r="AWR345" s="430"/>
      <c r="AWS345" s="430"/>
      <c r="AWT345" s="430"/>
      <c r="AWU345" s="430"/>
      <c r="AWV345" s="430"/>
      <c r="AWW345" s="430"/>
      <c r="AWX345" s="430"/>
      <c r="AWY345" s="430"/>
      <c r="AWZ345" s="430"/>
      <c r="AXA345" s="430"/>
      <c r="AXB345" s="430"/>
      <c r="AXC345" s="430"/>
      <c r="AXD345" s="430"/>
      <c r="AXE345" s="430"/>
      <c r="AXF345" s="430"/>
      <c r="AXG345" s="430"/>
      <c r="AXH345" s="430"/>
      <c r="AXI345" s="430"/>
      <c r="AXJ345" s="430"/>
      <c r="AXK345" s="430"/>
      <c r="AXL345" s="430"/>
      <c r="AXM345" s="430"/>
      <c r="AXN345" s="430"/>
      <c r="AXO345" s="430"/>
      <c r="AXP345" s="430"/>
      <c r="AXQ345" s="430"/>
      <c r="AXR345" s="430"/>
      <c r="AXS345" s="430"/>
      <c r="AXT345" s="430"/>
      <c r="AXU345" s="430"/>
      <c r="AXV345" s="430"/>
      <c r="AXW345" s="430"/>
      <c r="AXX345" s="430"/>
      <c r="AXY345" s="430"/>
      <c r="AXZ345" s="430"/>
      <c r="AYA345" s="430"/>
      <c r="AYB345" s="430"/>
      <c r="AYC345" s="430"/>
      <c r="AYD345" s="430"/>
      <c r="AYE345" s="430"/>
      <c r="AYF345" s="430"/>
      <c r="AYG345" s="430"/>
      <c r="AYH345" s="430"/>
      <c r="AYI345" s="430"/>
      <c r="AYJ345" s="430"/>
      <c r="AYK345" s="430"/>
      <c r="AYL345" s="430"/>
      <c r="AYM345" s="430"/>
      <c r="AYN345" s="430"/>
      <c r="AYO345" s="430"/>
      <c r="AYP345" s="430"/>
      <c r="AYQ345" s="430"/>
      <c r="AYR345" s="430"/>
      <c r="AYS345" s="430"/>
      <c r="AYT345" s="430"/>
      <c r="AYU345" s="430"/>
      <c r="AYV345" s="430"/>
      <c r="AYW345" s="430"/>
      <c r="AYX345" s="430"/>
      <c r="AYY345" s="430"/>
      <c r="AYZ345" s="430"/>
      <c r="AZA345" s="430"/>
      <c r="AZB345" s="430"/>
      <c r="AZC345" s="430"/>
      <c r="AZD345" s="430"/>
      <c r="AZE345" s="430"/>
      <c r="AZF345" s="430"/>
      <c r="AZG345" s="430"/>
      <c r="AZH345" s="430"/>
      <c r="AZI345" s="430"/>
      <c r="AZJ345" s="430"/>
      <c r="AZK345" s="430"/>
      <c r="AZL345" s="430"/>
      <c r="AZM345" s="430"/>
      <c r="AZN345" s="430"/>
      <c r="AZO345" s="430"/>
      <c r="AZP345" s="430"/>
      <c r="AZQ345" s="430"/>
      <c r="AZR345" s="430"/>
      <c r="AZS345" s="430"/>
      <c r="AZT345" s="430"/>
      <c r="AZU345" s="430"/>
      <c r="AZV345" s="430"/>
      <c r="AZW345" s="430"/>
      <c r="AZX345" s="430"/>
      <c r="AZY345" s="430"/>
      <c r="AZZ345" s="430"/>
      <c r="BAA345" s="430"/>
      <c r="BAB345" s="430"/>
      <c r="BAC345" s="430"/>
      <c r="BAD345" s="430"/>
      <c r="BAE345" s="430"/>
      <c r="BAF345" s="430"/>
      <c r="BAG345" s="430"/>
      <c r="BAH345" s="430"/>
      <c r="BAI345" s="430"/>
      <c r="BAJ345" s="430"/>
      <c r="BAK345" s="430"/>
      <c r="BAL345" s="430"/>
      <c r="BAM345" s="430"/>
      <c r="BAN345" s="430"/>
      <c r="BAO345" s="430"/>
      <c r="BAP345" s="430"/>
      <c r="BAQ345" s="430"/>
      <c r="BAR345" s="430"/>
      <c r="BAS345" s="430"/>
      <c r="BAT345" s="430"/>
      <c r="BAU345" s="430"/>
      <c r="BAV345" s="430"/>
      <c r="BAW345" s="430"/>
      <c r="BAX345" s="430"/>
      <c r="BAY345" s="430"/>
      <c r="BAZ345" s="430"/>
      <c r="BBA345" s="430"/>
      <c r="BBB345" s="430"/>
      <c r="BBC345" s="430"/>
      <c r="BBD345" s="430"/>
      <c r="BBE345" s="430"/>
      <c r="BBF345" s="430"/>
      <c r="BBG345" s="430"/>
      <c r="BBH345" s="430"/>
      <c r="BBI345" s="430"/>
      <c r="BBJ345" s="430"/>
      <c r="BBK345" s="430"/>
      <c r="BBL345" s="430"/>
      <c r="BBM345" s="430"/>
      <c r="BBN345" s="430"/>
      <c r="BBO345" s="430"/>
      <c r="BBP345" s="430"/>
      <c r="BBQ345" s="430"/>
      <c r="BBR345" s="430"/>
      <c r="BBS345" s="430"/>
      <c r="BBT345" s="430"/>
      <c r="BBU345" s="430"/>
      <c r="BBV345" s="430"/>
      <c r="BBW345" s="430"/>
      <c r="BBX345" s="430"/>
      <c r="BBY345" s="430"/>
      <c r="BBZ345" s="430"/>
      <c r="BCA345" s="430"/>
      <c r="BCB345" s="430"/>
      <c r="BCC345" s="430"/>
      <c r="BCD345" s="430"/>
      <c r="BCE345" s="430"/>
      <c r="BCF345" s="430"/>
      <c r="BCG345" s="430"/>
      <c r="BCH345" s="430"/>
      <c r="BCI345" s="430"/>
      <c r="BCJ345" s="430"/>
      <c r="BCK345" s="430"/>
      <c r="BCL345" s="430"/>
      <c r="BCM345" s="430"/>
      <c r="BCN345" s="430"/>
      <c r="BCO345" s="430"/>
      <c r="BCP345" s="430"/>
      <c r="BCQ345" s="430"/>
      <c r="BCR345" s="430"/>
      <c r="BCS345" s="430"/>
      <c r="BCT345" s="430"/>
      <c r="BCU345" s="430"/>
      <c r="BCV345" s="430"/>
      <c r="BCW345" s="430"/>
      <c r="BCX345" s="430"/>
      <c r="BCY345" s="430"/>
      <c r="BCZ345" s="430"/>
      <c r="BDA345" s="430"/>
      <c r="BDB345" s="430"/>
      <c r="BDC345" s="430"/>
      <c r="BDD345" s="430"/>
      <c r="BDE345" s="430"/>
      <c r="BDF345" s="430"/>
      <c r="BDG345" s="430"/>
      <c r="BDH345" s="430"/>
      <c r="BDI345" s="430"/>
      <c r="BDJ345" s="430"/>
      <c r="BDK345" s="430"/>
      <c r="BDL345" s="430"/>
      <c r="BDM345" s="430"/>
      <c r="BDN345" s="430"/>
      <c r="BDO345" s="430"/>
      <c r="BDP345" s="430"/>
      <c r="BDQ345" s="430"/>
      <c r="BDR345" s="430"/>
      <c r="BDS345" s="430"/>
      <c r="BDT345" s="430"/>
      <c r="BDU345" s="430"/>
      <c r="BDV345" s="430"/>
      <c r="BDW345" s="430"/>
      <c r="BDX345" s="430"/>
      <c r="BDY345" s="430"/>
      <c r="BDZ345" s="430"/>
      <c r="BEA345" s="430"/>
      <c r="BEB345" s="430"/>
      <c r="BEC345" s="430"/>
      <c r="BED345" s="430"/>
      <c r="BEE345" s="430"/>
      <c r="BEF345" s="430"/>
      <c r="BEG345" s="430"/>
      <c r="BEH345" s="430"/>
      <c r="BEI345" s="430"/>
      <c r="BEJ345" s="430"/>
      <c r="BEK345" s="430"/>
      <c r="BEL345" s="430"/>
      <c r="BEM345" s="430"/>
      <c r="BEN345" s="430"/>
      <c r="BEO345" s="430"/>
      <c r="BEP345" s="430"/>
      <c r="BEQ345" s="430"/>
      <c r="BER345" s="430"/>
      <c r="BES345" s="430"/>
      <c r="BET345" s="430"/>
      <c r="BEU345" s="430"/>
      <c r="BEV345" s="430"/>
      <c r="BEW345" s="430"/>
      <c r="BEX345" s="430"/>
      <c r="BEY345" s="430"/>
      <c r="BEZ345" s="430"/>
      <c r="BFA345" s="430"/>
      <c r="BFB345" s="430"/>
      <c r="BFC345" s="430"/>
      <c r="BFD345" s="430"/>
      <c r="BFE345" s="430"/>
      <c r="BFF345" s="430"/>
      <c r="BFG345" s="430"/>
      <c r="BFH345" s="430"/>
      <c r="BFI345" s="430"/>
      <c r="BFJ345" s="430"/>
      <c r="BFK345" s="430"/>
      <c r="BFL345" s="430"/>
      <c r="BFM345" s="430"/>
      <c r="BFN345" s="430"/>
      <c r="BFO345" s="430"/>
      <c r="BFP345" s="430"/>
      <c r="BFQ345" s="430"/>
      <c r="BFR345" s="430"/>
      <c r="BFS345" s="430"/>
      <c r="BFT345" s="430"/>
      <c r="BFU345" s="430"/>
      <c r="BFV345" s="430"/>
      <c r="BFW345" s="430"/>
      <c r="BFX345" s="430"/>
      <c r="BFY345" s="430"/>
      <c r="BFZ345" s="430"/>
      <c r="BGA345" s="430"/>
      <c r="BGB345" s="430"/>
      <c r="BGC345" s="430"/>
      <c r="BGD345" s="430"/>
      <c r="BGE345" s="430"/>
      <c r="BGF345" s="430"/>
      <c r="BGG345" s="430"/>
      <c r="BGH345" s="430"/>
      <c r="BGI345" s="430"/>
      <c r="BGJ345" s="430"/>
      <c r="BGK345" s="430"/>
      <c r="BGL345" s="430"/>
      <c r="BGM345" s="430"/>
      <c r="BGN345" s="430"/>
      <c r="BGO345" s="430"/>
      <c r="BGP345" s="430"/>
      <c r="BGQ345" s="430"/>
      <c r="BGR345" s="430"/>
      <c r="BGS345" s="430"/>
      <c r="BGT345" s="430"/>
      <c r="BGU345" s="430"/>
      <c r="BGV345" s="430"/>
      <c r="BGW345" s="430"/>
      <c r="BGX345" s="430"/>
      <c r="BGY345" s="430"/>
      <c r="BGZ345" s="430"/>
      <c r="BHA345" s="430"/>
      <c r="BHB345" s="430"/>
      <c r="BHC345" s="430"/>
      <c r="BHD345" s="430"/>
      <c r="BHE345" s="430"/>
      <c r="BHF345" s="430"/>
      <c r="BHG345" s="430"/>
      <c r="BHH345" s="430"/>
      <c r="BHI345" s="430"/>
      <c r="BHJ345" s="430"/>
      <c r="BHK345" s="430"/>
      <c r="BHL345" s="430"/>
      <c r="BHM345" s="430"/>
      <c r="BHN345" s="430"/>
      <c r="BHO345" s="430"/>
      <c r="BHP345" s="430"/>
      <c r="BHQ345" s="430"/>
      <c r="BHR345" s="430"/>
      <c r="BHS345" s="430"/>
      <c r="BHT345" s="430"/>
      <c r="BHU345" s="430"/>
      <c r="BHV345" s="430"/>
      <c r="BHW345" s="430"/>
      <c r="BHX345" s="430"/>
      <c r="BHY345" s="430"/>
      <c r="BHZ345" s="430"/>
      <c r="BIA345" s="430"/>
      <c r="BIB345" s="430"/>
      <c r="BIC345" s="430"/>
      <c r="BID345" s="430"/>
      <c r="BIE345" s="430"/>
      <c r="BIF345" s="430"/>
      <c r="BIG345" s="430"/>
      <c r="BIH345" s="430"/>
      <c r="BII345" s="430"/>
      <c r="BIJ345" s="430"/>
      <c r="BIK345" s="430"/>
      <c r="BIL345" s="430"/>
      <c r="BIM345" s="430"/>
      <c r="BIN345" s="430"/>
      <c r="BIO345" s="430"/>
      <c r="BIP345" s="430"/>
      <c r="BIQ345" s="430"/>
      <c r="BIR345" s="430"/>
      <c r="BIS345" s="430"/>
      <c r="BIT345" s="430"/>
      <c r="BIU345" s="430"/>
      <c r="BIV345" s="430"/>
      <c r="BIW345" s="430"/>
      <c r="BIX345" s="430"/>
      <c r="BIY345" s="430"/>
      <c r="BIZ345" s="430"/>
      <c r="BJA345" s="430"/>
      <c r="BJB345" s="430"/>
      <c r="BJC345" s="430"/>
      <c r="BJD345" s="430"/>
      <c r="BJE345" s="430"/>
      <c r="BJF345" s="430"/>
      <c r="BJG345" s="430"/>
      <c r="BJH345" s="430"/>
      <c r="BJI345" s="430"/>
      <c r="BJJ345" s="430"/>
      <c r="BJK345" s="430"/>
      <c r="BJL345" s="430"/>
      <c r="BJM345" s="430"/>
      <c r="BJN345" s="430"/>
      <c r="BJO345" s="430"/>
      <c r="BJP345" s="430"/>
      <c r="BJQ345" s="430"/>
      <c r="BJR345" s="430"/>
      <c r="BJS345" s="430"/>
      <c r="BJT345" s="430"/>
      <c r="BJU345" s="430"/>
      <c r="BJV345" s="430"/>
      <c r="BJW345" s="430"/>
      <c r="BJX345" s="430"/>
      <c r="BJY345" s="430"/>
      <c r="BJZ345" s="430"/>
      <c r="BKA345" s="430"/>
      <c r="BKB345" s="430"/>
      <c r="BKC345" s="430"/>
      <c r="BKD345" s="430"/>
      <c r="BKE345" s="430"/>
      <c r="BKF345" s="430"/>
      <c r="BKG345" s="430"/>
      <c r="BKH345" s="430"/>
      <c r="BKI345" s="430"/>
      <c r="BKJ345" s="430"/>
      <c r="BKK345" s="430"/>
      <c r="BKL345" s="430"/>
      <c r="BKM345" s="430"/>
      <c r="BKN345" s="430"/>
      <c r="BKO345" s="430"/>
      <c r="BKP345" s="430"/>
      <c r="BKQ345" s="430"/>
      <c r="BKR345" s="430"/>
      <c r="BKS345" s="430"/>
      <c r="BKT345" s="430"/>
      <c r="BKU345" s="430"/>
      <c r="BKV345" s="430"/>
      <c r="BKW345" s="430"/>
      <c r="BKX345" s="430"/>
      <c r="BKY345" s="430"/>
      <c r="BKZ345" s="430"/>
      <c r="BLA345" s="430"/>
      <c r="BLB345" s="430"/>
      <c r="BLC345" s="430"/>
      <c r="BLD345" s="430"/>
      <c r="BLE345" s="430"/>
      <c r="BLF345" s="430"/>
      <c r="BLG345" s="430"/>
      <c r="BLH345" s="430"/>
      <c r="BLI345" s="430"/>
      <c r="BLJ345" s="430"/>
      <c r="BLK345" s="430"/>
      <c r="BLL345" s="430"/>
      <c r="BLM345" s="430"/>
      <c r="BLN345" s="430"/>
      <c r="BLO345" s="430"/>
      <c r="BLP345" s="430"/>
      <c r="BLQ345" s="430"/>
      <c r="BLR345" s="430"/>
      <c r="BLS345" s="430"/>
      <c r="BLT345" s="430"/>
      <c r="BLU345" s="430"/>
      <c r="BLV345" s="430"/>
      <c r="BLW345" s="430"/>
      <c r="BLX345" s="430"/>
      <c r="BLY345" s="430"/>
      <c r="BLZ345" s="430"/>
      <c r="BMA345" s="430"/>
      <c r="BMB345" s="430"/>
      <c r="BMC345" s="430"/>
      <c r="BMD345" s="430"/>
      <c r="BME345" s="430"/>
      <c r="BMF345" s="430"/>
      <c r="BMG345" s="430"/>
      <c r="BMH345" s="430"/>
      <c r="BMI345" s="430"/>
      <c r="BMJ345" s="430"/>
      <c r="BMK345" s="430"/>
      <c r="BML345" s="430"/>
      <c r="BMM345" s="430"/>
      <c r="BMN345" s="430"/>
      <c r="BMO345" s="430"/>
      <c r="BMP345" s="430"/>
      <c r="BMQ345" s="430"/>
      <c r="BMR345" s="430"/>
      <c r="BMS345" s="430"/>
      <c r="BMT345" s="430"/>
      <c r="BMU345" s="430"/>
      <c r="BMV345" s="430"/>
      <c r="BMW345" s="430"/>
      <c r="BMX345" s="430"/>
      <c r="BMY345" s="430"/>
      <c r="BMZ345" s="430"/>
      <c r="BNA345" s="430"/>
      <c r="BNB345" s="430"/>
      <c r="BNC345" s="430"/>
      <c r="BND345" s="430"/>
      <c r="BNE345" s="430"/>
      <c r="BNF345" s="430"/>
      <c r="BNG345" s="430"/>
      <c r="BNH345" s="430"/>
      <c r="BNI345" s="430"/>
      <c r="BNJ345" s="430"/>
      <c r="BNK345" s="430"/>
      <c r="BNL345" s="430"/>
      <c r="BNM345" s="430"/>
      <c r="BNN345" s="430"/>
      <c r="BNO345" s="430"/>
      <c r="BNP345" s="430"/>
      <c r="BNQ345" s="430"/>
      <c r="BNR345" s="430"/>
      <c r="BNS345" s="430"/>
      <c r="BNT345" s="430"/>
      <c r="BNU345" s="430"/>
      <c r="BNV345" s="430"/>
      <c r="BNW345" s="430"/>
      <c r="BNX345" s="430"/>
      <c r="BNY345" s="430"/>
      <c r="BNZ345" s="430"/>
      <c r="BOA345" s="430"/>
      <c r="BOB345" s="430"/>
      <c r="BOC345" s="430"/>
      <c r="BOD345" s="430"/>
      <c r="BOE345" s="430"/>
      <c r="BOF345" s="430"/>
      <c r="BOG345" s="430"/>
      <c r="BOH345" s="430"/>
      <c r="BOI345" s="430"/>
      <c r="BOJ345" s="430"/>
      <c r="BOK345" s="430"/>
      <c r="BOL345" s="430"/>
      <c r="BOM345" s="430"/>
      <c r="BON345" s="430"/>
      <c r="BOO345" s="430"/>
      <c r="BOP345" s="430"/>
      <c r="BOQ345" s="430"/>
      <c r="BOR345" s="430"/>
      <c r="BOS345" s="430"/>
      <c r="BOT345" s="430"/>
      <c r="BOU345" s="430"/>
      <c r="BOV345" s="430"/>
      <c r="BOW345" s="430"/>
      <c r="BOX345" s="430"/>
      <c r="BOY345" s="430"/>
      <c r="BOZ345" s="430"/>
      <c r="BPA345" s="430"/>
      <c r="BPB345" s="430"/>
      <c r="BPC345" s="430"/>
      <c r="BPD345" s="430"/>
      <c r="BPE345" s="430"/>
      <c r="BPF345" s="430"/>
      <c r="BPG345" s="430"/>
      <c r="BPH345" s="430"/>
      <c r="BPI345" s="430"/>
      <c r="BPJ345" s="430"/>
      <c r="BPK345" s="430"/>
      <c r="BPL345" s="430"/>
      <c r="BPM345" s="430"/>
      <c r="BPN345" s="430"/>
      <c r="BPO345" s="430"/>
      <c r="BPP345" s="430"/>
      <c r="BPQ345" s="430"/>
      <c r="BPR345" s="430"/>
      <c r="BPS345" s="430"/>
      <c r="BPT345" s="430"/>
      <c r="BPU345" s="430"/>
      <c r="BPV345" s="430"/>
      <c r="BPW345" s="430"/>
      <c r="BPX345" s="430"/>
      <c r="BPY345" s="430"/>
      <c r="BPZ345" s="430"/>
      <c r="BQA345" s="430"/>
      <c r="BQB345" s="430"/>
      <c r="BQC345" s="430"/>
      <c r="BQD345" s="430"/>
      <c r="BQE345" s="430"/>
      <c r="BQF345" s="430"/>
      <c r="BQG345" s="430"/>
      <c r="BQH345" s="430"/>
      <c r="BQI345" s="430"/>
      <c r="BQJ345" s="430"/>
      <c r="BQK345" s="430"/>
      <c r="BQL345" s="430"/>
      <c r="BQM345" s="430"/>
      <c r="BQN345" s="430"/>
      <c r="BQO345" s="430"/>
      <c r="BQP345" s="430"/>
      <c r="BQQ345" s="430"/>
      <c r="BQR345" s="430"/>
      <c r="BQS345" s="430"/>
      <c r="BQT345" s="430"/>
      <c r="BQU345" s="430"/>
      <c r="BQV345" s="430"/>
      <c r="BQW345" s="430"/>
      <c r="BQX345" s="430"/>
      <c r="BQY345" s="430"/>
      <c r="BQZ345" s="430"/>
      <c r="BRA345" s="430"/>
      <c r="BRB345" s="430"/>
      <c r="BRC345" s="430"/>
      <c r="BRD345" s="430"/>
      <c r="BRE345" s="430"/>
      <c r="BRF345" s="430"/>
      <c r="BRG345" s="430"/>
      <c r="BRH345" s="430"/>
      <c r="BRI345" s="430"/>
      <c r="BRJ345" s="430"/>
      <c r="BRK345" s="430"/>
      <c r="BRL345" s="430"/>
      <c r="BRM345" s="430"/>
      <c r="BRN345" s="430"/>
      <c r="BRO345" s="430"/>
      <c r="BRP345" s="430"/>
      <c r="BRQ345" s="430"/>
      <c r="BRR345" s="430"/>
      <c r="BRS345" s="430"/>
      <c r="BRT345" s="430"/>
      <c r="BRU345" s="430"/>
      <c r="BRV345" s="430"/>
      <c r="BRW345" s="430"/>
      <c r="BRX345" s="430"/>
      <c r="BRY345" s="430"/>
      <c r="BRZ345" s="430"/>
      <c r="BSA345" s="430"/>
      <c r="BSB345" s="430"/>
      <c r="BSC345" s="430"/>
      <c r="BSD345" s="430"/>
      <c r="BSE345" s="430"/>
      <c r="BSF345" s="430"/>
      <c r="BSG345" s="430"/>
      <c r="BSH345" s="430"/>
      <c r="BSI345" s="430"/>
      <c r="BSJ345" s="430"/>
      <c r="BSK345" s="430"/>
      <c r="BSL345" s="430"/>
      <c r="BSM345" s="430"/>
      <c r="BSN345" s="430"/>
      <c r="BSO345" s="430"/>
      <c r="BSP345" s="430"/>
      <c r="BSQ345" s="430"/>
      <c r="BSR345" s="430"/>
      <c r="BSS345" s="430"/>
      <c r="BST345" s="430"/>
      <c r="BSU345" s="430"/>
      <c r="BSV345" s="430"/>
      <c r="BSW345" s="430"/>
      <c r="BSX345" s="430"/>
      <c r="BSY345" s="430"/>
      <c r="BSZ345" s="430"/>
      <c r="BTA345" s="430"/>
      <c r="BTB345" s="430"/>
      <c r="BTC345" s="430"/>
      <c r="BTD345" s="430"/>
      <c r="BTE345" s="430"/>
      <c r="BTF345" s="430"/>
      <c r="BTG345" s="430"/>
      <c r="BTH345" s="430"/>
      <c r="BTI345" s="430"/>
      <c r="BTJ345" s="430"/>
      <c r="BTK345" s="430"/>
      <c r="BTL345" s="430"/>
      <c r="BTM345" s="430"/>
      <c r="BTN345" s="430"/>
      <c r="BTO345" s="430"/>
      <c r="BTP345" s="430"/>
      <c r="BTQ345" s="430"/>
      <c r="BTR345" s="430"/>
      <c r="BTS345" s="430"/>
      <c r="BTT345" s="430"/>
      <c r="BTU345" s="430"/>
      <c r="BTV345" s="430"/>
      <c r="BTW345" s="430"/>
      <c r="BTX345" s="430"/>
      <c r="BTY345" s="430"/>
      <c r="BTZ345" s="430"/>
      <c r="BUA345" s="430"/>
      <c r="BUB345" s="430"/>
      <c r="BUC345" s="430"/>
      <c r="BUD345" s="430"/>
      <c r="BUE345" s="430"/>
      <c r="BUF345" s="430"/>
      <c r="BUG345" s="430"/>
      <c r="BUH345" s="430"/>
      <c r="BUI345" s="430"/>
      <c r="BUJ345" s="430"/>
      <c r="BUK345" s="430"/>
      <c r="BUL345" s="430"/>
      <c r="BUM345" s="430"/>
      <c r="BUN345" s="430"/>
      <c r="BUO345" s="430"/>
      <c r="BUP345" s="430"/>
      <c r="BUQ345" s="430"/>
      <c r="BUR345" s="430"/>
      <c r="BUS345" s="430"/>
      <c r="BUT345" s="430"/>
      <c r="BUU345" s="430"/>
      <c r="BUV345" s="430"/>
      <c r="BUW345" s="430"/>
      <c r="BUX345" s="430"/>
      <c r="BUY345" s="430"/>
      <c r="BUZ345" s="430"/>
      <c r="BVA345" s="430"/>
      <c r="BVB345" s="430"/>
      <c r="BVC345" s="430"/>
      <c r="BVD345" s="430"/>
      <c r="BVE345" s="430"/>
      <c r="BVF345" s="430"/>
      <c r="BVG345" s="430"/>
      <c r="BVH345" s="430"/>
      <c r="BVI345" s="430"/>
      <c r="BVJ345" s="430"/>
      <c r="BVK345" s="430"/>
      <c r="BVL345" s="430"/>
      <c r="BVM345" s="430"/>
      <c r="BVN345" s="430"/>
      <c r="BVO345" s="430"/>
      <c r="BVP345" s="430"/>
      <c r="BVQ345" s="430"/>
      <c r="BVR345" s="430"/>
      <c r="BVS345" s="430"/>
      <c r="BVT345" s="430"/>
      <c r="BVU345" s="430"/>
      <c r="BVV345" s="430"/>
      <c r="BVW345" s="430"/>
      <c r="BVX345" s="430"/>
      <c r="BVY345" s="430"/>
      <c r="BVZ345" s="430"/>
      <c r="BWA345" s="430"/>
      <c r="BWB345" s="430"/>
      <c r="BWC345" s="430"/>
      <c r="BWD345" s="430"/>
      <c r="BWE345" s="430"/>
      <c r="BWF345" s="430"/>
      <c r="BWG345" s="430"/>
      <c r="BWH345" s="430"/>
      <c r="BWI345" s="430"/>
      <c r="BWJ345" s="430"/>
      <c r="BWK345" s="430"/>
      <c r="BWL345" s="430"/>
      <c r="BWM345" s="430"/>
      <c r="BWN345" s="430"/>
      <c r="BWO345" s="430"/>
      <c r="BWP345" s="430"/>
      <c r="BWQ345" s="430"/>
      <c r="BWR345" s="430"/>
      <c r="BWS345" s="430"/>
      <c r="BWT345" s="430"/>
      <c r="BWU345" s="430"/>
      <c r="BWV345" s="430"/>
      <c r="BWW345" s="430"/>
      <c r="BWX345" s="430"/>
      <c r="BWY345" s="430"/>
      <c r="BWZ345" s="430"/>
      <c r="BXA345" s="430"/>
      <c r="BXB345" s="430"/>
      <c r="BXC345" s="430"/>
      <c r="BXD345" s="430"/>
      <c r="BXE345" s="430"/>
      <c r="BXF345" s="430"/>
      <c r="BXG345" s="430"/>
      <c r="BXH345" s="430"/>
      <c r="BXI345" s="430"/>
      <c r="BXJ345" s="430"/>
      <c r="BXK345" s="430"/>
      <c r="BXL345" s="430"/>
      <c r="BXM345" s="430"/>
      <c r="BXN345" s="430"/>
      <c r="BXO345" s="430"/>
      <c r="BXP345" s="430"/>
      <c r="BXQ345" s="430"/>
      <c r="BXR345" s="430"/>
      <c r="BXS345" s="430"/>
      <c r="BXT345" s="430"/>
      <c r="BXU345" s="430"/>
      <c r="BXV345" s="430"/>
      <c r="BXW345" s="430"/>
      <c r="BXX345" s="430"/>
      <c r="BXY345" s="430"/>
      <c r="BXZ345" s="430"/>
      <c r="BYA345" s="430"/>
      <c r="BYB345" s="430"/>
      <c r="BYC345" s="430"/>
      <c r="BYD345" s="430"/>
      <c r="BYE345" s="430"/>
      <c r="BYF345" s="430"/>
      <c r="BYG345" s="430"/>
      <c r="BYH345" s="430"/>
      <c r="BYI345" s="430"/>
      <c r="BYJ345" s="430"/>
      <c r="BYK345" s="430"/>
      <c r="BYL345" s="430"/>
      <c r="BYM345" s="430"/>
      <c r="BYN345" s="430"/>
      <c r="BYO345" s="430"/>
      <c r="BYP345" s="430"/>
      <c r="BYQ345" s="430"/>
      <c r="BYR345" s="430"/>
      <c r="BYS345" s="430"/>
      <c r="BYT345" s="430"/>
      <c r="BYU345" s="430"/>
      <c r="BYV345" s="430"/>
      <c r="BYW345" s="430"/>
      <c r="BYX345" s="430"/>
      <c r="BYY345" s="430"/>
      <c r="BYZ345" s="430"/>
      <c r="BZA345" s="430"/>
      <c r="BZB345" s="430"/>
      <c r="BZC345" s="430"/>
      <c r="BZD345" s="430"/>
      <c r="BZE345" s="430"/>
      <c r="BZF345" s="430"/>
      <c r="BZG345" s="430"/>
      <c r="BZH345" s="430"/>
      <c r="BZI345" s="430"/>
      <c r="BZJ345" s="430"/>
      <c r="BZK345" s="430"/>
      <c r="BZL345" s="430"/>
      <c r="BZM345" s="430"/>
      <c r="BZN345" s="430"/>
      <c r="BZO345" s="430"/>
      <c r="BZP345" s="430"/>
      <c r="BZQ345" s="430"/>
      <c r="BZR345" s="430"/>
      <c r="BZS345" s="430"/>
      <c r="BZT345" s="430"/>
      <c r="BZU345" s="430"/>
      <c r="BZV345" s="430"/>
      <c r="BZW345" s="430"/>
      <c r="BZX345" s="430"/>
      <c r="BZY345" s="430"/>
      <c r="BZZ345" s="430"/>
      <c r="CAA345" s="430"/>
      <c r="CAB345" s="430"/>
      <c r="CAC345" s="430"/>
      <c r="CAD345" s="430"/>
      <c r="CAE345" s="430"/>
      <c r="CAF345" s="430"/>
      <c r="CAG345" s="430"/>
      <c r="CAH345" s="430"/>
      <c r="CAI345" s="430"/>
      <c r="CAJ345" s="430"/>
      <c r="CAK345" s="430"/>
      <c r="CAL345" s="430"/>
      <c r="CAM345" s="430"/>
      <c r="CAN345" s="430"/>
      <c r="CAO345" s="430"/>
      <c r="CAP345" s="430"/>
      <c r="CAQ345" s="430"/>
      <c r="CAR345" s="430"/>
      <c r="CAS345" s="430"/>
      <c r="CAT345" s="430"/>
      <c r="CAU345" s="430"/>
      <c r="CAV345" s="430"/>
      <c r="CAW345" s="430"/>
      <c r="CAX345" s="430"/>
      <c r="CAY345" s="430"/>
      <c r="CAZ345" s="430"/>
      <c r="CBA345" s="430"/>
      <c r="CBB345" s="430"/>
      <c r="CBC345" s="430"/>
      <c r="CBD345" s="430"/>
      <c r="CBE345" s="430"/>
      <c r="CBF345" s="430"/>
      <c r="CBG345" s="430"/>
      <c r="CBH345" s="430"/>
      <c r="CBI345" s="430"/>
      <c r="CBJ345" s="430"/>
      <c r="CBK345" s="430"/>
      <c r="CBL345" s="430"/>
      <c r="CBM345" s="430"/>
      <c r="CBN345" s="430"/>
      <c r="CBO345" s="430"/>
      <c r="CBP345" s="430"/>
      <c r="CBQ345" s="430"/>
      <c r="CBR345" s="430"/>
      <c r="CBS345" s="430"/>
      <c r="CBT345" s="430"/>
      <c r="CBU345" s="430"/>
      <c r="CBV345" s="430"/>
      <c r="CBW345" s="430"/>
      <c r="CBX345" s="430"/>
      <c r="CBY345" s="430"/>
      <c r="CBZ345" s="430"/>
      <c r="CCA345" s="430"/>
      <c r="CCB345" s="430"/>
      <c r="CCC345" s="430"/>
      <c r="CCD345" s="430"/>
      <c r="CCE345" s="430"/>
      <c r="CCF345" s="430"/>
      <c r="CCG345" s="430"/>
      <c r="CCH345" s="430"/>
      <c r="CCI345" s="430"/>
      <c r="CCJ345" s="430"/>
      <c r="CCK345" s="430"/>
      <c r="CCL345" s="430"/>
      <c r="CCM345" s="430"/>
      <c r="CCN345" s="430"/>
      <c r="CCO345" s="430"/>
      <c r="CCP345" s="430"/>
      <c r="CCQ345" s="430"/>
      <c r="CCR345" s="430"/>
      <c r="CCS345" s="430"/>
      <c r="CCT345" s="430"/>
      <c r="CCU345" s="430"/>
      <c r="CCV345" s="430"/>
      <c r="CCW345" s="430"/>
      <c r="CCX345" s="430"/>
      <c r="CCY345" s="430"/>
      <c r="CCZ345" s="430"/>
      <c r="CDA345" s="430"/>
      <c r="CDB345" s="430"/>
      <c r="CDC345" s="430"/>
      <c r="CDD345" s="430"/>
      <c r="CDE345" s="430"/>
      <c r="CDF345" s="430"/>
      <c r="CDG345" s="430"/>
      <c r="CDH345" s="430"/>
      <c r="CDI345" s="430"/>
      <c r="CDJ345" s="430"/>
      <c r="CDK345" s="430"/>
      <c r="CDL345" s="430"/>
      <c r="CDM345" s="430"/>
      <c r="CDN345" s="430"/>
      <c r="CDO345" s="430"/>
      <c r="CDP345" s="430"/>
      <c r="CDQ345" s="430"/>
      <c r="CDR345" s="430"/>
      <c r="CDS345" s="430"/>
      <c r="CDT345" s="430"/>
      <c r="CDU345" s="430"/>
      <c r="CDV345" s="430"/>
      <c r="CDW345" s="430"/>
      <c r="CDX345" s="430"/>
      <c r="CDY345" s="430"/>
      <c r="CDZ345" s="430"/>
      <c r="CEA345" s="430"/>
      <c r="CEB345" s="430"/>
      <c r="CEC345" s="430"/>
      <c r="CED345" s="430"/>
      <c r="CEE345" s="430"/>
      <c r="CEF345" s="430"/>
      <c r="CEG345" s="430"/>
      <c r="CEH345" s="430"/>
      <c r="CEI345" s="430"/>
      <c r="CEJ345" s="430"/>
      <c r="CEK345" s="430"/>
      <c r="CEL345" s="430"/>
      <c r="CEM345" s="430"/>
      <c r="CEN345" s="430"/>
      <c r="CEO345" s="430"/>
      <c r="CEP345" s="430"/>
      <c r="CEQ345" s="430"/>
      <c r="CER345" s="430"/>
      <c r="CES345" s="430"/>
      <c r="CET345" s="430"/>
      <c r="CEU345" s="430"/>
      <c r="CEV345" s="430"/>
      <c r="CEW345" s="430"/>
      <c r="CEX345" s="430"/>
      <c r="CEY345" s="430"/>
      <c r="CEZ345" s="430"/>
      <c r="CFA345" s="430"/>
      <c r="CFB345" s="430"/>
      <c r="CFC345" s="430"/>
      <c r="CFD345" s="430"/>
      <c r="CFE345" s="430"/>
      <c r="CFF345" s="430"/>
      <c r="CFG345" s="430"/>
      <c r="CFH345" s="430"/>
      <c r="CFI345" s="430"/>
      <c r="CFJ345" s="430"/>
      <c r="CFK345" s="430"/>
      <c r="CFL345" s="430"/>
      <c r="CFM345" s="430"/>
      <c r="CFN345" s="430"/>
      <c r="CFO345" s="430"/>
      <c r="CFP345" s="430"/>
      <c r="CFQ345" s="430"/>
      <c r="CFR345" s="430"/>
      <c r="CFS345" s="430"/>
      <c r="CFT345" s="430"/>
      <c r="CFU345" s="430"/>
      <c r="CFV345" s="430"/>
      <c r="CFW345" s="430"/>
      <c r="CFX345" s="430"/>
      <c r="CFY345" s="430"/>
      <c r="CFZ345" s="430"/>
      <c r="CGA345" s="430"/>
      <c r="CGB345" s="430"/>
      <c r="CGC345" s="430"/>
      <c r="CGD345" s="430"/>
      <c r="CGE345" s="430"/>
      <c r="CGF345" s="430"/>
      <c r="CGG345" s="430"/>
      <c r="CGH345" s="430"/>
      <c r="CGI345" s="430"/>
      <c r="CGJ345" s="430"/>
      <c r="CGK345" s="430"/>
      <c r="CGL345" s="430"/>
      <c r="CGM345" s="430"/>
      <c r="CGN345" s="430"/>
      <c r="CGO345" s="430"/>
      <c r="CGP345" s="430"/>
      <c r="CGQ345" s="430"/>
      <c r="CGR345" s="430"/>
      <c r="CGS345" s="430"/>
      <c r="CGT345" s="430"/>
      <c r="CGU345" s="430"/>
      <c r="CGV345" s="430"/>
      <c r="CGW345" s="430"/>
      <c r="CGX345" s="430"/>
      <c r="CGY345" s="430"/>
      <c r="CGZ345" s="430"/>
      <c r="CHA345" s="430"/>
      <c r="CHB345" s="430"/>
      <c r="CHC345" s="430"/>
      <c r="CHD345" s="430"/>
      <c r="CHE345" s="430"/>
      <c r="CHF345" s="430"/>
      <c r="CHG345" s="430"/>
      <c r="CHH345" s="430"/>
      <c r="CHI345" s="430"/>
      <c r="CHJ345" s="430"/>
      <c r="CHK345" s="430"/>
      <c r="CHL345" s="430"/>
      <c r="CHM345" s="430"/>
      <c r="CHN345" s="430"/>
      <c r="CHO345" s="430"/>
      <c r="CHP345" s="430"/>
      <c r="CHQ345" s="430"/>
      <c r="CHR345" s="430"/>
      <c r="CHS345" s="430"/>
      <c r="CHT345" s="430"/>
      <c r="CHU345" s="430"/>
      <c r="CHV345" s="430"/>
      <c r="CHW345" s="430"/>
      <c r="CHX345" s="430"/>
      <c r="CHY345" s="430"/>
      <c r="CHZ345" s="430"/>
      <c r="CIA345" s="430"/>
      <c r="CIB345" s="430"/>
      <c r="CIC345" s="430"/>
      <c r="CID345" s="430"/>
      <c r="CIE345" s="430"/>
      <c r="CIF345" s="430"/>
      <c r="CIG345" s="430"/>
      <c r="CIH345" s="430"/>
      <c r="CII345" s="430"/>
      <c r="CIJ345" s="430"/>
      <c r="CIK345" s="430"/>
      <c r="CIL345" s="430"/>
      <c r="CIM345" s="430"/>
      <c r="CIN345" s="430"/>
      <c r="CIO345" s="430"/>
      <c r="CIP345" s="430"/>
      <c r="CIQ345" s="430"/>
      <c r="CIR345" s="430"/>
      <c r="CIS345" s="430"/>
      <c r="CIT345" s="430"/>
      <c r="CIU345" s="430"/>
      <c r="CIV345" s="430"/>
      <c r="CIW345" s="430"/>
      <c r="CIX345" s="430"/>
      <c r="CIY345" s="430"/>
      <c r="CIZ345" s="430"/>
      <c r="CJA345" s="430"/>
      <c r="CJB345" s="430"/>
      <c r="CJC345" s="430"/>
      <c r="CJD345" s="430"/>
      <c r="CJE345" s="430"/>
      <c r="CJF345" s="430"/>
      <c r="CJG345" s="430"/>
      <c r="CJH345" s="430"/>
      <c r="CJI345" s="430"/>
      <c r="CJJ345" s="430"/>
      <c r="CJK345" s="430"/>
      <c r="CJL345" s="430"/>
      <c r="CJM345" s="430"/>
      <c r="CJN345" s="430"/>
      <c r="CJO345" s="430"/>
      <c r="CJP345" s="430"/>
      <c r="CJQ345" s="430"/>
      <c r="CJR345" s="430"/>
      <c r="CJS345" s="430"/>
      <c r="CJT345" s="430"/>
      <c r="CJU345" s="430"/>
      <c r="CJV345" s="430"/>
      <c r="CJW345" s="430"/>
      <c r="CJX345" s="430"/>
      <c r="CJY345" s="430"/>
      <c r="CJZ345" s="430"/>
      <c r="CKA345" s="430"/>
      <c r="CKB345" s="430"/>
      <c r="CKC345" s="430"/>
      <c r="CKD345" s="430"/>
      <c r="CKE345" s="430"/>
      <c r="CKF345" s="430"/>
      <c r="CKG345" s="430"/>
      <c r="CKH345" s="430"/>
      <c r="CKI345" s="430"/>
      <c r="CKJ345" s="430"/>
      <c r="CKK345" s="430"/>
      <c r="CKL345" s="430"/>
      <c r="CKM345" s="430"/>
      <c r="CKN345" s="430"/>
      <c r="CKO345" s="430"/>
      <c r="CKP345" s="430"/>
      <c r="CKQ345" s="430"/>
      <c r="CKR345" s="430"/>
      <c r="CKS345" s="430"/>
      <c r="CKT345" s="430"/>
      <c r="CKU345" s="430"/>
      <c r="CKV345" s="430"/>
      <c r="CKW345" s="430"/>
      <c r="CKX345" s="430"/>
      <c r="CKY345" s="430"/>
      <c r="CKZ345" s="430"/>
      <c r="CLA345" s="430"/>
      <c r="CLB345" s="430"/>
      <c r="CLC345" s="430"/>
      <c r="CLD345" s="430"/>
      <c r="CLE345" s="430"/>
      <c r="CLF345" s="430"/>
      <c r="CLG345" s="430"/>
      <c r="CLH345" s="430"/>
      <c r="CLI345" s="430"/>
      <c r="CLJ345" s="430"/>
      <c r="CLK345" s="430"/>
      <c r="CLL345" s="430"/>
      <c r="CLM345" s="430"/>
      <c r="CLN345" s="430"/>
      <c r="CLO345" s="430"/>
      <c r="CLP345" s="430"/>
      <c r="CLQ345" s="430"/>
      <c r="CLR345" s="430"/>
      <c r="CLS345" s="430"/>
      <c r="CLT345" s="430"/>
      <c r="CLU345" s="430"/>
      <c r="CLV345" s="430"/>
      <c r="CLW345" s="430"/>
      <c r="CLX345" s="430"/>
      <c r="CLY345" s="430"/>
      <c r="CLZ345" s="430"/>
      <c r="CMA345" s="430"/>
      <c r="CMB345" s="430"/>
      <c r="CMC345" s="430"/>
      <c r="CMD345" s="430"/>
      <c r="CME345" s="430"/>
      <c r="CMF345" s="430"/>
      <c r="CMG345" s="430"/>
      <c r="CMH345" s="430"/>
      <c r="CMI345" s="430"/>
      <c r="CMJ345" s="430"/>
      <c r="CMK345" s="430"/>
      <c r="CML345" s="430"/>
      <c r="CMM345" s="430"/>
      <c r="CMN345" s="430"/>
      <c r="CMO345" s="430"/>
      <c r="CMP345" s="430"/>
      <c r="CMQ345" s="430"/>
      <c r="CMR345" s="430"/>
      <c r="CMS345" s="430"/>
      <c r="CMT345" s="430"/>
      <c r="CMU345" s="430"/>
      <c r="CMV345" s="430"/>
      <c r="CMW345" s="430"/>
      <c r="CMX345" s="430"/>
      <c r="CMY345" s="430"/>
      <c r="CMZ345" s="430"/>
      <c r="CNA345" s="430"/>
      <c r="CNB345" s="430"/>
      <c r="CNC345" s="430"/>
      <c r="CND345" s="430"/>
      <c r="CNE345" s="430"/>
      <c r="CNF345" s="430"/>
      <c r="CNG345" s="430"/>
      <c r="CNH345" s="430"/>
      <c r="CNI345" s="430"/>
      <c r="CNJ345" s="430"/>
      <c r="CNK345" s="430"/>
      <c r="CNL345" s="430"/>
      <c r="CNM345" s="430"/>
      <c r="CNN345" s="430"/>
      <c r="CNO345" s="430"/>
      <c r="CNP345" s="430"/>
      <c r="CNQ345" s="430"/>
      <c r="CNR345" s="430"/>
      <c r="CNS345" s="430"/>
      <c r="CNT345" s="430"/>
      <c r="CNU345" s="430"/>
      <c r="CNV345" s="430"/>
      <c r="CNW345" s="430"/>
      <c r="CNX345" s="430"/>
      <c r="CNY345" s="430"/>
      <c r="CNZ345" s="430"/>
      <c r="COA345" s="430"/>
      <c r="COB345" s="430"/>
      <c r="COC345" s="430"/>
      <c r="COD345" s="430"/>
      <c r="COE345" s="430"/>
      <c r="COF345" s="430"/>
      <c r="COG345" s="430"/>
      <c r="COH345" s="430"/>
      <c r="COI345" s="430"/>
      <c r="COJ345" s="430"/>
      <c r="COK345" s="430"/>
      <c r="COL345" s="430"/>
      <c r="COM345" s="430"/>
      <c r="CON345" s="430"/>
      <c r="COO345" s="430"/>
      <c r="COP345" s="430"/>
      <c r="COQ345" s="430"/>
      <c r="COR345" s="430"/>
      <c r="COS345" s="430"/>
      <c r="COT345" s="430"/>
      <c r="COU345" s="430"/>
      <c r="COV345" s="430"/>
      <c r="COW345" s="430"/>
      <c r="COX345" s="430"/>
      <c r="COY345" s="430"/>
      <c r="COZ345" s="430"/>
      <c r="CPA345" s="430"/>
      <c r="CPB345" s="430"/>
      <c r="CPC345" s="430"/>
      <c r="CPD345" s="430"/>
      <c r="CPE345" s="430"/>
      <c r="CPF345" s="430"/>
      <c r="CPG345" s="430"/>
      <c r="CPH345" s="430"/>
      <c r="CPI345" s="430"/>
      <c r="CPJ345" s="430"/>
      <c r="CPK345" s="430"/>
      <c r="CPL345" s="430"/>
      <c r="CPM345" s="430"/>
      <c r="CPN345" s="430"/>
      <c r="CPO345" s="430"/>
      <c r="CPP345" s="430"/>
      <c r="CPQ345" s="430"/>
      <c r="CPR345" s="430"/>
      <c r="CPS345" s="430"/>
      <c r="CPT345" s="430"/>
      <c r="CPU345" s="430"/>
      <c r="CPV345" s="430"/>
      <c r="CPW345" s="430"/>
      <c r="CPX345" s="430"/>
      <c r="CPY345" s="430"/>
      <c r="CPZ345" s="430"/>
      <c r="CQA345" s="430"/>
      <c r="CQB345" s="430"/>
      <c r="CQC345" s="430"/>
      <c r="CQD345" s="430"/>
      <c r="CQE345" s="430"/>
      <c r="CQF345" s="430"/>
      <c r="CQG345" s="430"/>
      <c r="CQH345" s="430"/>
      <c r="CQI345" s="430"/>
      <c r="CQJ345" s="430"/>
      <c r="CQK345" s="430"/>
      <c r="CQL345" s="430"/>
      <c r="CQM345" s="430"/>
      <c r="CQN345" s="430"/>
      <c r="CQO345" s="430"/>
      <c r="CQP345" s="430"/>
      <c r="CQQ345" s="430"/>
      <c r="CQR345" s="430"/>
      <c r="CQS345" s="430"/>
      <c r="CQT345" s="430"/>
      <c r="CQU345" s="430"/>
      <c r="CQV345" s="430"/>
      <c r="CQW345" s="430"/>
      <c r="CQX345" s="430"/>
      <c r="CQY345" s="430"/>
      <c r="CQZ345" s="430"/>
      <c r="CRA345" s="430"/>
      <c r="CRB345" s="430"/>
      <c r="CRC345" s="430"/>
      <c r="CRD345" s="430"/>
      <c r="CRE345" s="430"/>
      <c r="CRF345" s="430"/>
      <c r="CRG345" s="430"/>
      <c r="CRH345" s="430"/>
      <c r="CRI345" s="430"/>
      <c r="CRJ345" s="430"/>
      <c r="CRK345" s="430"/>
      <c r="CRL345" s="430"/>
      <c r="CRM345" s="430"/>
      <c r="CRN345" s="430"/>
      <c r="CRO345" s="430"/>
      <c r="CRP345" s="430"/>
      <c r="CRQ345" s="430"/>
      <c r="CRR345" s="430"/>
      <c r="CRS345" s="430"/>
      <c r="CRT345" s="430"/>
      <c r="CRU345" s="430"/>
      <c r="CRV345" s="430"/>
      <c r="CRW345" s="430"/>
      <c r="CRX345" s="430"/>
      <c r="CRY345" s="430"/>
      <c r="CRZ345" s="430"/>
      <c r="CSA345" s="430"/>
      <c r="CSB345" s="430"/>
      <c r="CSC345" s="430"/>
      <c r="CSD345" s="430"/>
      <c r="CSE345" s="430"/>
      <c r="CSF345" s="430"/>
      <c r="CSG345" s="430"/>
      <c r="CSH345" s="430"/>
      <c r="CSI345" s="430"/>
      <c r="CSJ345" s="430"/>
      <c r="CSK345" s="430"/>
      <c r="CSL345" s="430"/>
      <c r="CSM345" s="430"/>
      <c r="CSN345" s="430"/>
      <c r="CSO345" s="430"/>
      <c r="CSP345" s="430"/>
      <c r="CSQ345" s="430"/>
      <c r="CSR345" s="430"/>
      <c r="CSS345" s="430"/>
      <c r="CST345" s="430"/>
      <c r="CSU345" s="430"/>
      <c r="CSV345" s="430"/>
      <c r="CSW345" s="430"/>
      <c r="CSX345" s="430"/>
      <c r="CSY345" s="430"/>
      <c r="CSZ345" s="430"/>
      <c r="CTA345" s="430"/>
      <c r="CTB345" s="430"/>
      <c r="CTC345" s="430"/>
      <c r="CTD345" s="430"/>
      <c r="CTE345" s="430"/>
      <c r="CTF345" s="430"/>
      <c r="CTG345" s="430"/>
      <c r="CTH345" s="430"/>
      <c r="CTI345" s="430"/>
      <c r="CTJ345" s="430"/>
      <c r="CTK345" s="430"/>
      <c r="CTL345" s="430"/>
      <c r="CTM345" s="430"/>
      <c r="CTN345" s="430"/>
      <c r="CTO345" s="430"/>
      <c r="CTP345" s="430"/>
      <c r="CTQ345" s="430"/>
      <c r="CTR345" s="430"/>
      <c r="CTS345" s="430"/>
      <c r="CTT345" s="430"/>
      <c r="CTU345" s="430"/>
      <c r="CTV345" s="430"/>
      <c r="CTW345" s="430"/>
      <c r="CTX345" s="430"/>
      <c r="CTY345" s="430"/>
      <c r="CTZ345" s="430"/>
      <c r="CUA345" s="430"/>
      <c r="CUB345" s="430"/>
      <c r="CUC345" s="430"/>
      <c r="CUD345" s="430"/>
      <c r="CUE345" s="430"/>
      <c r="CUF345" s="430"/>
      <c r="CUG345" s="430"/>
      <c r="CUH345" s="430"/>
      <c r="CUI345" s="430"/>
      <c r="CUJ345" s="430"/>
      <c r="CUK345" s="430"/>
      <c r="CUL345" s="430"/>
      <c r="CUM345" s="430"/>
      <c r="CUN345" s="430"/>
      <c r="CUO345" s="430"/>
      <c r="CUP345" s="430"/>
      <c r="CUQ345" s="430"/>
      <c r="CUR345" s="430"/>
      <c r="CUS345" s="430"/>
      <c r="CUT345" s="430"/>
      <c r="CUU345" s="430"/>
      <c r="CUV345" s="430"/>
      <c r="CUW345" s="430"/>
      <c r="CUX345" s="430"/>
      <c r="CUY345" s="430"/>
      <c r="CUZ345" s="430"/>
      <c r="CVA345" s="430"/>
      <c r="CVB345" s="430"/>
      <c r="CVC345" s="430"/>
      <c r="CVD345" s="430"/>
      <c r="CVE345" s="430"/>
      <c r="CVF345" s="430"/>
      <c r="CVG345" s="430"/>
      <c r="CVH345" s="430"/>
      <c r="CVI345" s="430"/>
      <c r="CVJ345" s="430"/>
      <c r="CVK345" s="430"/>
      <c r="CVL345" s="430"/>
      <c r="CVM345" s="430"/>
      <c r="CVN345" s="430"/>
      <c r="CVO345" s="430"/>
      <c r="CVP345" s="430"/>
      <c r="CVQ345" s="430"/>
      <c r="CVR345" s="430"/>
      <c r="CVS345" s="430"/>
      <c r="CVT345" s="430"/>
      <c r="CVU345" s="430"/>
      <c r="CVV345" s="430"/>
      <c r="CVW345" s="430"/>
      <c r="CVX345" s="430"/>
      <c r="CVY345" s="430"/>
      <c r="CVZ345" s="430"/>
      <c r="CWA345" s="430"/>
      <c r="CWB345" s="430"/>
      <c r="CWC345" s="430"/>
      <c r="CWD345" s="430"/>
      <c r="CWE345" s="430"/>
      <c r="CWF345" s="430"/>
      <c r="CWG345" s="430"/>
      <c r="CWH345" s="430"/>
      <c r="CWI345" s="430"/>
      <c r="CWJ345" s="430"/>
      <c r="CWK345" s="430"/>
      <c r="CWL345" s="430"/>
      <c r="CWM345" s="430"/>
      <c r="CWN345" s="430"/>
      <c r="CWO345" s="430"/>
      <c r="CWP345" s="430"/>
      <c r="CWQ345" s="430"/>
      <c r="CWR345" s="430"/>
      <c r="CWS345" s="430"/>
      <c r="CWT345" s="430"/>
      <c r="CWU345" s="430"/>
      <c r="CWV345" s="430"/>
      <c r="CWW345" s="430"/>
      <c r="CWX345" s="430"/>
      <c r="CWY345" s="430"/>
      <c r="CWZ345" s="430"/>
      <c r="CXA345" s="430"/>
      <c r="CXB345" s="430"/>
      <c r="CXC345" s="430"/>
      <c r="CXD345" s="430"/>
      <c r="CXE345" s="430"/>
      <c r="CXF345" s="430"/>
      <c r="CXG345" s="430"/>
      <c r="CXH345" s="430"/>
      <c r="CXI345" s="430"/>
      <c r="CXJ345" s="430"/>
      <c r="CXK345" s="430"/>
      <c r="CXL345" s="430"/>
      <c r="CXM345" s="430"/>
      <c r="CXN345" s="430"/>
      <c r="CXO345" s="430"/>
      <c r="CXP345" s="430"/>
      <c r="CXQ345" s="430"/>
      <c r="CXR345" s="430"/>
      <c r="CXS345" s="430"/>
      <c r="CXT345" s="430"/>
      <c r="CXU345" s="430"/>
      <c r="CXV345" s="430"/>
      <c r="CXW345" s="430"/>
      <c r="CXX345" s="430"/>
      <c r="CXY345" s="430"/>
      <c r="CXZ345" s="430"/>
      <c r="CYA345" s="430"/>
      <c r="CYB345" s="430"/>
      <c r="CYC345" s="430"/>
      <c r="CYD345" s="430"/>
      <c r="CYE345" s="430"/>
      <c r="CYF345" s="430"/>
      <c r="CYG345" s="430"/>
      <c r="CYH345" s="430"/>
      <c r="CYI345" s="430"/>
      <c r="CYJ345" s="430"/>
      <c r="CYK345" s="430"/>
      <c r="CYL345" s="430"/>
      <c r="CYM345" s="430"/>
      <c r="CYN345" s="430"/>
      <c r="CYO345" s="430"/>
      <c r="CYP345" s="430"/>
      <c r="CYQ345" s="430"/>
      <c r="CYR345" s="430"/>
      <c r="CYS345" s="430"/>
      <c r="CYT345" s="430"/>
      <c r="CYU345" s="430"/>
      <c r="CYV345" s="430"/>
      <c r="CYW345" s="430"/>
      <c r="CYX345" s="430"/>
      <c r="CYY345" s="430"/>
      <c r="CYZ345" s="430"/>
      <c r="CZA345" s="430"/>
      <c r="CZB345" s="430"/>
      <c r="CZC345" s="430"/>
      <c r="CZD345" s="430"/>
      <c r="CZE345" s="430"/>
      <c r="CZF345" s="430"/>
      <c r="CZG345" s="430"/>
      <c r="CZH345" s="430"/>
      <c r="CZI345" s="430"/>
      <c r="CZJ345" s="430"/>
      <c r="CZK345" s="430"/>
      <c r="CZL345" s="430"/>
      <c r="CZM345" s="430"/>
      <c r="CZN345" s="430"/>
      <c r="CZO345" s="430"/>
      <c r="CZP345" s="430"/>
      <c r="CZQ345" s="430"/>
      <c r="CZR345" s="430"/>
      <c r="CZS345" s="430"/>
      <c r="CZT345" s="430"/>
      <c r="CZU345" s="430"/>
      <c r="CZV345" s="430"/>
      <c r="CZW345" s="430"/>
      <c r="CZX345" s="430"/>
      <c r="CZY345" s="430"/>
      <c r="CZZ345" s="430"/>
      <c r="DAA345" s="430"/>
      <c r="DAB345" s="430"/>
      <c r="DAC345" s="430"/>
      <c r="DAD345" s="430"/>
      <c r="DAE345" s="430"/>
      <c r="DAF345" s="430"/>
      <c r="DAG345" s="430"/>
      <c r="DAH345" s="430"/>
      <c r="DAI345" s="430"/>
      <c r="DAJ345" s="430"/>
      <c r="DAK345" s="430"/>
      <c r="DAL345" s="430"/>
      <c r="DAM345" s="430"/>
      <c r="DAN345" s="430"/>
      <c r="DAO345" s="430"/>
      <c r="DAP345" s="430"/>
      <c r="DAQ345" s="430"/>
      <c r="DAR345" s="430"/>
      <c r="DAS345" s="430"/>
      <c r="DAT345" s="430"/>
      <c r="DAU345" s="430"/>
      <c r="DAV345" s="430"/>
      <c r="DAW345" s="430"/>
      <c r="DAX345" s="430"/>
      <c r="DAY345" s="430"/>
      <c r="DAZ345" s="430"/>
      <c r="DBA345" s="430"/>
      <c r="DBB345" s="430"/>
      <c r="DBC345" s="430"/>
      <c r="DBD345" s="430"/>
      <c r="DBE345" s="430"/>
      <c r="DBF345" s="430"/>
      <c r="DBG345" s="430"/>
      <c r="DBH345" s="430"/>
      <c r="DBI345" s="430"/>
      <c r="DBJ345" s="430"/>
      <c r="DBK345" s="430"/>
      <c r="DBL345" s="430"/>
      <c r="DBM345" s="430"/>
      <c r="DBN345" s="430"/>
      <c r="DBO345" s="430"/>
      <c r="DBP345" s="430"/>
      <c r="DBQ345" s="430"/>
      <c r="DBR345" s="430"/>
      <c r="DBS345" s="430"/>
      <c r="DBT345" s="430"/>
      <c r="DBU345" s="430"/>
      <c r="DBV345" s="430"/>
      <c r="DBW345" s="430"/>
      <c r="DBX345" s="430"/>
      <c r="DBY345" s="430"/>
      <c r="DBZ345" s="430"/>
      <c r="DCA345" s="430"/>
      <c r="DCB345" s="430"/>
      <c r="DCC345" s="430"/>
      <c r="DCD345" s="430"/>
      <c r="DCE345" s="430"/>
      <c r="DCF345" s="430"/>
      <c r="DCG345" s="430"/>
      <c r="DCH345" s="430"/>
      <c r="DCI345" s="430"/>
      <c r="DCJ345" s="430"/>
      <c r="DCK345" s="430"/>
      <c r="DCL345" s="430"/>
      <c r="DCM345" s="430"/>
      <c r="DCN345" s="430"/>
      <c r="DCO345" s="430"/>
      <c r="DCP345" s="430"/>
      <c r="DCQ345" s="430"/>
      <c r="DCR345" s="430"/>
      <c r="DCS345" s="430"/>
      <c r="DCT345" s="430"/>
      <c r="DCU345" s="430"/>
      <c r="DCV345" s="430"/>
      <c r="DCW345" s="430"/>
      <c r="DCX345" s="430"/>
      <c r="DCY345" s="430"/>
      <c r="DCZ345" s="430"/>
      <c r="DDA345" s="430"/>
      <c r="DDB345" s="430"/>
      <c r="DDC345" s="430"/>
      <c r="DDD345" s="430"/>
      <c r="DDE345" s="430"/>
      <c r="DDF345" s="430"/>
      <c r="DDG345" s="430"/>
      <c r="DDH345" s="430"/>
      <c r="DDI345" s="430"/>
      <c r="DDJ345" s="430"/>
      <c r="DDK345" s="430"/>
      <c r="DDL345" s="430"/>
      <c r="DDM345" s="430"/>
      <c r="DDN345" s="430"/>
      <c r="DDO345" s="430"/>
      <c r="DDP345" s="430"/>
      <c r="DDQ345" s="430"/>
      <c r="DDR345" s="430"/>
      <c r="DDS345" s="430"/>
      <c r="DDT345" s="430"/>
      <c r="DDU345" s="430"/>
      <c r="DDV345" s="430"/>
      <c r="DDW345" s="430"/>
      <c r="DDX345" s="430"/>
      <c r="DDY345" s="430"/>
      <c r="DDZ345" s="430"/>
      <c r="DEA345" s="430"/>
      <c r="DEB345" s="430"/>
      <c r="DEC345" s="430"/>
      <c r="DED345" s="430"/>
      <c r="DEE345" s="430"/>
      <c r="DEF345" s="430"/>
      <c r="DEG345" s="430"/>
      <c r="DEH345" s="430"/>
      <c r="DEI345" s="430"/>
      <c r="DEJ345" s="430"/>
      <c r="DEK345" s="430"/>
      <c r="DEL345" s="430"/>
      <c r="DEM345" s="430"/>
      <c r="DEN345" s="430"/>
      <c r="DEO345" s="430"/>
      <c r="DEP345" s="430"/>
      <c r="DEQ345" s="430"/>
      <c r="DER345" s="430"/>
      <c r="DES345" s="430"/>
      <c r="DET345" s="430"/>
      <c r="DEU345" s="430"/>
      <c r="DEV345" s="430"/>
      <c r="DEW345" s="430"/>
      <c r="DEX345" s="430"/>
      <c r="DEY345" s="430"/>
      <c r="DEZ345" s="430"/>
      <c r="DFA345" s="430"/>
      <c r="DFB345" s="430"/>
      <c r="DFC345" s="430"/>
      <c r="DFD345" s="430"/>
      <c r="DFE345" s="430"/>
      <c r="DFF345" s="430"/>
      <c r="DFG345" s="430"/>
      <c r="DFH345" s="430"/>
      <c r="DFI345" s="430"/>
      <c r="DFJ345" s="430"/>
      <c r="DFK345" s="430"/>
      <c r="DFL345" s="430"/>
      <c r="DFM345" s="430"/>
      <c r="DFN345" s="430"/>
      <c r="DFO345" s="430"/>
      <c r="DFP345" s="430"/>
      <c r="DFQ345" s="430"/>
      <c r="DFR345" s="430"/>
      <c r="DFS345" s="430"/>
      <c r="DFT345" s="430"/>
      <c r="DFU345" s="430"/>
      <c r="DFV345" s="430"/>
      <c r="DFW345" s="430"/>
      <c r="DFX345" s="430"/>
      <c r="DFY345" s="430"/>
      <c r="DFZ345" s="430"/>
      <c r="DGA345" s="430"/>
      <c r="DGB345" s="430"/>
      <c r="DGC345" s="430"/>
      <c r="DGD345" s="430"/>
      <c r="DGE345" s="430"/>
      <c r="DGF345" s="430"/>
      <c r="DGG345" s="430"/>
      <c r="DGH345" s="430"/>
      <c r="DGI345" s="430"/>
      <c r="DGJ345" s="430"/>
      <c r="DGK345" s="430"/>
      <c r="DGL345" s="430"/>
      <c r="DGM345" s="430"/>
      <c r="DGN345" s="430"/>
      <c r="DGO345" s="430"/>
      <c r="DGP345" s="430"/>
      <c r="DGQ345" s="430"/>
      <c r="DGR345" s="430"/>
      <c r="DGS345" s="430"/>
      <c r="DGT345" s="430"/>
      <c r="DGU345" s="430"/>
      <c r="DGV345" s="430"/>
      <c r="DGW345" s="430"/>
      <c r="DGX345" s="430"/>
      <c r="DGY345" s="430"/>
      <c r="DGZ345" s="430"/>
      <c r="DHA345" s="430"/>
      <c r="DHB345" s="430"/>
      <c r="DHC345" s="430"/>
      <c r="DHD345" s="430"/>
      <c r="DHE345" s="430"/>
      <c r="DHF345" s="430"/>
      <c r="DHG345" s="430"/>
      <c r="DHH345" s="430"/>
      <c r="DHI345" s="430"/>
      <c r="DHJ345" s="430"/>
      <c r="DHK345" s="430"/>
      <c r="DHL345" s="430"/>
      <c r="DHM345" s="430"/>
      <c r="DHN345" s="430"/>
      <c r="DHO345" s="430"/>
      <c r="DHP345" s="430"/>
      <c r="DHQ345" s="430"/>
      <c r="DHR345" s="430"/>
      <c r="DHS345" s="430"/>
      <c r="DHT345" s="430"/>
      <c r="DHU345" s="430"/>
      <c r="DHV345" s="430"/>
      <c r="DHW345" s="430"/>
      <c r="DHX345" s="430"/>
      <c r="DHY345" s="430"/>
      <c r="DHZ345" s="430"/>
      <c r="DIA345" s="430"/>
      <c r="DIB345" s="430"/>
      <c r="DIC345" s="430"/>
      <c r="DID345" s="430"/>
      <c r="DIE345" s="430"/>
      <c r="DIF345" s="430"/>
      <c r="DIG345" s="430"/>
      <c r="DIH345" s="430"/>
      <c r="DII345" s="430"/>
      <c r="DIJ345" s="430"/>
      <c r="DIK345" s="430"/>
      <c r="DIL345" s="430"/>
      <c r="DIM345" s="430"/>
      <c r="DIN345" s="430"/>
      <c r="DIO345" s="430"/>
      <c r="DIP345" s="430"/>
      <c r="DIQ345" s="430"/>
      <c r="DIR345" s="430"/>
      <c r="DIS345" s="430"/>
      <c r="DIT345" s="430"/>
      <c r="DIU345" s="430"/>
      <c r="DIV345" s="430"/>
      <c r="DIW345" s="430"/>
      <c r="DIX345" s="430"/>
      <c r="DIY345" s="430"/>
      <c r="DIZ345" s="430"/>
      <c r="DJA345" s="430"/>
      <c r="DJB345" s="430"/>
      <c r="DJC345" s="430"/>
      <c r="DJD345" s="430"/>
      <c r="DJE345" s="430"/>
      <c r="DJF345" s="430"/>
      <c r="DJG345" s="430"/>
      <c r="DJH345" s="430"/>
      <c r="DJI345" s="430"/>
      <c r="DJJ345" s="430"/>
      <c r="DJK345" s="430"/>
      <c r="DJL345" s="430"/>
      <c r="DJM345" s="430"/>
      <c r="DJN345" s="430"/>
      <c r="DJO345" s="430"/>
      <c r="DJP345" s="430"/>
      <c r="DJQ345" s="430"/>
      <c r="DJR345" s="430"/>
      <c r="DJS345" s="430"/>
      <c r="DJT345" s="430"/>
      <c r="DJU345" s="430"/>
      <c r="DJV345" s="430"/>
      <c r="DJW345" s="430"/>
      <c r="DJX345" s="430"/>
      <c r="DJY345" s="430"/>
      <c r="DJZ345" s="430"/>
      <c r="DKA345" s="430"/>
      <c r="DKB345" s="430"/>
      <c r="DKC345" s="430"/>
      <c r="DKD345" s="430"/>
      <c r="DKE345" s="430"/>
      <c r="DKF345" s="430"/>
      <c r="DKG345" s="430"/>
      <c r="DKH345" s="430"/>
      <c r="DKI345" s="430"/>
      <c r="DKJ345" s="430"/>
      <c r="DKK345" s="430"/>
      <c r="DKL345" s="430"/>
      <c r="DKM345" s="430"/>
      <c r="DKN345" s="430"/>
      <c r="DKO345" s="430"/>
      <c r="DKP345" s="430"/>
      <c r="DKQ345" s="430"/>
      <c r="DKR345" s="430"/>
      <c r="DKS345" s="430"/>
      <c r="DKT345" s="430"/>
      <c r="DKU345" s="430"/>
      <c r="DKV345" s="430"/>
      <c r="DKW345" s="430"/>
      <c r="DKX345" s="430"/>
      <c r="DKY345" s="430"/>
      <c r="DKZ345" s="430"/>
      <c r="DLA345" s="430"/>
      <c r="DLB345" s="430"/>
      <c r="DLC345" s="430"/>
      <c r="DLD345" s="430"/>
      <c r="DLE345" s="430"/>
      <c r="DLF345" s="430"/>
      <c r="DLG345" s="430"/>
      <c r="DLH345" s="430"/>
      <c r="DLI345" s="430"/>
      <c r="DLJ345" s="430"/>
      <c r="DLK345" s="430"/>
      <c r="DLL345" s="430"/>
      <c r="DLM345" s="430"/>
      <c r="DLN345" s="430"/>
      <c r="DLO345" s="430"/>
      <c r="DLP345" s="430"/>
      <c r="DLQ345" s="430"/>
      <c r="DLR345" s="430"/>
      <c r="DLS345" s="430"/>
      <c r="DLT345" s="430"/>
      <c r="DLU345" s="430"/>
      <c r="DLV345" s="430"/>
      <c r="DLW345" s="430"/>
      <c r="DLX345" s="430"/>
      <c r="DLY345" s="430"/>
      <c r="DLZ345" s="430"/>
      <c r="DMA345" s="430"/>
      <c r="DMB345" s="430"/>
      <c r="DMC345" s="430"/>
      <c r="DMD345" s="430"/>
      <c r="DME345" s="430"/>
      <c r="DMF345" s="430"/>
      <c r="DMG345" s="430"/>
      <c r="DMH345" s="430"/>
      <c r="DMI345" s="430"/>
      <c r="DMJ345" s="430"/>
      <c r="DMK345" s="430"/>
      <c r="DML345" s="430"/>
      <c r="DMM345" s="430"/>
      <c r="DMN345" s="430"/>
      <c r="DMO345" s="430"/>
      <c r="DMP345" s="430"/>
      <c r="DMQ345" s="430"/>
      <c r="DMR345" s="430"/>
      <c r="DMS345" s="430"/>
      <c r="DMT345" s="430"/>
      <c r="DMU345" s="430"/>
      <c r="DMV345" s="430"/>
      <c r="DMW345" s="430"/>
      <c r="DMX345" s="430"/>
      <c r="DMY345" s="430"/>
      <c r="DMZ345" s="430"/>
      <c r="DNA345" s="430"/>
      <c r="DNB345" s="430"/>
      <c r="DNC345" s="430"/>
      <c r="DND345" s="430"/>
      <c r="DNE345" s="430"/>
      <c r="DNF345" s="430"/>
      <c r="DNG345" s="430"/>
      <c r="DNH345" s="430"/>
      <c r="DNI345" s="430"/>
      <c r="DNJ345" s="430"/>
      <c r="DNK345" s="430"/>
      <c r="DNL345" s="430"/>
      <c r="DNM345" s="430"/>
      <c r="DNN345" s="430"/>
      <c r="DNO345" s="430"/>
      <c r="DNP345" s="430"/>
      <c r="DNQ345" s="430"/>
      <c r="DNR345" s="430"/>
      <c r="DNS345" s="430"/>
      <c r="DNT345" s="430"/>
      <c r="DNU345" s="430"/>
      <c r="DNV345" s="430"/>
      <c r="DNW345" s="430"/>
      <c r="DNX345" s="430"/>
      <c r="DNY345" s="430"/>
      <c r="DNZ345" s="430"/>
      <c r="DOA345" s="430"/>
      <c r="DOB345" s="430"/>
      <c r="DOC345" s="430"/>
      <c r="DOD345" s="430"/>
      <c r="DOE345" s="430"/>
      <c r="DOF345" s="430"/>
      <c r="DOG345" s="430"/>
      <c r="DOH345" s="430"/>
      <c r="DOI345" s="430"/>
      <c r="DOJ345" s="430"/>
      <c r="DOK345" s="430"/>
      <c r="DOL345" s="430"/>
      <c r="DOM345" s="430"/>
      <c r="DON345" s="430"/>
      <c r="DOO345" s="430"/>
      <c r="DOP345" s="430"/>
      <c r="DOQ345" s="430"/>
      <c r="DOR345" s="430"/>
      <c r="DOS345" s="430"/>
      <c r="DOT345" s="430"/>
      <c r="DOU345" s="430"/>
      <c r="DOV345" s="430"/>
      <c r="DOW345" s="430"/>
      <c r="DOX345" s="430"/>
      <c r="DOY345" s="430"/>
      <c r="DOZ345" s="430"/>
      <c r="DPA345" s="430"/>
      <c r="DPB345" s="430"/>
      <c r="DPC345" s="430"/>
      <c r="DPD345" s="430"/>
      <c r="DPE345" s="430"/>
      <c r="DPF345" s="430"/>
      <c r="DPG345" s="430"/>
      <c r="DPH345" s="430"/>
      <c r="DPI345" s="430"/>
      <c r="DPJ345" s="430"/>
      <c r="DPK345" s="430"/>
      <c r="DPL345" s="430"/>
      <c r="DPM345" s="430"/>
      <c r="DPN345" s="430"/>
      <c r="DPO345" s="430"/>
      <c r="DPP345" s="430"/>
      <c r="DPQ345" s="430"/>
      <c r="DPR345" s="430"/>
      <c r="DPS345" s="430"/>
      <c r="DPT345" s="430"/>
      <c r="DPU345" s="430"/>
      <c r="DPV345" s="430"/>
      <c r="DPW345" s="430"/>
      <c r="DPX345" s="430"/>
      <c r="DPY345" s="430"/>
      <c r="DPZ345" s="430"/>
      <c r="DQA345" s="430"/>
      <c r="DQB345" s="430"/>
      <c r="DQC345" s="430"/>
      <c r="DQD345" s="430"/>
      <c r="DQE345" s="430"/>
      <c r="DQF345" s="430"/>
      <c r="DQG345" s="430"/>
      <c r="DQH345" s="430"/>
      <c r="DQI345" s="430"/>
      <c r="DQJ345" s="430"/>
      <c r="DQK345" s="430"/>
      <c r="DQL345" s="430"/>
      <c r="DQM345" s="430"/>
      <c r="DQN345" s="430"/>
      <c r="DQO345" s="430"/>
      <c r="DQP345" s="430"/>
      <c r="DQQ345" s="430"/>
      <c r="DQR345" s="430"/>
      <c r="DQS345" s="430"/>
      <c r="DQT345" s="430"/>
      <c r="DQU345" s="430"/>
      <c r="DQV345" s="430"/>
      <c r="DQW345" s="430"/>
      <c r="DQX345" s="430"/>
      <c r="DQY345" s="430"/>
      <c r="DQZ345" s="430"/>
      <c r="DRA345" s="430"/>
      <c r="DRB345" s="430"/>
      <c r="DRC345" s="430"/>
      <c r="DRD345" s="430"/>
      <c r="DRE345" s="430"/>
      <c r="DRF345" s="430"/>
      <c r="DRG345" s="430"/>
      <c r="DRH345" s="430"/>
      <c r="DRI345" s="430"/>
      <c r="DRJ345" s="430"/>
      <c r="DRK345" s="430"/>
      <c r="DRL345" s="430"/>
      <c r="DRM345" s="430"/>
      <c r="DRN345" s="430"/>
      <c r="DRO345" s="430"/>
      <c r="DRP345" s="430"/>
      <c r="DRQ345" s="430"/>
      <c r="DRR345" s="430"/>
      <c r="DRS345" s="430"/>
      <c r="DRT345" s="430"/>
      <c r="DRU345" s="430"/>
      <c r="DRV345" s="430"/>
      <c r="DRW345" s="430"/>
      <c r="DRX345" s="430"/>
      <c r="DRY345" s="430"/>
      <c r="DRZ345" s="430"/>
      <c r="DSA345" s="430"/>
      <c r="DSB345" s="430"/>
      <c r="DSC345" s="430"/>
      <c r="DSD345" s="430"/>
      <c r="DSE345" s="430"/>
      <c r="DSF345" s="430"/>
      <c r="DSG345" s="430"/>
      <c r="DSH345" s="430"/>
      <c r="DSI345" s="430"/>
      <c r="DSJ345" s="430"/>
      <c r="DSK345" s="430"/>
      <c r="DSL345" s="430"/>
      <c r="DSM345" s="430"/>
      <c r="DSN345" s="430"/>
      <c r="DSO345" s="430"/>
      <c r="DSP345" s="430"/>
      <c r="DSQ345" s="430"/>
      <c r="DSR345" s="430"/>
      <c r="DSS345" s="430"/>
      <c r="DST345" s="430"/>
      <c r="DSU345" s="430"/>
      <c r="DSV345" s="430"/>
      <c r="DSW345" s="430"/>
      <c r="DSX345" s="430"/>
      <c r="DSY345" s="430"/>
      <c r="DSZ345" s="430"/>
      <c r="DTA345" s="430"/>
      <c r="DTB345" s="430"/>
      <c r="DTC345" s="430"/>
      <c r="DTD345" s="430"/>
      <c r="DTE345" s="430"/>
      <c r="DTF345" s="430"/>
      <c r="DTG345" s="430"/>
      <c r="DTH345" s="430"/>
      <c r="DTI345" s="430"/>
      <c r="DTJ345" s="430"/>
      <c r="DTK345" s="430"/>
      <c r="DTL345" s="430"/>
      <c r="DTM345" s="430"/>
      <c r="DTN345" s="430"/>
      <c r="DTO345" s="430"/>
      <c r="DTP345" s="430"/>
      <c r="DTQ345" s="430"/>
      <c r="DTR345" s="430"/>
      <c r="DTS345" s="430"/>
      <c r="DTT345" s="430"/>
      <c r="DTU345" s="430"/>
      <c r="DTV345" s="430"/>
      <c r="DTW345" s="430"/>
      <c r="DTX345" s="430"/>
      <c r="DTY345" s="430"/>
      <c r="DTZ345" s="430"/>
      <c r="DUA345" s="430"/>
      <c r="DUB345" s="430"/>
      <c r="DUC345" s="430"/>
      <c r="DUD345" s="430"/>
      <c r="DUE345" s="430"/>
      <c r="DUF345" s="430"/>
      <c r="DUG345" s="430"/>
      <c r="DUH345" s="430"/>
      <c r="DUI345" s="430"/>
      <c r="DUJ345" s="430"/>
      <c r="DUK345" s="430"/>
      <c r="DUL345" s="430"/>
      <c r="DUM345" s="430"/>
      <c r="DUN345" s="430"/>
      <c r="DUO345" s="430"/>
      <c r="DUP345" s="430"/>
      <c r="DUQ345" s="430"/>
      <c r="DUR345" s="430"/>
      <c r="DUS345" s="430"/>
      <c r="DUT345" s="430"/>
      <c r="DUU345" s="430"/>
      <c r="DUV345" s="430"/>
      <c r="DUW345" s="430"/>
      <c r="DUX345" s="430"/>
      <c r="DUY345" s="430"/>
      <c r="DUZ345" s="430"/>
      <c r="DVA345" s="430"/>
      <c r="DVB345" s="430"/>
      <c r="DVC345" s="430"/>
      <c r="DVD345" s="430"/>
      <c r="DVE345" s="430"/>
      <c r="DVF345" s="430"/>
      <c r="DVG345" s="430"/>
      <c r="DVH345" s="430"/>
      <c r="DVI345" s="430"/>
      <c r="DVJ345" s="430"/>
      <c r="DVK345" s="430"/>
      <c r="DVL345" s="430"/>
      <c r="DVM345" s="430"/>
      <c r="DVN345" s="430"/>
      <c r="DVO345" s="430"/>
      <c r="DVP345" s="430"/>
      <c r="DVQ345" s="430"/>
      <c r="DVR345" s="430"/>
      <c r="DVS345" s="430"/>
      <c r="DVT345" s="430"/>
      <c r="DVU345" s="430"/>
      <c r="DVV345" s="430"/>
      <c r="DVW345" s="430"/>
      <c r="DVX345" s="430"/>
      <c r="DVY345" s="430"/>
      <c r="DVZ345" s="430"/>
      <c r="DWA345" s="430"/>
      <c r="DWB345" s="430"/>
      <c r="DWC345" s="430"/>
      <c r="DWD345" s="430"/>
      <c r="DWE345" s="430"/>
      <c r="DWF345" s="430"/>
      <c r="DWG345" s="430"/>
      <c r="DWH345" s="430"/>
      <c r="DWI345" s="430"/>
      <c r="DWJ345" s="430"/>
      <c r="DWK345" s="430"/>
      <c r="DWL345" s="430"/>
      <c r="DWM345" s="430"/>
      <c r="DWN345" s="430"/>
      <c r="DWO345" s="430"/>
      <c r="DWP345" s="430"/>
      <c r="DWQ345" s="430"/>
      <c r="DWR345" s="430"/>
      <c r="DWS345" s="430"/>
      <c r="DWT345" s="430"/>
      <c r="DWU345" s="430"/>
      <c r="DWV345" s="430"/>
      <c r="DWW345" s="430"/>
      <c r="DWX345" s="430"/>
      <c r="DWY345" s="430"/>
      <c r="DWZ345" s="430"/>
      <c r="DXA345" s="430"/>
      <c r="DXB345" s="430"/>
      <c r="DXC345" s="430"/>
      <c r="DXD345" s="430"/>
      <c r="DXE345" s="430"/>
      <c r="DXF345" s="430"/>
      <c r="DXG345" s="430"/>
      <c r="DXH345" s="430"/>
      <c r="DXI345" s="430"/>
      <c r="DXJ345" s="430"/>
      <c r="DXK345" s="430"/>
      <c r="DXL345" s="430"/>
      <c r="DXM345" s="430"/>
      <c r="DXN345" s="430"/>
      <c r="DXO345" s="430"/>
      <c r="DXP345" s="430"/>
      <c r="DXQ345" s="430"/>
      <c r="DXR345" s="430"/>
      <c r="DXS345" s="430"/>
      <c r="DXT345" s="430"/>
      <c r="DXU345" s="430"/>
      <c r="DXV345" s="430"/>
      <c r="DXW345" s="430"/>
      <c r="DXX345" s="430"/>
      <c r="DXY345" s="430"/>
      <c r="DXZ345" s="430"/>
      <c r="DYA345" s="430"/>
      <c r="DYB345" s="430"/>
      <c r="DYC345" s="430"/>
      <c r="DYD345" s="430"/>
      <c r="DYE345" s="430"/>
      <c r="DYF345" s="430"/>
      <c r="DYG345" s="430"/>
      <c r="DYH345" s="430"/>
      <c r="DYI345" s="430"/>
      <c r="DYJ345" s="430"/>
      <c r="DYK345" s="430"/>
      <c r="DYL345" s="430"/>
      <c r="DYM345" s="430"/>
      <c r="DYN345" s="430"/>
      <c r="DYO345" s="430"/>
      <c r="DYP345" s="430"/>
      <c r="DYQ345" s="430"/>
      <c r="DYR345" s="430"/>
      <c r="DYS345" s="430"/>
      <c r="DYT345" s="430"/>
      <c r="DYU345" s="430"/>
      <c r="DYV345" s="430"/>
      <c r="DYW345" s="430"/>
      <c r="DYX345" s="430"/>
      <c r="DYY345" s="430"/>
      <c r="DYZ345" s="430"/>
      <c r="DZA345" s="430"/>
      <c r="DZB345" s="430"/>
      <c r="DZC345" s="430"/>
      <c r="DZD345" s="430"/>
      <c r="DZE345" s="430"/>
      <c r="DZF345" s="430"/>
      <c r="DZG345" s="430"/>
      <c r="DZH345" s="430"/>
      <c r="DZI345" s="430"/>
      <c r="DZJ345" s="430"/>
      <c r="DZK345" s="430"/>
      <c r="DZL345" s="430"/>
      <c r="DZM345" s="430"/>
      <c r="DZN345" s="430"/>
      <c r="DZO345" s="430"/>
      <c r="DZP345" s="430"/>
      <c r="DZQ345" s="430"/>
      <c r="DZR345" s="430"/>
      <c r="DZS345" s="430"/>
      <c r="DZT345" s="430"/>
      <c r="DZU345" s="430"/>
      <c r="DZV345" s="430"/>
      <c r="DZW345" s="430"/>
      <c r="DZX345" s="430"/>
      <c r="DZY345" s="430"/>
      <c r="DZZ345" s="430"/>
      <c r="EAA345" s="430"/>
      <c r="EAB345" s="430"/>
      <c r="EAC345" s="430"/>
      <c r="EAD345" s="430"/>
      <c r="EAE345" s="430"/>
      <c r="EAF345" s="430"/>
      <c r="EAG345" s="430"/>
      <c r="EAH345" s="430"/>
      <c r="EAI345" s="430"/>
      <c r="EAJ345" s="430"/>
      <c r="EAK345" s="430"/>
      <c r="EAL345" s="430"/>
      <c r="EAM345" s="430"/>
      <c r="EAN345" s="430"/>
      <c r="EAO345" s="430"/>
      <c r="EAP345" s="430"/>
      <c r="EAQ345" s="430"/>
      <c r="EAR345" s="430"/>
      <c r="EAS345" s="430"/>
      <c r="EAT345" s="430"/>
      <c r="EAU345" s="430"/>
      <c r="EAV345" s="430"/>
      <c r="EAW345" s="430"/>
      <c r="EAX345" s="430"/>
      <c r="EAY345" s="430"/>
      <c r="EAZ345" s="430"/>
      <c r="EBA345" s="430"/>
      <c r="EBB345" s="430"/>
      <c r="EBC345" s="430"/>
      <c r="EBD345" s="430"/>
      <c r="EBE345" s="430"/>
      <c r="EBF345" s="430"/>
      <c r="EBG345" s="430"/>
      <c r="EBH345" s="430"/>
      <c r="EBI345" s="430"/>
      <c r="EBJ345" s="430"/>
      <c r="EBK345" s="430"/>
      <c r="EBL345" s="430"/>
      <c r="EBM345" s="430"/>
      <c r="EBN345" s="430"/>
      <c r="EBO345" s="430"/>
      <c r="EBP345" s="430"/>
      <c r="EBQ345" s="430"/>
      <c r="EBR345" s="430"/>
      <c r="EBS345" s="430"/>
      <c r="EBT345" s="430"/>
      <c r="EBU345" s="430"/>
      <c r="EBV345" s="430"/>
      <c r="EBW345" s="430"/>
      <c r="EBX345" s="430"/>
      <c r="EBY345" s="430"/>
      <c r="EBZ345" s="430"/>
      <c r="ECA345" s="430"/>
      <c r="ECB345" s="430"/>
      <c r="ECC345" s="430"/>
      <c r="ECD345" s="430"/>
      <c r="ECE345" s="430"/>
      <c r="ECF345" s="430"/>
      <c r="ECG345" s="430"/>
      <c r="ECH345" s="430"/>
      <c r="ECI345" s="430"/>
      <c r="ECJ345" s="430"/>
      <c r="ECK345" s="430"/>
      <c r="ECL345" s="430"/>
      <c r="ECM345" s="430"/>
      <c r="ECN345" s="430"/>
      <c r="ECO345" s="430"/>
      <c r="ECP345" s="430"/>
      <c r="ECQ345" s="430"/>
      <c r="ECR345" s="430"/>
      <c r="ECS345" s="430"/>
      <c r="ECT345" s="430"/>
      <c r="ECU345" s="430"/>
      <c r="ECV345" s="430"/>
      <c r="ECW345" s="430"/>
      <c r="ECX345" s="430"/>
      <c r="ECY345" s="430"/>
      <c r="ECZ345" s="430"/>
      <c r="EDA345" s="430"/>
      <c r="EDB345" s="430"/>
      <c r="EDC345" s="430"/>
      <c r="EDD345" s="430"/>
      <c r="EDE345" s="430"/>
      <c r="EDF345" s="430"/>
      <c r="EDG345" s="430"/>
      <c r="EDH345" s="430"/>
      <c r="EDI345" s="430"/>
      <c r="EDJ345" s="430"/>
      <c r="EDK345" s="430"/>
      <c r="EDL345" s="430"/>
      <c r="EDM345" s="430"/>
      <c r="EDN345" s="430"/>
      <c r="EDO345" s="430"/>
      <c r="EDP345" s="430"/>
      <c r="EDQ345" s="430"/>
      <c r="EDR345" s="430"/>
      <c r="EDS345" s="430"/>
      <c r="EDT345" s="430"/>
      <c r="EDU345" s="430"/>
      <c r="EDV345" s="430"/>
      <c r="EDW345" s="430"/>
      <c r="EDX345" s="430"/>
      <c r="EDY345" s="430"/>
      <c r="EDZ345" s="430"/>
      <c r="EEA345" s="430"/>
      <c r="EEB345" s="430"/>
      <c r="EEC345" s="430"/>
      <c r="EED345" s="430"/>
      <c r="EEE345" s="430"/>
      <c r="EEF345" s="430"/>
      <c r="EEG345" s="430"/>
      <c r="EEH345" s="430"/>
      <c r="EEI345" s="430"/>
      <c r="EEJ345" s="430"/>
      <c r="EEK345" s="430"/>
      <c r="EEL345" s="430"/>
      <c r="EEM345" s="430"/>
      <c r="EEN345" s="430"/>
      <c r="EEO345" s="430"/>
      <c r="EEP345" s="430"/>
      <c r="EEQ345" s="430"/>
      <c r="EER345" s="430"/>
      <c r="EES345" s="430"/>
      <c r="EET345" s="430"/>
      <c r="EEU345" s="430"/>
      <c r="EEV345" s="430"/>
      <c r="EEW345" s="430"/>
      <c r="EEX345" s="430"/>
      <c r="EEY345" s="430"/>
      <c r="EEZ345" s="430"/>
      <c r="EFA345" s="430"/>
      <c r="EFB345" s="430"/>
      <c r="EFC345" s="430"/>
      <c r="EFD345" s="430"/>
      <c r="EFE345" s="430"/>
      <c r="EFF345" s="430"/>
      <c r="EFG345" s="430"/>
      <c r="EFH345" s="430"/>
      <c r="EFI345" s="430"/>
      <c r="EFJ345" s="430"/>
      <c r="EFK345" s="430"/>
      <c r="EFL345" s="430"/>
      <c r="EFM345" s="430"/>
      <c r="EFN345" s="430"/>
      <c r="EFO345" s="430"/>
      <c r="EFP345" s="430"/>
      <c r="EFQ345" s="430"/>
      <c r="EFR345" s="430"/>
      <c r="EFS345" s="430"/>
      <c r="EFT345" s="430"/>
      <c r="EFU345" s="430"/>
      <c r="EFV345" s="430"/>
      <c r="EFW345" s="430"/>
      <c r="EFX345" s="430"/>
      <c r="EFY345" s="430"/>
      <c r="EFZ345" s="430"/>
      <c r="EGA345" s="430"/>
      <c r="EGB345" s="430"/>
      <c r="EGC345" s="430"/>
      <c r="EGD345" s="430"/>
      <c r="EGE345" s="430"/>
      <c r="EGF345" s="430"/>
      <c r="EGG345" s="430"/>
      <c r="EGH345" s="430"/>
      <c r="EGI345" s="430"/>
      <c r="EGJ345" s="430"/>
      <c r="EGK345" s="430"/>
      <c r="EGL345" s="430"/>
      <c r="EGM345" s="430"/>
      <c r="EGN345" s="430"/>
      <c r="EGO345" s="430"/>
      <c r="EGP345" s="430"/>
      <c r="EGQ345" s="430"/>
      <c r="EGR345" s="430"/>
      <c r="EGS345" s="430"/>
      <c r="EGT345" s="430"/>
      <c r="EGU345" s="430"/>
      <c r="EGV345" s="430"/>
      <c r="EGW345" s="430"/>
      <c r="EGX345" s="430"/>
      <c r="EGY345" s="430"/>
      <c r="EGZ345" s="430"/>
      <c r="EHA345" s="430"/>
      <c r="EHB345" s="430"/>
      <c r="EHC345" s="430"/>
      <c r="EHD345" s="430"/>
      <c r="EHE345" s="430"/>
      <c r="EHF345" s="430"/>
      <c r="EHG345" s="430"/>
      <c r="EHH345" s="430"/>
      <c r="EHI345" s="430"/>
      <c r="EHJ345" s="430"/>
      <c r="EHK345" s="430"/>
      <c r="EHL345" s="430"/>
      <c r="EHM345" s="430"/>
      <c r="EHN345" s="430"/>
      <c r="EHO345" s="430"/>
      <c r="EHP345" s="430"/>
      <c r="EHQ345" s="430"/>
      <c r="EHR345" s="430"/>
      <c r="EHS345" s="430"/>
      <c r="EHT345" s="430"/>
      <c r="EHU345" s="430"/>
      <c r="EHV345" s="430"/>
      <c r="EHW345" s="430"/>
      <c r="EHX345" s="430"/>
      <c r="EHY345" s="430"/>
      <c r="EHZ345" s="430"/>
      <c r="EIA345" s="430"/>
      <c r="EIB345" s="430"/>
      <c r="EIC345" s="430"/>
      <c r="EID345" s="430"/>
      <c r="EIE345" s="430"/>
      <c r="EIF345" s="430"/>
      <c r="EIG345" s="430"/>
      <c r="EIH345" s="430"/>
      <c r="EII345" s="430"/>
      <c r="EIJ345" s="430"/>
      <c r="EIK345" s="430"/>
      <c r="EIL345" s="430"/>
      <c r="EIM345" s="430"/>
      <c r="EIN345" s="430"/>
      <c r="EIO345" s="430"/>
      <c r="EIP345" s="430"/>
      <c r="EIQ345" s="430"/>
      <c r="EIR345" s="430"/>
      <c r="EIS345" s="430"/>
      <c r="EIT345" s="430"/>
      <c r="EIU345" s="430"/>
      <c r="EIV345" s="430"/>
      <c r="EIW345" s="430"/>
      <c r="EIX345" s="430"/>
      <c r="EIY345" s="430"/>
      <c r="EIZ345" s="430"/>
      <c r="EJA345" s="430"/>
      <c r="EJB345" s="430"/>
      <c r="EJC345" s="430"/>
      <c r="EJD345" s="430"/>
      <c r="EJE345" s="430"/>
      <c r="EJF345" s="430"/>
      <c r="EJG345" s="430"/>
      <c r="EJH345" s="430"/>
      <c r="EJI345" s="430"/>
      <c r="EJJ345" s="430"/>
      <c r="EJK345" s="430"/>
      <c r="EJL345" s="430"/>
      <c r="EJM345" s="430"/>
      <c r="EJN345" s="430"/>
      <c r="EJO345" s="430"/>
      <c r="EJP345" s="430"/>
      <c r="EJQ345" s="430"/>
      <c r="EJR345" s="430"/>
      <c r="EJS345" s="430"/>
      <c r="EJT345" s="430"/>
      <c r="EJU345" s="430"/>
      <c r="EJV345" s="430"/>
      <c r="EJW345" s="430"/>
      <c r="EJX345" s="430"/>
      <c r="EJY345" s="430"/>
      <c r="EJZ345" s="430"/>
      <c r="EKA345" s="430"/>
      <c r="EKB345" s="430"/>
      <c r="EKC345" s="430"/>
      <c r="EKD345" s="430"/>
      <c r="EKE345" s="430"/>
      <c r="EKF345" s="430"/>
      <c r="EKG345" s="430"/>
      <c r="EKH345" s="430"/>
      <c r="EKI345" s="430"/>
      <c r="EKJ345" s="430"/>
      <c r="EKK345" s="430"/>
      <c r="EKL345" s="430"/>
      <c r="EKM345" s="430"/>
      <c r="EKN345" s="430"/>
      <c r="EKO345" s="430"/>
      <c r="EKP345" s="430"/>
      <c r="EKQ345" s="430"/>
      <c r="EKR345" s="430"/>
      <c r="EKS345" s="430"/>
      <c r="EKT345" s="430"/>
      <c r="EKU345" s="430"/>
      <c r="EKV345" s="430"/>
      <c r="EKW345" s="430"/>
      <c r="EKX345" s="430"/>
      <c r="EKY345" s="430"/>
      <c r="EKZ345" s="430"/>
      <c r="ELA345" s="430"/>
      <c r="ELB345" s="430"/>
      <c r="ELC345" s="430"/>
      <c r="ELD345" s="430"/>
      <c r="ELE345" s="430"/>
      <c r="ELF345" s="430"/>
      <c r="ELG345" s="430"/>
      <c r="ELH345" s="430"/>
      <c r="ELI345" s="430"/>
      <c r="ELJ345" s="430"/>
      <c r="ELK345" s="430"/>
      <c r="ELL345" s="430"/>
      <c r="ELM345" s="430"/>
      <c r="ELN345" s="430"/>
      <c r="ELO345" s="430"/>
      <c r="ELP345" s="430"/>
      <c r="ELQ345" s="430"/>
      <c r="ELR345" s="430"/>
      <c r="ELS345" s="430"/>
      <c r="ELT345" s="430"/>
      <c r="ELU345" s="430"/>
      <c r="ELV345" s="430"/>
      <c r="ELW345" s="430"/>
      <c r="ELX345" s="430"/>
      <c r="ELY345" s="430"/>
      <c r="ELZ345" s="430"/>
      <c r="EMA345" s="430"/>
      <c r="EMB345" s="430"/>
      <c r="EMC345" s="430"/>
      <c r="EMD345" s="430"/>
      <c r="EME345" s="430"/>
      <c r="EMF345" s="430"/>
      <c r="EMG345" s="430"/>
      <c r="EMH345" s="430"/>
      <c r="EMI345" s="430"/>
      <c r="EMJ345" s="430"/>
      <c r="EMK345" s="430"/>
      <c r="EML345" s="430"/>
      <c r="EMM345" s="430"/>
      <c r="EMN345" s="430"/>
      <c r="EMO345" s="430"/>
      <c r="EMP345" s="430"/>
      <c r="EMQ345" s="430"/>
      <c r="EMR345" s="430"/>
      <c r="EMS345" s="430"/>
      <c r="EMT345" s="430"/>
      <c r="EMU345" s="430"/>
      <c r="EMV345" s="430"/>
      <c r="EMW345" s="430"/>
      <c r="EMX345" s="430"/>
      <c r="EMY345" s="430"/>
      <c r="EMZ345" s="430"/>
      <c r="ENA345" s="430"/>
      <c r="ENB345" s="430"/>
      <c r="ENC345" s="430"/>
      <c r="END345" s="430"/>
      <c r="ENE345" s="430"/>
      <c r="ENF345" s="430"/>
      <c r="ENG345" s="430"/>
      <c r="ENH345" s="430"/>
      <c r="ENI345" s="430"/>
      <c r="ENJ345" s="430"/>
      <c r="ENK345" s="430"/>
      <c r="ENL345" s="430"/>
      <c r="ENM345" s="430"/>
      <c r="ENN345" s="430"/>
      <c r="ENO345" s="430"/>
      <c r="ENP345" s="430"/>
      <c r="ENQ345" s="430"/>
      <c r="ENR345" s="430"/>
      <c r="ENS345" s="430"/>
      <c r="ENT345" s="430"/>
      <c r="ENU345" s="430"/>
      <c r="ENV345" s="430"/>
      <c r="ENW345" s="430"/>
      <c r="ENX345" s="430"/>
      <c r="ENY345" s="430"/>
      <c r="ENZ345" s="430"/>
      <c r="EOA345" s="430"/>
      <c r="EOB345" s="430"/>
      <c r="EOC345" s="430"/>
      <c r="EOD345" s="430"/>
      <c r="EOE345" s="430"/>
      <c r="EOF345" s="430"/>
      <c r="EOG345" s="430"/>
      <c r="EOH345" s="430"/>
      <c r="EOI345" s="430"/>
      <c r="EOJ345" s="430"/>
      <c r="EOK345" s="430"/>
      <c r="EOL345" s="430"/>
      <c r="EOM345" s="430"/>
      <c r="EON345" s="430"/>
      <c r="EOO345" s="430"/>
      <c r="EOP345" s="430"/>
      <c r="EOQ345" s="430"/>
      <c r="EOR345" s="430"/>
      <c r="EOS345" s="430"/>
      <c r="EOT345" s="430"/>
      <c r="EOU345" s="430"/>
      <c r="EOV345" s="430"/>
      <c r="EOW345" s="430"/>
      <c r="EOX345" s="430"/>
      <c r="EOY345" s="430"/>
      <c r="EOZ345" s="430"/>
      <c r="EPA345" s="430"/>
      <c r="EPB345" s="430"/>
      <c r="EPC345" s="430"/>
      <c r="EPD345" s="430"/>
      <c r="EPE345" s="430"/>
      <c r="EPF345" s="430"/>
      <c r="EPG345" s="430"/>
      <c r="EPH345" s="430"/>
      <c r="EPI345" s="430"/>
      <c r="EPJ345" s="430"/>
      <c r="EPK345" s="430"/>
      <c r="EPL345" s="430"/>
      <c r="EPM345" s="430"/>
      <c r="EPN345" s="430"/>
      <c r="EPO345" s="430"/>
      <c r="EPP345" s="430"/>
      <c r="EPQ345" s="430"/>
      <c r="EPR345" s="430"/>
      <c r="EPS345" s="430"/>
      <c r="EPT345" s="430"/>
      <c r="EPU345" s="430"/>
      <c r="EPV345" s="430"/>
      <c r="EPW345" s="430"/>
      <c r="EPX345" s="430"/>
      <c r="EPY345" s="430"/>
      <c r="EPZ345" s="430"/>
      <c r="EQA345" s="430"/>
      <c r="EQB345" s="430"/>
      <c r="EQC345" s="430"/>
      <c r="EQD345" s="430"/>
      <c r="EQE345" s="430"/>
      <c r="EQF345" s="430"/>
      <c r="EQG345" s="430"/>
      <c r="EQH345" s="430"/>
      <c r="EQI345" s="430"/>
      <c r="EQJ345" s="430"/>
      <c r="EQK345" s="430"/>
      <c r="EQL345" s="430"/>
      <c r="EQM345" s="430"/>
      <c r="EQN345" s="430"/>
      <c r="EQO345" s="430"/>
      <c r="EQP345" s="430"/>
      <c r="EQQ345" s="430"/>
      <c r="EQR345" s="430"/>
      <c r="EQS345" s="430"/>
      <c r="EQT345" s="430"/>
      <c r="EQU345" s="430"/>
      <c r="EQV345" s="430"/>
      <c r="EQW345" s="430"/>
      <c r="EQX345" s="430"/>
      <c r="EQY345" s="430"/>
      <c r="EQZ345" s="430"/>
      <c r="ERA345" s="430"/>
      <c r="ERB345" s="430"/>
      <c r="ERC345" s="430"/>
      <c r="ERD345" s="430"/>
      <c r="ERE345" s="430"/>
      <c r="ERF345" s="430"/>
      <c r="ERG345" s="430"/>
      <c r="ERH345" s="430"/>
      <c r="ERI345" s="430"/>
      <c r="ERJ345" s="430"/>
      <c r="ERK345" s="430"/>
      <c r="ERL345" s="430"/>
      <c r="ERM345" s="430"/>
      <c r="ERN345" s="430"/>
      <c r="ERO345" s="430"/>
      <c r="ERP345" s="430"/>
      <c r="ERQ345" s="430"/>
      <c r="ERR345" s="430"/>
      <c r="ERS345" s="430"/>
      <c r="ERT345" s="430"/>
      <c r="ERU345" s="430"/>
      <c r="ERV345" s="430"/>
      <c r="ERW345" s="430"/>
      <c r="ERX345" s="430"/>
      <c r="ERY345" s="430"/>
      <c r="ERZ345" s="430"/>
      <c r="ESA345" s="430"/>
      <c r="ESB345" s="430"/>
      <c r="ESC345" s="430"/>
      <c r="ESD345" s="430"/>
      <c r="ESE345" s="430"/>
      <c r="ESF345" s="430"/>
      <c r="ESG345" s="430"/>
      <c r="ESH345" s="430"/>
      <c r="ESI345" s="430"/>
      <c r="ESJ345" s="430"/>
      <c r="ESK345" s="430"/>
      <c r="ESL345" s="430"/>
      <c r="ESM345" s="430"/>
      <c r="ESN345" s="430"/>
      <c r="ESO345" s="430"/>
      <c r="ESP345" s="430"/>
      <c r="ESQ345" s="430"/>
      <c r="ESR345" s="430"/>
      <c r="ESS345" s="430"/>
      <c r="EST345" s="430"/>
      <c r="ESU345" s="430"/>
      <c r="ESV345" s="430"/>
      <c r="ESW345" s="430"/>
      <c r="ESX345" s="430"/>
      <c r="ESY345" s="430"/>
      <c r="ESZ345" s="430"/>
      <c r="ETA345" s="430"/>
      <c r="ETB345" s="430"/>
      <c r="ETC345" s="430"/>
      <c r="ETD345" s="430"/>
      <c r="ETE345" s="430"/>
      <c r="ETF345" s="430"/>
      <c r="ETG345" s="430"/>
      <c r="ETH345" s="430"/>
      <c r="ETI345" s="430"/>
      <c r="ETJ345" s="430"/>
      <c r="ETK345" s="430"/>
      <c r="ETL345" s="430"/>
      <c r="ETM345" s="430"/>
      <c r="ETN345" s="430"/>
      <c r="ETO345" s="430"/>
      <c r="ETP345" s="430"/>
      <c r="ETQ345" s="430"/>
      <c r="ETR345" s="430"/>
      <c r="ETS345" s="430"/>
      <c r="ETT345" s="430"/>
      <c r="ETU345" s="430"/>
      <c r="ETV345" s="430"/>
      <c r="ETW345" s="430"/>
      <c r="ETX345" s="430"/>
      <c r="ETY345" s="430"/>
      <c r="ETZ345" s="430"/>
      <c r="EUA345" s="430"/>
      <c r="EUB345" s="430"/>
      <c r="EUC345" s="430"/>
      <c r="EUD345" s="430"/>
      <c r="EUE345" s="430"/>
      <c r="EUF345" s="430"/>
      <c r="EUG345" s="430"/>
      <c r="EUH345" s="430"/>
      <c r="EUI345" s="430"/>
      <c r="EUJ345" s="430"/>
      <c r="EUK345" s="430"/>
      <c r="EUL345" s="430"/>
      <c r="EUM345" s="430"/>
      <c r="EUN345" s="430"/>
      <c r="EUO345" s="430"/>
      <c r="EUP345" s="430"/>
      <c r="EUQ345" s="430"/>
      <c r="EUR345" s="430"/>
      <c r="EUS345" s="430"/>
      <c r="EUT345" s="430"/>
      <c r="EUU345" s="430"/>
      <c r="EUV345" s="430"/>
      <c r="EUW345" s="430"/>
      <c r="EUX345" s="430"/>
      <c r="EUY345" s="430"/>
      <c r="EUZ345" s="430"/>
      <c r="EVA345" s="430"/>
      <c r="EVB345" s="430"/>
      <c r="EVC345" s="430"/>
      <c r="EVD345" s="430"/>
      <c r="EVE345" s="430"/>
      <c r="EVF345" s="430"/>
      <c r="EVG345" s="430"/>
      <c r="EVH345" s="430"/>
      <c r="EVI345" s="430"/>
      <c r="EVJ345" s="430"/>
      <c r="EVK345" s="430"/>
      <c r="EVL345" s="430"/>
      <c r="EVM345" s="430"/>
      <c r="EVN345" s="430"/>
      <c r="EVO345" s="430"/>
      <c r="EVP345" s="430"/>
      <c r="EVQ345" s="430"/>
      <c r="EVR345" s="430"/>
      <c r="EVS345" s="430"/>
      <c r="EVT345" s="430"/>
      <c r="EVU345" s="430"/>
      <c r="EVV345" s="430"/>
      <c r="EVW345" s="430"/>
      <c r="EVX345" s="430"/>
      <c r="EVY345" s="430"/>
      <c r="EVZ345" s="430"/>
      <c r="EWA345" s="430"/>
      <c r="EWB345" s="430"/>
      <c r="EWC345" s="430"/>
      <c r="EWD345" s="430"/>
      <c r="EWE345" s="430"/>
      <c r="EWF345" s="430"/>
      <c r="EWG345" s="430"/>
      <c r="EWH345" s="430"/>
      <c r="EWI345" s="430"/>
      <c r="EWJ345" s="430"/>
      <c r="EWK345" s="430"/>
      <c r="EWL345" s="430"/>
      <c r="EWM345" s="430"/>
      <c r="EWN345" s="430"/>
      <c r="EWO345" s="430"/>
      <c r="EWP345" s="430"/>
      <c r="EWQ345" s="430"/>
      <c r="EWR345" s="430"/>
      <c r="EWS345" s="430"/>
      <c r="EWT345" s="430"/>
      <c r="EWU345" s="430"/>
      <c r="EWV345" s="430"/>
      <c r="EWW345" s="430"/>
      <c r="EWX345" s="430"/>
      <c r="EWY345" s="430"/>
      <c r="EWZ345" s="430"/>
      <c r="EXA345" s="430"/>
      <c r="EXB345" s="430"/>
      <c r="EXC345" s="430"/>
      <c r="EXD345" s="430"/>
      <c r="EXE345" s="430"/>
      <c r="EXF345" s="430"/>
      <c r="EXG345" s="430"/>
      <c r="EXH345" s="430"/>
      <c r="EXI345" s="430"/>
      <c r="EXJ345" s="430"/>
      <c r="EXK345" s="430"/>
      <c r="EXL345" s="430"/>
      <c r="EXM345" s="430"/>
      <c r="EXN345" s="430"/>
      <c r="EXO345" s="430"/>
      <c r="EXP345" s="430"/>
      <c r="EXQ345" s="430"/>
      <c r="EXR345" s="430"/>
      <c r="EXS345" s="430"/>
      <c r="EXT345" s="430"/>
      <c r="EXU345" s="430"/>
      <c r="EXV345" s="430"/>
      <c r="EXW345" s="430"/>
      <c r="EXX345" s="430"/>
      <c r="EXY345" s="430"/>
      <c r="EXZ345" s="430"/>
      <c r="EYA345" s="430"/>
      <c r="EYB345" s="430"/>
      <c r="EYC345" s="430"/>
      <c r="EYD345" s="430"/>
      <c r="EYE345" s="430"/>
      <c r="EYF345" s="430"/>
      <c r="EYG345" s="430"/>
      <c r="EYH345" s="430"/>
      <c r="EYI345" s="430"/>
      <c r="EYJ345" s="430"/>
      <c r="EYK345" s="430"/>
      <c r="EYL345" s="430"/>
      <c r="EYM345" s="430"/>
      <c r="EYN345" s="430"/>
      <c r="EYO345" s="430"/>
      <c r="EYP345" s="430"/>
      <c r="EYQ345" s="430"/>
      <c r="EYR345" s="430"/>
      <c r="EYS345" s="430"/>
      <c r="EYT345" s="430"/>
      <c r="EYU345" s="430"/>
      <c r="EYV345" s="430"/>
      <c r="EYW345" s="430"/>
      <c r="EYX345" s="430"/>
      <c r="EYY345" s="430"/>
      <c r="EYZ345" s="430"/>
      <c r="EZA345" s="430"/>
      <c r="EZB345" s="430"/>
      <c r="EZC345" s="430"/>
      <c r="EZD345" s="430"/>
      <c r="EZE345" s="430"/>
      <c r="EZF345" s="430"/>
      <c r="EZG345" s="430"/>
      <c r="EZH345" s="430"/>
      <c r="EZI345" s="430"/>
      <c r="EZJ345" s="430"/>
      <c r="EZK345" s="430"/>
      <c r="EZL345" s="430"/>
      <c r="EZM345" s="430"/>
      <c r="EZN345" s="430"/>
      <c r="EZO345" s="430"/>
      <c r="EZP345" s="430"/>
      <c r="EZQ345" s="430"/>
      <c r="EZR345" s="430"/>
      <c r="EZS345" s="430"/>
      <c r="EZT345" s="430"/>
      <c r="EZU345" s="430"/>
      <c r="EZV345" s="430"/>
      <c r="EZW345" s="430"/>
      <c r="EZX345" s="430"/>
      <c r="EZY345" s="430"/>
      <c r="EZZ345" s="430"/>
      <c r="FAA345" s="430"/>
      <c r="FAB345" s="430"/>
      <c r="FAC345" s="430"/>
      <c r="FAD345" s="430"/>
      <c r="FAE345" s="430"/>
      <c r="FAF345" s="430"/>
      <c r="FAG345" s="430"/>
      <c r="FAH345" s="430"/>
      <c r="FAI345" s="430"/>
      <c r="FAJ345" s="430"/>
      <c r="FAK345" s="430"/>
      <c r="FAL345" s="430"/>
      <c r="FAM345" s="430"/>
      <c r="FAN345" s="430"/>
      <c r="FAO345" s="430"/>
      <c r="FAP345" s="430"/>
      <c r="FAQ345" s="430"/>
      <c r="FAR345" s="430"/>
      <c r="FAS345" s="430"/>
      <c r="FAT345" s="430"/>
      <c r="FAU345" s="430"/>
      <c r="FAV345" s="430"/>
      <c r="FAW345" s="430"/>
      <c r="FAX345" s="430"/>
      <c r="FAY345" s="430"/>
      <c r="FAZ345" s="430"/>
      <c r="FBA345" s="430"/>
      <c r="FBB345" s="430"/>
      <c r="FBC345" s="430"/>
      <c r="FBD345" s="430"/>
      <c r="FBE345" s="430"/>
      <c r="FBF345" s="430"/>
      <c r="FBG345" s="430"/>
      <c r="FBH345" s="430"/>
      <c r="FBI345" s="430"/>
      <c r="FBJ345" s="430"/>
      <c r="FBK345" s="430"/>
      <c r="FBL345" s="430"/>
      <c r="FBM345" s="430"/>
      <c r="FBN345" s="430"/>
      <c r="FBO345" s="430"/>
      <c r="FBP345" s="430"/>
      <c r="FBQ345" s="430"/>
      <c r="FBR345" s="430"/>
      <c r="FBS345" s="430"/>
      <c r="FBT345" s="430"/>
      <c r="FBU345" s="430"/>
      <c r="FBV345" s="430"/>
      <c r="FBW345" s="430"/>
      <c r="FBX345" s="430"/>
      <c r="FBY345" s="430"/>
      <c r="FBZ345" s="430"/>
      <c r="FCA345" s="430"/>
      <c r="FCB345" s="430"/>
      <c r="FCC345" s="430"/>
      <c r="FCD345" s="430"/>
      <c r="FCE345" s="430"/>
      <c r="FCF345" s="430"/>
      <c r="FCG345" s="430"/>
      <c r="FCH345" s="430"/>
      <c r="FCI345" s="430"/>
      <c r="FCJ345" s="430"/>
      <c r="FCK345" s="430"/>
      <c r="FCL345" s="430"/>
      <c r="FCM345" s="430"/>
      <c r="FCN345" s="430"/>
      <c r="FCO345" s="430"/>
      <c r="FCP345" s="430"/>
      <c r="FCQ345" s="430"/>
      <c r="FCR345" s="430"/>
      <c r="FCS345" s="430"/>
      <c r="FCT345" s="430"/>
      <c r="FCU345" s="430"/>
      <c r="FCV345" s="430"/>
      <c r="FCW345" s="430"/>
      <c r="FCX345" s="430"/>
      <c r="FCY345" s="430"/>
      <c r="FCZ345" s="430"/>
      <c r="FDA345" s="430"/>
      <c r="FDB345" s="430"/>
      <c r="FDC345" s="430"/>
      <c r="FDD345" s="430"/>
      <c r="FDE345" s="430"/>
      <c r="FDF345" s="430"/>
      <c r="FDG345" s="430"/>
      <c r="FDH345" s="430"/>
      <c r="FDI345" s="430"/>
      <c r="FDJ345" s="430"/>
      <c r="FDK345" s="430"/>
      <c r="FDL345" s="430"/>
      <c r="FDM345" s="430"/>
      <c r="FDN345" s="430"/>
      <c r="FDO345" s="430"/>
      <c r="FDP345" s="430"/>
      <c r="FDQ345" s="430"/>
      <c r="FDR345" s="430"/>
      <c r="FDS345" s="430"/>
      <c r="FDT345" s="430"/>
      <c r="FDU345" s="430"/>
      <c r="FDV345" s="430"/>
      <c r="FDW345" s="430"/>
      <c r="FDX345" s="430"/>
      <c r="FDY345" s="430"/>
      <c r="FDZ345" s="430"/>
      <c r="FEA345" s="430"/>
      <c r="FEB345" s="430"/>
      <c r="FEC345" s="430"/>
      <c r="FED345" s="430"/>
      <c r="FEE345" s="430"/>
      <c r="FEF345" s="430"/>
      <c r="FEG345" s="430"/>
      <c r="FEH345" s="430"/>
      <c r="FEI345" s="430"/>
      <c r="FEJ345" s="430"/>
      <c r="FEK345" s="430"/>
      <c r="FEL345" s="430"/>
      <c r="FEM345" s="430"/>
      <c r="FEN345" s="430"/>
      <c r="FEO345" s="430"/>
      <c r="FEP345" s="430"/>
      <c r="FEQ345" s="430"/>
      <c r="FER345" s="430"/>
      <c r="FES345" s="430"/>
      <c r="FET345" s="430"/>
      <c r="FEU345" s="430"/>
      <c r="FEV345" s="430"/>
      <c r="FEW345" s="430"/>
      <c r="FEX345" s="430"/>
      <c r="FEY345" s="430"/>
      <c r="FEZ345" s="430"/>
      <c r="FFA345" s="430"/>
      <c r="FFB345" s="430"/>
      <c r="FFC345" s="430"/>
      <c r="FFD345" s="430"/>
      <c r="FFE345" s="430"/>
      <c r="FFF345" s="430"/>
      <c r="FFG345" s="430"/>
      <c r="FFH345" s="430"/>
      <c r="FFI345" s="430"/>
      <c r="FFJ345" s="430"/>
      <c r="FFK345" s="430"/>
      <c r="FFL345" s="430"/>
      <c r="FFM345" s="430"/>
      <c r="FFN345" s="430"/>
      <c r="FFO345" s="430"/>
      <c r="FFP345" s="430"/>
      <c r="FFQ345" s="430"/>
      <c r="FFR345" s="430"/>
      <c r="FFS345" s="430"/>
      <c r="FFT345" s="430"/>
      <c r="FFU345" s="430"/>
      <c r="FFV345" s="430"/>
      <c r="FFW345" s="430"/>
      <c r="FFX345" s="430"/>
      <c r="FFY345" s="430"/>
      <c r="FFZ345" s="430"/>
      <c r="FGA345" s="430"/>
      <c r="FGB345" s="430"/>
      <c r="FGC345" s="430"/>
      <c r="FGD345" s="430"/>
      <c r="FGE345" s="430"/>
      <c r="FGF345" s="430"/>
      <c r="FGG345" s="430"/>
      <c r="FGH345" s="430"/>
      <c r="FGI345" s="430"/>
      <c r="FGJ345" s="430"/>
      <c r="FGK345" s="430"/>
      <c r="FGL345" s="430"/>
      <c r="FGM345" s="430"/>
      <c r="FGN345" s="430"/>
      <c r="FGO345" s="430"/>
      <c r="FGP345" s="430"/>
      <c r="FGQ345" s="430"/>
      <c r="FGR345" s="430"/>
      <c r="FGS345" s="430"/>
      <c r="FGT345" s="430"/>
      <c r="FGU345" s="430"/>
      <c r="FGV345" s="430"/>
      <c r="FGW345" s="430"/>
      <c r="FGX345" s="430"/>
      <c r="FGY345" s="430"/>
      <c r="FGZ345" s="430"/>
      <c r="FHA345" s="430"/>
      <c r="FHB345" s="430"/>
      <c r="FHC345" s="430"/>
      <c r="FHD345" s="430"/>
      <c r="FHE345" s="430"/>
      <c r="FHF345" s="430"/>
      <c r="FHG345" s="430"/>
      <c r="FHH345" s="430"/>
      <c r="FHI345" s="430"/>
      <c r="FHJ345" s="430"/>
      <c r="FHK345" s="430"/>
      <c r="FHL345" s="430"/>
      <c r="FHM345" s="430"/>
      <c r="FHN345" s="430"/>
      <c r="FHO345" s="430"/>
      <c r="FHP345" s="430"/>
      <c r="FHQ345" s="430"/>
      <c r="FHR345" s="430"/>
      <c r="FHS345" s="430"/>
      <c r="FHT345" s="430"/>
      <c r="FHU345" s="430"/>
      <c r="FHV345" s="430"/>
      <c r="FHW345" s="430"/>
      <c r="FHX345" s="430"/>
      <c r="FHY345" s="430"/>
      <c r="FHZ345" s="430"/>
      <c r="FIA345" s="430"/>
      <c r="FIB345" s="430"/>
      <c r="FIC345" s="430"/>
      <c r="FID345" s="430"/>
      <c r="FIE345" s="430"/>
      <c r="FIF345" s="430"/>
      <c r="FIG345" s="430"/>
      <c r="FIH345" s="430"/>
      <c r="FII345" s="430"/>
      <c r="FIJ345" s="430"/>
      <c r="FIK345" s="430"/>
      <c r="FIL345" s="430"/>
      <c r="FIM345" s="430"/>
      <c r="FIN345" s="430"/>
      <c r="FIO345" s="430"/>
      <c r="FIP345" s="430"/>
      <c r="FIQ345" s="430"/>
      <c r="FIR345" s="430"/>
      <c r="FIS345" s="430"/>
      <c r="FIT345" s="430"/>
      <c r="FIU345" s="430"/>
      <c r="FIV345" s="430"/>
      <c r="FIW345" s="430"/>
      <c r="FIX345" s="430"/>
      <c r="FIY345" s="430"/>
      <c r="FIZ345" s="430"/>
      <c r="FJA345" s="430"/>
      <c r="FJB345" s="430"/>
      <c r="FJC345" s="430"/>
      <c r="FJD345" s="430"/>
      <c r="FJE345" s="430"/>
      <c r="FJF345" s="430"/>
      <c r="FJG345" s="430"/>
      <c r="FJH345" s="430"/>
      <c r="FJI345" s="430"/>
      <c r="FJJ345" s="430"/>
      <c r="FJK345" s="430"/>
      <c r="FJL345" s="430"/>
      <c r="FJM345" s="430"/>
      <c r="FJN345" s="430"/>
      <c r="FJO345" s="430"/>
      <c r="FJP345" s="430"/>
      <c r="FJQ345" s="430"/>
      <c r="FJR345" s="430"/>
      <c r="FJS345" s="430"/>
      <c r="FJT345" s="430"/>
      <c r="FJU345" s="430"/>
      <c r="FJV345" s="430"/>
      <c r="FJW345" s="430"/>
      <c r="FJX345" s="430"/>
      <c r="FJY345" s="430"/>
      <c r="FJZ345" s="430"/>
      <c r="FKA345" s="430"/>
      <c r="FKB345" s="430"/>
      <c r="FKC345" s="430"/>
      <c r="FKD345" s="430"/>
      <c r="FKE345" s="430"/>
      <c r="FKF345" s="430"/>
      <c r="FKG345" s="430"/>
      <c r="FKH345" s="430"/>
      <c r="FKI345" s="430"/>
      <c r="FKJ345" s="430"/>
      <c r="FKK345" s="430"/>
      <c r="FKL345" s="430"/>
      <c r="FKM345" s="430"/>
      <c r="FKN345" s="430"/>
      <c r="FKO345" s="430"/>
      <c r="FKP345" s="430"/>
      <c r="FKQ345" s="430"/>
      <c r="FKR345" s="430"/>
      <c r="FKS345" s="430"/>
      <c r="FKT345" s="430"/>
      <c r="FKU345" s="430"/>
      <c r="FKV345" s="430"/>
      <c r="FKW345" s="430"/>
      <c r="FKX345" s="430"/>
      <c r="FKY345" s="430"/>
      <c r="FKZ345" s="430"/>
      <c r="FLA345" s="430"/>
      <c r="FLB345" s="430"/>
      <c r="FLC345" s="430"/>
      <c r="FLD345" s="430"/>
      <c r="FLE345" s="430"/>
      <c r="FLF345" s="430"/>
      <c r="FLG345" s="430"/>
      <c r="FLH345" s="430"/>
      <c r="FLI345" s="430"/>
      <c r="FLJ345" s="430"/>
      <c r="FLK345" s="430"/>
      <c r="FLL345" s="430"/>
      <c r="FLM345" s="430"/>
      <c r="FLN345" s="430"/>
      <c r="FLO345" s="430"/>
      <c r="FLP345" s="430"/>
      <c r="FLQ345" s="430"/>
      <c r="FLR345" s="430"/>
      <c r="FLS345" s="430"/>
      <c r="FLT345" s="430"/>
      <c r="FLU345" s="430"/>
      <c r="FLV345" s="430"/>
      <c r="FLW345" s="430"/>
      <c r="FLX345" s="430"/>
      <c r="FLY345" s="430"/>
      <c r="FLZ345" s="430"/>
      <c r="FMA345" s="430"/>
      <c r="FMB345" s="430"/>
      <c r="FMC345" s="430"/>
      <c r="FMD345" s="430"/>
      <c r="FME345" s="430"/>
      <c r="FMF345" s="430"/>
      <c r="FMG345" s="430"/>
      <c r="FMH345" s="430"/>
      <c r="FMI345" s="430"/>
      <c r="FMJ345" s="430"/>
      <c r="FMK345" s="430"/>
      <c r="FML345" s="430"/>
      <c r="FMM345" s="430"/>
      <c r="FMN345" s="430"/>
      <c r="FMO345" s="430"/>
      <c r="FMP345" s="430"/>
      <c r="FMQ345" s="430"/>
      <c r="FMR345" s="430"/>
      <c r="FMS345" s="430"/>
      <c r="FMT345" s="430"/>
      <c r="FMU345" s="430"/>
      <c r="FMV345" s="430"/>
      <c r="FMW345" s="430"/>
      <c r="FMX345" s="430"/>
      <c r="FMY345" s="430"/>
      <c r="FMZ345" s="430"/>
      <c r="FNA345" s="430"/>
      <c r="FNB345" s="430"/>
      <c r="FNC345" s="430"/>
      <c r="FND345" s="430"/>
      <c r="FNE345" s="430"/>
      <c r="FNF345" s="430"/>
      <c r="FNG345" s="430"/>
      <c r="FNH345" s="430"/>
      <c r="FNI345" s="430"/>
      <c r="FNJ345" s="430"/>
      <c r="FNK345" s="430"/>
      <c r="FNL345" s="430"/>
      <c r="FNM345" s="430"/>
      <c r="FNN345" s="430"/>
      <c r="FNO345" s="430"/>
      <c r="FNP345" s="430"/>
      <c r="FNQ345" s="430"/>
      <c r="FNR345" s="430"/>
      <c r="FNS345" s="430"/>
      <c r="FNT345" s="430"/>
      <c r="FNU345" s="430"/>
      <c r="FNV345" s="430"/>
      <c r="FNW345" s="430"/>
      <c r="FNX345" s="430"/>
      <c r="FNY345" s="430"/>
      <c r="FNZ345" s="430"/>
      <c r="FOA345" s="430"/>
      <c r="FOB345" s="430"/>
      <c r="FOC345" s="430"/>
      <c r="FOD345" s="430"/>
      <c r="FOE345" s="430"/>
      <c r="FOF345" s="430"/>
      <c r="FOG345" s="430"/>
      <c r="FOH345" s="430"/>
      <c r="FOI345" s="430"/>
      <c r="FOJ345" s="430"/>
      <c r="FOK345" s="430"/>
      <c r="FOL345" s="430"/>
      <c r="FOM345" s="430"/>
      <c r="FON345" s="430"/>
      <c r="FOO345" s="430"/>
      <c r="FOP345" s="430"/>
      <c r="FOQ345" s="430"/>
      <c r="FOR345" s="430"/>
      <c r="FOS345" s="430"/>
      <c r="FOT345" s="430"/>
      <c r="FOU345" s="430"/>
      <c r="FOV345" s="430"/>
      <c r="FOW345" s="430"/>
      <c r="FOX345" s="430"/>
      <c r="FOY345" s="430"/>
      <c r="FOZ345" s="430"/>
      <c r="FPA345" s="430"/>
      <c r="FPB345" s="430"/>
      <c r="FPC345" s="430"/>
      <c r="FPD345" s="430"/>
      <c r="FPE345" s="430"/>
      <c r="FPF345" s="430"/>
      <c r="FPG345" s="430"/>
      <c r="FPH345" s="430"/>
      <c r="FPI345" s="430"/>
      <c r="FPJ345" s="430"/>
      <c r="FPK345" s="430"/>
      <c r="FPL345" s="430"/>
      <c r="FPM345" s="430"/>
      <c r="FPN345" s="430"/>
      <c r="FPO345" s="430"/>
      <c r="FPP345" s="430"/>
      <c r="FPQ345" s="430"/>
      <c r="FPR345" s="430"/>
      <c r="FPS345" s="430"/>
      <c r="FPT345" s="430"/>
      <c r="FPU345" s="430"/>
      <c r="FPV345" s="430"/>
      <c r="FPW345" s="430"/>
      <c r="FPX345" s="430"/>
      <c r="FPY345" s="430"/>
      <c r="FPZ345" s="430"/>
      <c r="FQA345" s="430"/>
      <c r="FQB345" s="430"/>
      <c r="FQC345" s="430"/>
      <c r="FQD345" s="430"/>
      <c r="FQE345" s="430"/>
      <c r="FQF345" s="430"/>
      <c r="FQG345" s="430"/>
      <c r="FQH345" s="430"/>
      <c r="FQI345" s="430"/>
      <c r="FQJ345" s="430"/>
      <c r="FQK345" s="430"/>
      <c r="FQL345" s="430"/>
      <c r="FQM345" s="430"/>
      <c r="FQN345" s="430"/>
      <c r="FQO345" s="430"/>
      <c r="FQP345" s="430"/>
      <c r="FQQ345" s="430"/>
      <c r="FQR345" s="430"/>
      <c r="FQS345" s="430"/>
      <c r="FQT345" s="430"/>
      <c r="FQU345" s="430"/>
      <c r="FQV345" s="430"/>
      <c r="FQW345" s="430"/>
      <c r="FQX345" s="430"/>
      <c r="FQY345" s="430"/>
      <c r="FQZ345" s="430"/>
      <c r="FRA345" s="430"/>
      <c r="FRB345" s="430"/>
      <c r="FRC345" s="430"/>
      <c r="FRD345" s="430"/>
      <c r="FRE345" s="430"/>
      <c r="FRF345" s="430"/>
      <c r="FRG345" s="430"/>
      <c r="FRH345" s="430"/>
      <c r="FRI345" s="430"/>
      <c r="FRJ345" s="430"/>
      <c r="FRK345" s="430"/>
      <c r="FRL345" s="430"/>
      <c r="FRM345" s="430"/>
      <c r="FRN345" s="430"/>
      <c r="FRO345" s="430"/>
      <c r="FRP345" s="430"/>
      <c r="FRQ345" s="430"/>
      <c r="FRR345" s="430"/>
      <c r="FRS345" s="430"/>
      <c r="FRT345" s="430"/>
      <c r="FRU345" s="430"/>
      <c r="FRV345" s="430"/>
      <c r="FRW345" s="430"/>
      <c r="FRX345" s="430"/>
      <c r="FRY345" s="430"/>
      <c r="FRZ345" s="430"/>
      <c r="FSA345" s="430"/>
      <c r="FSB345" s="430"/>
      <c r="FSC345" s="430"/>
      <c r="FSD345" s="430"/>
      <c r="FSE345" s="430"/>
      <c r="FSF345" s="430"/>
      <c r="FSG345" s="430"/>
      <c r="FSH345" s="430"/>
      <c r="FSI345" s="430"/>
      <c r="FSJ345" s="430"/>
      <c r="FSK345" s="430"/>
      <c r="FSL345" s="430"/>
      <c r="FSM345" s="430"/>
      <c r="FSN345" s="430"/>
      <c r="FSO345" s="430"/>
      <c r="FSP345" s="430"/>
      <c r="FSQ345" s="430"/>
      <c r="FSR345" s="430"/>
      <c r="FSS345" s="430"/>
      <c r="FST345" s="430"/>
      <c r="FSU345" s="430"/>
      <c r="FSV345" s="430"/>
      <c r="FSW345" s="430"/>
      <c r="FSX345" s="430"/>
      <c r="FSY345" s="430"/>
      <c r="FSZ345" s="430"/>
      <c r="FTA345" s="430"/>
      <c r="FTB345" s="430"/>
      <c r="FTC345" s="430"/>
      <c r="FTD345" s="430"/>
      <c r="FTE345" s="430"/>
      <c r="FTF345" s="430"/>
      <c r="FTG345" s="430"/>
      <c r="FTH345" s="430"/>
      <c r="FTI345" s="430"/>
      <c r="FTJ345" s="430"/>
      <c r="FTK345" s="430"/>
      <c r="FTL345" s="430"/>
      <c r="FTM345" s="430"/>
      <c r="FTN345" s="430"/>
      <c r="FTO345" s="430"/>
      <c r="FTP345" s="430"/>
      <c r="FTQ345" s="430"/>
      <c r="FTR345" s="430"/>
      <c r="FTS345" s="430"/>
      <c r="FTT345" s="430"/>
      <c r="FTU345" s="430"/>
      <c r="FTV345" s="430"/>
      <c r="FTW345" s="430"/>
      <c r="FTX345" s="430"/>
      <c r="FTY345" s="430"/>
      <c r="FTZ345" s="430"/>
      <c r="FUA345" s="430"/>
      <c r="FUB345" s="430"/>
      <c r="FUC345" s="430"/>
      <c r="FUD345" s="430"/>
      <c r="FUE345" s="430"/>
      <c r="FUF345" s="430"/>
      <c r="FUG345" s="430"/>
      <c r="FUH345" s="430"/>
      <c r="FUI345" s="430"/>
      <c r="FUJ345" s="430"/>
      <c r="FUK345" s="430"/>
      <c r="FUL345" s="430"/>
      <c r="FUM345" s="430"/>
      <c r="FUN345" s="430"/>
      <c r="FUO345" s="430"/>
      <c r="FUP345" s="430"/>
      <c r="FUQ345" s="430"/>
      <c r="FUR345" s="430"/>
      <c r="FUS345" s="430"/>
      <c r="FUT345" s="430"/>
      <c r="FUU345" s="430"/>
      <c r="FUV345" s="430"/>
      <c r="FUW345" s="430"/>
      <c r="FUX345" s="430"/>
      <c r="FUY345" s="430"/>
      <c r="FUZ345" s="430"/>
      <c r="FVA345" s="430"/>
      <c r="FVB345" s="430"/>
      <c r="FVC345" s="430"/>
      <c r="FVD345" s="430"/>
      <c r="FVE345" s="430"/>
      <c r="FVF345" s="430"/>
      <c r="FVG345" s="430"/>
      <c r="FVH345" s="430"/>
      <c r="FVI345" s="430"/>
      <c r="FVJ345" s="430"/>
      <c r="FVK345" s="430"/>
      <c r="FVL345" s="430"/>
      <c r="FVM345" s="430"/>
      <c r="FVN345" s="430"/>
      <c r="FVO345" s="430"/>
      <c r="FVP345" s="430"/>
      <c r="FVQ345" s="430"/>
      <c r="FVR345" s="430"/>
      <c r="FVS345" s="430"/>
      <c r="FVT345" s="430"/>
      <c r="FVU345" s="430"/>
      <c r="FVV345" s="430"/>
      <c r="FVW345" s="430"/>
      <c r="FVX345" s="430"/>
      <c r="FVY345" s="430"/>
      <c r="FVZ345" s="430"/>
      <c r="FWA345" s="430"/>
      <c r="FWB345" s="430"/>
      <c r="FWC345" s="430"/>
      <c r="FWD345" s="430"/>
      <c r="FWE345" s="430"/>
      <c r="FWF345" s="430"/>
      <c r="FWG345" s="430"/>
      <c r="FWH345" s="430"/>
      <c r="FWI345" s="430"/>
      <c r="FWJ345" s="430"/>
      <c r="FWK345" s="430"/>
      <c r="FWL345" s="430"/>
      <c r="FWM345" s="430"/>
      <c r="FWN345" s="430"/>
      <c r="FWO345" s="430"/>
      <c r="FWP345" s="430"/>
      <c r="FWQ345" s="430"/>
      <c r="FWR345" s="430"/>
      <c r="FWS345" s="430"/>
      <c r="FWT345" s="430"/>
      <c r="FWU345" s="430"/>
      <c r="FWV345" s="430"/>
      <c r="FWW345" s="430"/>
      <c r="FWX345" s="430"/>
      <c r="FWY345" s="430"/>
      <c r="FWZ345" s="430"/>
      <c r="FXA345" s="430"/>
      <c r="FXB345" s="430"/>
      <c r="FXC345" s="430"/>
      <c r="FXD345" s="430"/>
      <c r="FXE345" s="430"/>
      <c r="FXF345" s="430"/>
      <c r="FXG345" s="430"/>
      <c r="FXH345" s="430"/>
      <c r="FXI345" s="430"/>
      <c r="FXJ345" s="430"/>
      <c r="FXK345" s="430"/>
      <c r="FXL345" s="430"/>
      <c r="FXM345" s="430"/>
      <c r="FXN345" s="430"/>
      <c r="FXO345" s="430"/>
      <c r="FXP345" s="430"/>
      <c r="FXQ345" s="430"/>
      <c r="FXR345" s="430"/>
      <c r="FXS345" s="430"/>
      <c r="FXT345" s="430"/>
      <c r="FXU345" s="430"/>
      <c r="FXV345" s="430"/>
      <c r="FXW345" s="430"/>
      <c r="FXX345" s="430"/>
      <c r="FXY345" s="430"/>
      <c r="FXZ345" s="430"/>
      <c r="FYA345" s="430"/>
      <c r="FYB345" s="430"/>
      <c r="FYC345" s="430"/>
      <c r="FYD345" s="430"/>
      <c r="FYE345" s="430"/>
      <c r="FYF345" s="430"/>
      <c r="FYG345" s="430"/>
      <c r="FYH345" s="430"/>
      <c r="FYI345" s="430"/>
      <c r="FYJ345" s="430"/>
      <c r="FYK345" s="430"/>
      <c r="FYL345" s="430"/>
      <c r="FYM345" s="430"/>
      <c r="FYN345" s="430"/>
      <c r="FYO345" s="430"/>
      <c r="FYP345" s="430"/>
      <c r="FYQ345" s="430"/>
      <c r="FYR345" s="430"/>
      <c r="FYS345" s="430"/>
      <c r="FYT345" s="430"/>
      <c r="FYU345" s="430"/>
      <c r="FYV345" s="430"/>
      <c r="FYW345" s="430"/>
      <c r="FYX345" s="430"/>
      <c r="FYY345" s="430"/>
      <c r="FYZ345" s="430"/>
      <c r="FZA345" s="430"/>
      <c r="FZB345" s="430"/>
      <c r="FZC345" s="430"/>
      <c r="FZD345" s="430"/>
      <c r="FZE345" s="430"/>
      <c r="FZF345" s="430"/>
      <c r="FZG345" s="430"/>
      <c r="FZH345" s="430"/>
      <c r="FZI345" s="430"/>
      <c r="FZJ345" s="430"/>
      <c r="FZK345" s="430"/>
      <c r="FZL345" s="430"/>
      <c r="FZM345" s="430"/>
      <c r="FZN345" s="430"/>
      <c r="FZO345" s="430"/>
      <c r="FZP345" s="430"/>
      <c r="FZQ345" s="430"/>
      <c r="FZR345" s="430"/>
      <c r="FZS345" s="430"/>
      <c r="FZT345" s="430"/>
      <c r="FZU345" s="430"/>
      <c r="FZV345" s="430"/>
      <c r="FZW345" s="430"/>
      <c r="FZX345" s="430"/>
      <c r="FZY345" s="430"/>
      <c r="FZZ345" s="430"/>
      <c r="GAA345" s="430"/>
      <c r="GAB345" s="430"/>
      <c r="GAC345" s="430"/>
      <c r="GAD345" s="430"/>
      <c r="GAE345" s="430"/>
      <c r="GAF345" s="430"/>
      <c r="GAG345" s="430"/>
      <c r="GAH345" s="430"/>
      <c r="GAI345" s="430"/>
      <c r="GAJ345" s="430"/>
      <c r="GAK345" s="430"/>
      <c r="GAL345" s="430"/>
      <c r="GAM345" s="430"/>
      <c r="GAN345" s="430"/>
      <c r="GAO345" s="430"/>
      <c r="GAP345" s="430"/>
      <c r="GAQ345" s="430"/>
      <c r="GAR345" s="430"/>
      <c r="GAS345" s="430"/>
      <c r="GAT345" s="430"/>
      <c r="GAU345" s="430"/>
      <c r="GAV345" s="430"/>
      <c r="GAW345" s="430"/>
      <c r="GAX345" s="430"/>
      <c r="GAY345" s="430"/>
      <c r="GAZ345" s="430"/>
      <c r="GBA345" s="430"/>
      <c r="GBB345" s="430"/>
      <c r="GBC345" s="430"/>
      <c r="GBD345" s="430"/>
      <c r="GBE345" s="430"/>
      <c r="GBF345" s="430"/>
      <c r="GBG345" s="430"/>
      <c r="GBH345" s="430"/>
      <c r="GBI345" s="430"/>
      <c r="GBJ345" s="430"/>
      <c r="GBK345" s="430"/>
      <c r="GBL345" s="430"/>
      <c r="GBM345" s="430"/>
      <c r="GBN345" s="430"/>
      <c r="GBO345" s="430"/>
      <c r="GBP345" s="430"/>
      <c r="GBQ345" s="430"/>
      <c r="GBR345" s="430"/>
      <c r="GBS345" s="430"/>
      <c r="GBT345" s="430"/>
      <c r="GBU345" s="430"/>
      <c r="GBV345" s="430"/>
      <c r="GBW345" s="430"/>
      <c r="GBX345" s="430"/>
      <c r="GBY345" s="430"/>
      <c r="GBZ345" s="430"/>
      <c r="GCA345" s="430"/>
      <c r="GCB345" s="430"/>
      <c r="GCC345" s="430"/>
      <c r="GCD345" s="430"/>
      <c r="GCE345" s="430"/>
      <c r="GCF345" s="430"/>
      <c r="GCG345" s="430"/>
      <c r="GCH345" s="430"/>
      <c r="GCI345" s="430"/>
      <c r="GCJ345" s="430"/>
      <c r="GCK345" s="430"/>
      <c r="GCL345" s="430"/>
      <c r="GCM345" s="430"/>
      <c r="GCN345" s="430"/>
      <c r="GCO345" s="430"/>
      <c r="GCP345" s="430"/>
      <c r="GCQ345" s="430"/>
      <c r="GCR345" s="430"/>
      <c r="GCS345" s="430"/>
      <c r="GCT345" s="430"/>
      <c r="GCU345" s="430"/>
      <c r="GCV345" s="430"/>
      <c r="GCW345" s="430"/>
      <c r="GCX345" s="430"/>
      <c r="GCY345" s="430"/>
      <c r="GCZ345" s="430"/>
      <c r="GDA345" s="430"/>
      <c r="GDB345" s="430"/>
      <c r="GDC345" s="430"/>
      <c r="GDD345" s="430"/>
      <c r="GDE345" s="430"/>
      <c r="GDF345" s="430"/>
      <c r="GDG345" s="430"/>
      <c r="GDH345" s="430"/>
      <c r="GDI345" s="430"/>
      <c r="GDJ345" s="430"/>
      <c r="GDK345" s="430"/>
      <c r="GDL345" s="430"/>
      <c r="GDM345" s="430"/>
      <c r="GDN345" s="430"/>
      <c r="GDO345" s="430"/>
      <c r="GDP345" s="430"/>
      <c r="GDQ345" s="430"/>
      <c r="GDR345" s="430"/>
      <c r="GDS345" s="430"/>
      <c r="GDT345" s="430"/>
      <c r="GDU345" s="430"/>
      <c r="GDV345" s="430"/>
      <c r="GDW345" s="430"/>
      <c r="GDX345" s="430"/>
      <c r="GDY345" s="430"/>
      <c r="GDZ345" s="430"/>
      <c r="GEA345" s="430"/>
      <c r="GEB345" s="430"/>
      <c r="GEC345" s="430"/>
      <c r="GED345" s="430"/>
      <c r="GEE345" s="430"/>
      <c r="GEF345" s="430"/>
      <c r="GEG345" s="430"/>
      <c r="GEH345" s="430"/>
      <c r="GEI345" s="430"/>
      <c r="GEJ345" s="430"/>
      <c r="GEK345" s="430"/>
      <c r="GEL345" s="430"/>
      <c r="GEM345" s="430"/>
      <c r="GEN345" s="430"/>
      <c r="GEO345" s="430"/>
      <c r="GEP345" s="430"/>
      <c r="GEQ345" s="430"/>
      <c r="GER345" s="430"/>
      <c r="GES345" s="430"/>
      <c r="GET345" s="430"/>
      <c r="GEU345" s="430"/>
      <c r="GEV345" s="430"/>
      <c r="GEW345" s="430"/>
      <c r="GEX345" s="430"/>
      <c r="GEY345" s="430"/>
      <c r="GEZ345" s="430"/>
      <c r="GFA345" s="430"/>
      <c r="GFB345" s="430"/>
      <c r="GFC345" s="430"/>
      <c r="GFD345" s="430"/>
      <c r="GFE345" s="430"/>
      <c r="GFF345" s="430"/>
      <c r="GFG345" s="430"/>
      <c r="GFH345" s="430"/>
      <c r="GFI345" s="430"/>
      <c r="GFJ345" s="430"/>
      <c r="GFK345" s="430"/>
      <c r="GFL345" s="430"/>
      <c r="GFM345" s="430"/>
      <c r="GFN345" s="430"/>
      <c r="GFO345" s="430"/>
      <c r="GFP345" s="430"/>
      <c r="GFQ345" s="430"/>
      <c r="GFR345" s="430"/>
      <c r="GFS345" s="430"/>
      <c r="GFT345" s="430"/>
      <c r="GFU345" s="430"/>
      <c r="GFV345" s="430"/>
      <c r="GFW345" s="430"/>
      <c r="GFX345" s="430"/>
      <c r="GFY345" s="430"/>
      <c r="GFZ345" s="430"/>
      <c r="GGA345" s="430"/>
      <c r="GGB345" s="430"/>
      <c r="GGC345" s="430"/>
      <c r="GGD345" s="430"/>
      <c r="GGE345" s="430"/>
      <c r="GGF345" s="430"/>
      <c r="GGG345" s="430"/>
      <c r="GGH345" s="430"/>
      <c r="GGI345" s="430"/>
      <c r="GGJ345" s="430"/>
      <c r="GGK345" s="430"/>
      <c r="GGL345" s="430"/>
      <c r="GGM345" s="430"/>
      <c r="GGN345" s="430"/>
      <c r="GGO345" s="430"/>
      <c r="GGP345" s="430"/>
      <c r="GGQ345" s="430"/>
      <c r="GGR345" s="430"/>
      <c r="GGS345" s="430"/>
      <c r="GGT345" s="430"/>
      <c r="GGU345" s="430"/>
      <c r="GGV345" s="430"/>
      <c r="GGW345" s="430"/>
      <c r="GGX345" s="430"/>
      <c r="GGY345" s="430"/>
      <c r="GGZ345" s="430"/>
      <c r="GHA345" s="430"/>
      <c r="GHB345" s="430"/>
      <c r="GHC345" s="430"/>
      <c r="GHD345" s="430"/>
      <c r="GHE345" s="430"/>
      <c r="GHF345" s="430"/>
      <c r="GHG345" s="430"/>
      <c r="GHH345" s="430"/>
      <c r="GHI345" s="430"/>
      <c r="GHJ345" s="430"/>
      <c r="GHK345" s="430"/>
      <c r="GHL345" s="430"/>
      <c r="GHM345" s="430"/>
      <c r="GHN345" s="430"/>
      <c r="GHO345" s="430"/>
      <c r="GHP345" s="430"/>
      <c r="GHQ345" s="430"/>
      <c r="GHR345" s="430"/>
      <c r="GHS345" s="430"/>
      <c r="GHT345" s="430"/>
      <c r="GHU345" s="430"/>
      <c r="GHV345" s="430"/>
      <c r="GHW345" s="430"/>
      <c r="GHX345" s="430"/>
      <c r="GHY345" s="430"/>
      <c r="GHZ345" s="430"/>
      <c r="GIA345" s="430"/>
      <c r="GIB345" s="430"/>
      <c r="GIC345" s="430"/>
      <c r="GID345" s="430"/>
      <c r="GIE345" s="430"/>
      <c r="GIF345" s="430"/>
      <c r="GIG345" s="430"/>
      <c r="GIH345" s="430"/>
      <c r="GII345" s="430"/>
      <c r="GIJ345" s="430"/>
      <c r="GIK345" s="430"/>
      <c r="GIL345" s="430"/>
      <c r="GIM345" s="430"/>
      <c r="GIN345" s="430"/>
      <c r="GIO345" s="430"/>
      <c r="GIP345" s="430"/>
      <c r="GIQ345" s="430"/>
      <c r="GIR345" s="430"/>
      <c r="GIS345" s="430"/>
      <c r="GIT345" s="430"/>
      <c r="GIU345" s="430"/>
      <c r="GIV345" s="430"/>
      <c r="GIW345" s="430"/>
      <c r="GIX345" s="430"/>
      <c r="GIY345" s="430"/>
      <c r="GIZ345" s="430"/>
      <c r="GJA345" s="430"/>
      <c r="GJB345" s="430"/>
      <c r="GJC345" s="430"/>
      <c r="GJD345" s="430"/>
      <c r="GJE345" s="430"/>
      <c r="GJF345" s="430"/>
      <c r="GJG345" s="430"/>
      <c r="GJH345" s="430"/>
      <c r="GJI345" s="430"/>
      <c r="GJJ345" s="430"/>
      <c r="GJK345" s="430"/>
      <c r="GJL345" s="430"/>
      <c r="GJM345" s="430"/>
      <c r="GJN345" s="430"/>
      <c r="GJO345" s="430"/>
      <c r="GJP345" s="430"/>
      <c r="GJQ345" s="430"/>
      <c r="GJR345" s="430"/>
      <c r="GJS345" s="430"/>
      <c r="GJT345" s="430"/>
      <c r="GJU345" s="430"/>
      <c r="GJV345" s="430"/>
      <c r="GJW345" s="430"/>
      <c r="GJX345" s="430"/>
      <c r="GJY345" s="430"/>
      <c r="GJZ345" s="430"/>
      <c r="GKA345" s="430"/>
      <c r="GKB345" s="430"/>
      <c r="GKC345" s="430"/>
      <c r="GKD345" s="430"/>
      <c r="GKE345" s="430"/>
      <c r="GKF345" s="430"/>
      <c r="GKG345" s="430"/>
      <c r="GKH345" s="430"/>
      <c r="GKI345" s="430"/>
      <c r="GKJ345" s="430"/>
      <c r="GKK345" s="430"/>
      <c r="GKL345" s="430"/>
      <c r="GKM345" s="430"/>
      <c r="GKN345" s="430"/>
      <c r="GKO345" s="430"/>
      <c r="GKP345" s="430"/>
      <c r="GKQ345" s="430"/>
      <c r="GKR345" s="430"/>
      <c r="GKS345" s="430"/>
      <c r="GKT345" s="430"/>
      <c r="GKU345" s="430"/>
      <c r="GKV345" s="430"/>
      <c r="GKW345" s="430"/>
      <c r="GKX345" s="430"/>
      <c r="GKY345" s="430"/>
      <c r="GKZ345" s="430"/>
      <c r="GLA345" s="430"/>
      <c r="GLB345" s="430"/>
      <c r="GLC345" s="430"/>
      <c r="GLD345" s="430"/>
      <c r="GLE345" s="430"/>
      <c r="GLF345" s="430"/>
      <c r="GLG345" s="430"/>
      <c r="GLH345" s="430"/>
      <c r="GLI345" s="430"/>
      <c r="GLJ345" s="430"/>
      <c r="GLK345" s="430"/>
      <c r="GLL345" s="430"/>
      <c r="GLM345" s="430"/>
      <c r="GLN345" s="430"/>
      <c r="GLO345" s="430"/>
      <c r="GLP345" s="430"/>
      <c r="GLQ345" s="430"/>
      <c r="GLR345" s="430"/>
      <c r="GLS345" s="430"/>
      <c r="GLT345" s="430"/>
      <c r="GLU345" s="430"/>
      <c r="GLV345" s="430"/>
      <c r="GLW345" s="430"/>
      <c r="GLX345" s="430"/>
      <c r="GLY345" s="430"/>
      <c r="GLZ345" s="430"/>
      <c r="GMA345" s="430"/>
      <c r="GMB345" s="430"/>
      <c r="GMC345" s="430"/>
      <c r="GMD345" s="430"/>
      <c r="GME345" s="430"/>
      <c r="GMF345" s="430"/>
      <c r="GMG345" s="430"/>
      <c r="GMH345" s="430"/>
      <c r="GMI345" s="430"/>
      <c r="GMJ345" s="430"/>
      <c r="GMK345" s="430"/>
      <c r="GML345" s="430"/>
      <c r="GMM345" s="430"/>
      <c r="GMN345" s="430"/>
      <c r="GMO345" s="430"/>
      <c r="GMP345" s="430"/>
      <c r="GMQ345" s="430"/>
      <c r="GMR345" s="430"/>
      <c r="GMS345" s="430"/>
      <c r="GMT345" s="430"/>
      <c r="GMU345" s="430"/>
      <c r="GMV345" s="430"/>
      <c r="GMW345" s="430"/>
      <c r="GMX345" s="430"/>
      <c r="GMY345" s="430"/>
      <c r="GMZ345" s="430"/>
      <c r="GNA345" s="430"/>
      <c r="GNB345" s="430"/>
      <c r="GNC345" s="430"/>
      <c r="GND345" s="430"/>
      <c r="GNE345" s="430"/>
      <c r="GNF345" s="430"/>
      <c r="GNG345" s="430"/>
      <c r="GNH345" s="430"/>
      <c r="GNI345" s="430"/>
      <c r="GNJ345" s="430"/>
      <c r="GNK345" s="430"/>
      <c r="GNL345" s="430"/>
      <c r="GNM345" s="430"/>
      <c r="GNN345" s="430"/>
      <c r="GNO345" s="430"/>
      <c r="GNP345" s="430"/>
      <c r="GNQ345" s="430"/>
      <c r="GNR345" s="430"/>
      <c r="GNS345" s="430"/>
      <c r="GNT345" s="430"/>
      <c r="GNU345" s="430"/>
      <c r="GNV345" s="430"/>
      <c r="GNW345" s="430"/>
      <c r="GNX345" s="430"/>
      <c r="GNY345" s="430"/>
      <c r="GNZ345" s="430"/>
      <c r="GOA345" s="430"/>
      <c r="GOB345" s="430"/>
      <c r="GOC345" s="430"/>
      <c r="GOD345" s="430"/>
      <c r="GOE345" s="430"/>
      <c r="GOF345" s="430"/>
      <c r="GOG345" s="430"/>
      <c r="GOH345" s="430"/>
      <c r="GOI345" s="430"/>
      <c r="GOJ345" s="430"/>
      <c r="GOK345" s="430"/>
      <c r="GOL345" s="430"/>
      <c r="GOM345" s="430"/>
      <c r="GON345" s="430"/>
      <c r="GOO345" s="430"/>
      <c r="GOP345" s="430"/>
      <c r="GOQ345" s="430"/>
      <c r="GOR345" s="430"/>
      <c r="GOS345" s="430"/>
      <c r="GOT345" s="430"/>
      <c r="GOU345" s="430"/>
      <c r="GOV345" s="430"/>
      <c r="GOW345" s="430"/>
      <c r="GOX345" s="430"/>
      <c r="GOY345" s="430"/>
      <c r="GOZ345" s="430"/>
      <c r="GPA345" s="430"/>
      <c r="GPB345" s="430"/>
      <c r="GPC345" s="430"/>
      <c r="GPD345" s="430"/>
      <c r="GPE345" s="430"/>
      <c r="GPF345" s="430"/>
      <c r="GPG345" s="430"/>
      <c r="GPH345" s="430"/>
      <c r="GPI345" s="430"/>
      <c r="GPJ345" s="430"/>
      <c r="GPK345" s="430"/>
      <c r="GPL345" s="430"/>
      <c r="GPM345" s="430"/>
      <c r="GPN345" s="430"/>
      <c r="GPO345" s="430"/>
      <c r="GPP345" s="430"/>
      <c r="GPQ345" s="430"/>
      <c r="GPR345" s="430"/>
      <c r="GPS345" s="430"/>
      <c r="GPT345" s="430"/>
      <c r="GPU345" s="430"/>
      <c r="GPV345" s="430"/>
      <c r="GPW345" s="430"/>
      <c r="GPX345" s="430"/>
      <c r="GPY345" s="430"/>
      <c r="GPZ345" s="430"/>
      <c r="GQA345" s="430"/>
      <c r="GQB345" s="430"/>
      <c r="GQC345" s="430"/>
      <c r="GQD345" s="430"/>
      <c r="GQE345" s="430"/>
      <c r="GQF345" s="430"/>
      <c r="GQG345" s="430"/>
      <c r="GQH345" s="430"/>
      <c r="GQI345" s="430"/>
      <c r="GQJ345" s="430"/>
      <c r="GQK345" s="430"/>
      <c r="GQL345" s="430"/>
      <c r="GQM345" s="430"/>
      <c r="GQN345" s="430"/>
      <c r="GQO345" s="430"/>
      <c r="GQP345" s="430"/>
      <c r="GQQ345" s="430"/>
      <c r="GQR345" s="430"/>
      <c r="GQS345" s="430"/>
      <c r="GQT345" s="430"/>
      <c r="GQU345" s="430"/>
      <c r="GQV345" s="430"/>
      <c r="GQW345" s="430"/>
      <c r="GQX345" s="430"/>
      <c r="GQY345" s="430"/>
      <c r="GQZ345" s="430"/>
      <c r="GRA345" s="430"/>
      <c r="GRB345" s="430"/>
      <c r="GRC345" s="430"/>
      <c r="GRD345" s="430"/>
      <c r="GRE345" s="430"/>
      <c r="GRF345" s="430"/>
      <c r="GRG345" s="430"/>
      <c r="GRH345" s="430"/>
      <c r="GRI345" s="430"/>
      <c r="GRJ345" s="430"/>
      <c r="GRK345" s="430"/>
      <c r="GRL345" s="430"/>
      <c r="GRM345" s="430"/>
      <c r="GRN345" s="430"/>
      <c r="GRO345" s="430"/>
      <c r="GRP345" s="430"/>
      <c r="GRQ345" s="430"/>
      <c r="GRR345" s="430"/>
      <c r="GRS345" s="430"/>
      <c r="GRT345" s="430"/>
      <c r="GRU345" s="430"/>
      <c r="GRV345" s="430"/>
      <c r="GRW345" s="430"/>
      <c r="GRX345" s="430"/>
      <c r="GRY345" s="430"/>
      <c r="GRZ345" s="430"/>
      <c r="GSA345" s="430"/>
      <c r="GSB345" s="430"/>
      <c r="GSC345" s="430"/>
      <c r="GSD345" s="430"/>
      <c r="GSE345" s="430"/>
      <c r="GSF345" s="430"/>
      <c r="GSG345" s="430"/>
      <c r="GSH345" s="430"/>
      <c r="GSI345" s="430"/>
      <c r="GSJ345" s="430"/>
      <c r="GSK345" s="430"/>
      <c r="GSL345" s="430"/>
      <c r="GSM345" s="430"/>
      <c r="GSN345" s="430"/>
      <c r="GSO345" s="430"/>
      <c r="GSP345" s="430"/>
      <c r="GSQ345" s="430"/>
      <c r="GSR345" s="430"/>
      <c r="GSS345" s="430"/>
      <c r="GST345" s="430"/>
      <c r="GSU345" s="430"/>
      <c r="GSV345" s="430"/>
      <c r="GSW345" s="430"/>
      <c r="GSX345" s="430"/>
      <c r="GSY345" s="430"/>
      <c r="GSZ345" s="430"/>
      <c r="GTA345" s="430"/>
      <c r="GTB345" s="430"/>
      <c r="GTC345" s="430"/>
      <c r="GTD345" s="430"/>
      <c r="GTE345" s="430"/>
      <c r="GTF345" s="430"/>
      <c r="GTG345" s="430"/>
      <c r="GTH345" s="430"/>
      <c r="GTI345" s="430"/>
      <c r="GTJ345" s="430"/>
      <c r="GTK345" s="430"/>
      <c r="GTL345" s="430"/>
      <c r="GTM345" s="430"/>
      <c r="GTN345" s="430"/>
      <c r="GTO345" s="430"/>
      <c r="GTP345" s="430"/>
      <c r="GTQ345" s="430"/>
      <c r="GTR345" s="430"/>
      <c r="GTS345" s="430"/>
      <c r="GTT345" s="430"/>
      <c r="GTU345" s="430"/>
      <c r="GTV345" s="430"/>
      <c r="GTW345" s="430"/>
      <c r="GTX345" s="430"/>
      <c r="GTY345" s="430"/>
      <c r="GTZ345" s="430"/>
      <c r="GUA345" s="430"/>
      <c r="GUB345" s="430"/>
      <c r="GUC345" s="430"/>
      <c r="GUD345" s="430"/>
      <c r="GUE345" s="430"/>
      <c r="GUF345" s="430"/>
      <c r="GUG345" s="430"/>
      <c r="GUH345" s="430"/>
      <c r="GUI345" s="430"/>
      <c r="GUJ345" s="430"/>
      <c r="GUK345" s="430"/>
      <c r="GUL345" s="430"/>
      <c r="GUM345" s="430"/>
      <c r="GUN345" s="430"/>
      <c r="GUO345" s="430"/>
      <c r="GUP345" s="430"/>
      <c r="GUQ345" s="430"/>
      <c r="GUR345" s="430"/>
      <c r="GUS345" s="430"/>
      <c r="GUT345" s="430"/>
      <c r="GUU345" s="430"/>
      <c r="GUV345" s="430"/>
      <c r="GUW345" s="430"/>
      <c r="GUX345" s="430"/>
      <c r="GUY345" s="430"/>
      <c r="GUZ345" s="430"/>
      <c r="GVA345" s="430"/>
      <c r="GVB345" s="430"/>
      <c r="GVC345" s="430"/>
      <c r="GVD345" s="430"/>
      <c r="GVE345" s="430"/>
      <c r="GVF345" s="430"/>
      <c r="GVG345" s="430"/>
      <c r="GVH345" s="430"/>
      <c r="GVI345" s="430"/>
      <c r="GVJ345" s="430"/>
      <c r="GVK345" s="430"/>
      <c r="GVL345" s="430"/>
      <c r="GVM345" s="430"/>
      <c r="GVN345" s="430"/>
      <c r="GVO345" s="430"/>
      <c r="GVP345" s="430"/>
      <c r="GVQ345" s="430"/>
      <c r="GVR345" s="430"/>
      <c r="GVS345" s="430"/>
      <c r="GVT345" s="430"/>
      <c r="GVU345" s="430"/>
      <c r="GVV345" s="430"/>
      <c r="GVW345" s="430"/>
      <c r="GVX345" s="430"/>
      <c r="GVY345" s="430"/>
      <c r="GVZ345" s="430"/>
      <c r="GWA345" s="430"/>
      <c r="GWB345" s="430"/>
      <c r="GWC345" s="430"/>
      <c r="GWD345" s="430"/>
      <c r="GWE345" s="430"/>
      <c r="GWF345" s="430"/>
      <c r="GWG345" s="430"/>
      <c r="GWH345" s="430"/>
      <c r="GWI345" s="430"/>
      <c r="GWJ345" s="430"/>
      <c r="GWK345" s="430"/>
      <c r="GWL345" s="430"/>
      <c r="GWM345" s="430"/>
      <c r="GWN345" s="430"/>
      <c r="GWO345" s="430"/>
      <c r="GWP345" s="430"/>
      <c r="GWQ345" s="430"/>
      <c r="GWR345" s="430"/>
      <c r="GWS345" s="430"/>
      <c r="GWT345" s="430"/>
      <c r="GWU345" s="430"/>
      <c r="GWV345" s="430"/>
      <c r="GWW345" s="430"/>
      <c r="GWX345" s="430"/>
      <c r="GWY345" s="430"/>
      <c r="GWZ345" s="430"/>
      <c r="GXA345" s="430"/>
      <c r="GXB345" s="430"/>
      <c r="GXC345" s="430"/>
      <c r="GXD345" s="430"/>
      <c r="GXE345" s="430"/>
      <c r="GXF345" s="430"/>
      <c r="GXG345" s="430"/>
      <c r="GXH345" s="430"/>
      <c r="GXI345" s="430"/>
      <c r="GXJ345" s="430"/>
      <c r="GXK345" s="430"/>
      <c r="GXL345" s="430"/>
      <c r="GXM345" s="430"/>
      <c r="GXN345" s="430"/>
      <c r="GXO345" s="430"/>
      <c r="GXP345" s="430"/>
      <c r="GXQ345" s="430"/>
      <c r="GXR345" s="430"/>
      <c r="GXS345" s="430"/>
      <c r="GXT345" s="430"/>
      <c r="GXU345" s="430"/>
      <c r="GXV345" s="430"/>
      <c r="GXW345" s="430"/>
      <c r="GXX345" s="430"/>
      <c r="GXY345" s="430"/>
      <c r="GXZ345" s="430"/>
      <c r="GYA345" s="430"/>
      <c r="GYB345" s="430"/>
      <c r="GYC345" s="430"/>
      <c r="GYD345" s="430"/>
      <c r="GYE345" s="430"/>
      <c r="GYF345" s="430"/>
      <c r="GYG345" s="430"/>
      <c r="GYH345" s="430"/>
      <c r="GYI345" s="430"/>
      <c r="GYJ345" s="430"/>
      <c r="GYK345" s="430"/>
      <c r="GYL345" s="430"/>
      <c r="GYM345" s="430"/>
      <c r="GYN345" s="430"/>
      <c r="GYO345" s="430"/>
      <c r="GYP345" s="430"/>
      <c r="GYQ345" s="430"/>
      <c r="GYR345" s="430"/>
      <c r="GYS345" s="430"/>
      <c r="GYT345" s="430"/>
      <c r="GYU345" s="430"/>
      <c r="GYV345" s="430"/>
      <c r="GYW345" s="430"/>
      <c r="GYX345" s="430"/>
      <c r="GYY345" s="430"/>
      <c r="GYZ345" s="430"/>
      <c r="GZA345" s="430"/>
      <c r="GZB345" s="430"/>
      <c r="GZC345" s="430"/>
      <c r="GZD345" s="430"/>
      <c r="GZE345" s="430"/>
      <c r="GZF345" s="430"/>
      <c r="GZG345" s="430"/>
      <c r="GZH345" s="430"/>
      <c r="GZI345" s="430"/>
      <c r="GZJ345" s="430"/>
      <c r="GZK345" s="430"/>
      <c r="GZL345" s="430"/>
      <c r="GZM345" s="430"/>
      <c r="GZN345" s="430"/>
      <c r="GZO345" s="430"/>
      <c r="GZP345" s="430"/>
      <c r="GZQ345" s="430"/>
      <c r="GZR345" s="430"/>
      <c r="GZS345" s="430"/>
      <c r="GZT345" s="430"/>
      <c r="GZU345" s="430"/>
      <c r="GZV345" s="430"/>
      <c r="GZW345" s="430"/>
      <c r="GZX345" s="430"/>
      <c r="GZY345" s="430"/>
      <c r="GZZ345" s="430"/>
      <c r="HAA345" s="430"/>
      <c r="HAB345" s="430"/>
      <c r="HAC345" s="430"/>
      <c r="HAD345" s="430"/>
      <c r="HAE345" s="430"/>
      <c r="HAF345" s="430"/>
      <c r="HAG345" s="430"/>
      <c r="HAH345" s="430"/>
      <c r="HAI345" s="430"/>
      <c r="HAJ345" s="430"/>
      <c r="HAK345" s="430"/>
      <c r="HAL345" s="430"/>
      <c r="HAM345" s="430"/>
      <c r="HAN345" s="430"/>
      <c r="HAO345" s="430"/>
      <c r="HAP345" s="430"/>
      <c r="HAQ345" s="430"/>
      <c r="HAR345" s="430"/>
      <c r="HAS345" s="430"/>
      <c r="HAT345" s="430"/>
      <c r="HAU345" s="430"/>
      <c r="HAV345" s="430"/>
      <c r="HAW345" s="430"/>
      <c r="HAX345" s="430"/>
      <c r="HAY345" s="430"/>
      <c r="HAZ345" s="430"/>
      <c r="HBA345" s="430"/>
      <c r="HBB345" s="430"/>
      <c r="HBC345" s="430"/>
      <c r="HBD345" s="430"/>
      <c r="HBE345" s="430"/>
      <c r="HBF345" s="430"/>
      <c r="HBG345" s="430"/>
      <c r="HBH345" s="430"/>
      <c r="HBI345" s="430"/>
      <c r="HBJ345" s="430"/>
      <c r="HBK345" s="430"/>
      <c r="HBL345" s="430"/>
      <c r="HBM345" s="430"/>
      <c r="HBN345" s="430"/>
      <c r="HBO345" s="430"/>
      <c r="HBP345" s="430"/>
      <c r="HBQ345" s="430"/>
      <c r="HBR345" s="430"/>
      <c r="HBS345" s="430"/>
      <c r="HBT345" s="430"/>
      <c r="HBU345" s="430"/>
      <c r="HBV345" s="430"/>
      <c r="HBW345" s="430"/>
      <c r="HBX345" s="430"/>
      <c r="HBY345" s="430"/>
      <c r="HBZ345" s="430"/>
      <c r="HCA345" s="430"/>
      <c r="HCB345" s="430"/>
      <c r="HCC345" s="430"/>
      <c r="HCD345" s="430"/>
      <c r="HCE345" s="430"/>
      <c r="HCF345" s="430"/>
      <c r="HCG345" s="430"/>
      <c r="HCH345" s="430"/>
      <c r="HCI345" s="430"/>
      <c r="HCJ345" s="430"/>
      <c r="HCK345" s="430"/>
      <c r="HCL345" s="430"/>
      <c r="HCM345" s="430"/>
      <c r="HCN345" s="430"/>
      <c r="HCO345" s="430"/>
      <c r="HCP345" s="430"/>
      <c r="HCQ345" s="430"/>
      <c r="HCR345" s="430"/>
      <c r="HCS345" s="430"/>
      <c r="HCT345" s="430"/>
      <c r="HCU345" s="430"/>
      <c r="HCV345" s="430"/>
      <c r="HCW345" s="430"/>
      <c r="HCX345" s="430"/>
      <c r="HCY345" s="430"/>
      <c r="HCZ345" s="430"/>
      <c r="HDA345" s="430"/>
      <c r="HDB345" s="430"/>
      <c r="HDC345" s="430"/>
      <c r="HDD345" s="430"/>
      <c r="HDE345" s="430"/>
      <c r="HDF345" s="430"/>
      <c r="HDG345" s="430"/>
      <c r="HDH345" s="430"/>
      <c r="HDI345" s="430"/>
      <c r="HDJ345" s="430"/>
      <c r="HDK345" s="430"/>
      <c r="HDL345" s="430"/>
      <c r="HDM345" s="430"/>
      <c r="HDN345" s="430"/>
      <c r="HDO345" s="430"/>
      <c r="HDP345" s="430"/>
      <c r="HDQ345" s="430"/>
      <c r="HDR345" s="430"/>
      <c r="HDS345" s="430"/>
      <c r="HDT345" s="430"/>
      <c r="HDU345" s="430"/>
      <c r="HDV345" s="430"/>
      <c r="HDW345" s="430"/>
      <c r="HDX345" s="430"/>
      <c r="HDY345" s="430"/>
      <c r="HDZ345" s="430"/>
      <c r="HEA345" s="430"/>
      <c r="HEB345" s="430"/>
      <c r="HEC345" s="430"/>
      <c r="HED345" s="430"/>
      <c r="HEE345" s="430"/>
      <c r="HEF345" s="430"/>
      <c r="HEG345" s="430"/>
      <c r="HEH345" s="430"/>
      <c r="HEI345" s="430"/>
      <c r="HEJ345" s="430"/>
      <c r="HEK345" s="430"/>
      <c r="HEL345" s="430"/>
      <c r="HEM345" s="430"/>
      <c r="HEN345" s="430"/>
      <c r="HEO345" s="430"/>
      <c r="HEP345" s="430"/>
      <c r="HEQ345" s="430"/>
      <c r="HER345" s="430"/>
      <c r="HES345" s="430"/>
      <c r="HET345" s="430"/>
      <c r="HEU345" s="430"/>
      <c r="HEV345" s="430"/>
      <c r="HEW345" s="430"/>
      <c r="HEX345" s="430"/>
      <c r="HEY345" s="430"/>
      <c r="HEZ345" s="430"/>
      <c r="HFA345" s="430"/>
      <c r="HFB345" s="430"/>
      <c r="HFC345" s="430"/>
      <c r="HFD345" s="430"/>
      <c r="HFE345" s="430"/>
      <c r="HFF345" s="430"/>
      <c r="HFG345" s="430"/>
      <c r="HFH345" s="430"/>
      <c r="HFI345" s="430"/>
      <c r="HFJ345" s="430"/>
      <c r="HFK345" s="430"/>
      <c r="HFL345" s="430"/>
      <c r="HFM345" s="430"/>
      <c r="HFN345" s="430"/>
      <c r="HFO345" s="430"/>
      <c r="HFP345" s="430"/>
      <c r="HFQ345" s="430"/>
      <c r="HFR345" s="430"/>
      <c r="HFS345" s="430"/>
      <c r="HFT345" s="430"/>
      <c r="HFU345" s="430"/>
      <c r="HFV345" s="430"/>
      <c r="HFW345" s="430"/>
      <c r="HFX345" s="430"/>
      <c r="HFY345" s="430"/>
      <c r="HFZ345" s="430"/>
      <c r="HGA345" s="430"/>
      <c r="HGB345" s="430"/>
      <c r="HGC345" s="430"/>
      <c r="HGD345" s="430"/>
      <c r="HGE345" s="430"/>
      <c r="HGF345" s="430"/>
      <c r="HGG345" s="430"/>
      <c r="HGH345" s="430"/>
      <c r="HGI345" s="430"/>
      <c r="HGJ345" s="430"/>
      <c r="HGK345" s="430"/>
      <c r="HGL345" s="430"/>
      <c r="HGM345" s="430"/>
      <c r="HGN345" s="430"/>
      <c r="HGO345" s="430"/>
      <c r="HGP345" s="430"/>
      <c r="HGQ345" s="430"/>
      <c r="HGR345" s="430"/>
      <c r="HGS345" s="430"/>
      <c r="HGT345" s="430"/>
      <c r="HGU345" s="430"/>
      <c r="HGV345" s="430"/>
      <c r="HGW345" s="430"/>
      <c r="HGX345" s="430"/>
      <c r="HGY345" s="430"/>
      <c r="HGZ345" s="430"/>
      <c r="HHA345" s="430"/>
      <c r="HHB345" s="430"/>
      <c r="HHC345" s="430"/>
      <c r="HHD345" s="430"/>
      <c r="HHE345" s="430"/>
      <c r="HHF345" s="430"/>
      <c r="HHG345" s="430"/>
      <c r="HHH345" s="430"/>
      <c r="HHI345" s="430"/>
      <c r="HHJ345" s="430"/>
      <c r="HHK345" s="430"/>
      <c r="HHL345" s="430"/>
      <c r="HHM345" s="430"/>
      <c r="HHN345" s="430"/>
      <c r="HHO345" s="430"/>
      <c r="HHP345" s="430"/>
      <c r="HHQ345" s="430"/>
      <c r="HHR345" s="430"/>
      <c r="HHS345" s="430"/>
      <c r="HHT345" s="430"/>
      <c r="HHU345" s="430"/>
      <c r="HHV345" s="430"/>
      <c r="HHW345" s="430"/>
      <c r="HHX345" s="430"/>
      <c r="HHY345" s="430"/>
      <c r="HHZ345" s="430"/>
      <c r="HIA345" s="430"/>
      <c r="HIB345" s="430"/>
      <c r="HIC345" s="430"/>
      <c r="HID345" s="430"/>
      <c r="HIE345" s="430"/>
      <c r="HIF345" s="430"/>
      <c r="HIG345" s="430"/>
      <c r="HIH345" s="430"/>
      <c r="HII345" s="430"/>
      <c r="HIJ345" s="430"/>
      <c r="HIK345" s="430"/>
      <c r="HIL345" s="430"/>
      <c r="HIM345" s="430"/>
      <c r="HIN345" s="430"/>
      <c r="HIO345" s="430"/>
      <c r="HIP345" s="430"/>
      <c r="HIQ345" s="430"/>
      <c r="HIR345" s="430"/>
      <c r="HIS345" s="430"/>
      <c r="HIT345" s="430"/>
      <c r="HIU345" s="430"/>
      <c r="HIV345" s="430"/>
      <c r="HIW345" s="430"/>
      <c r="HIX345" s="430"/>
      <c r="HIY345" s="430"/>
      <c r="HIZ345" s="430"/>
      <c r="HJA345" s="430"/>
      <c r="HJB345" s="430"/>
      <c r="HJC345" s="430"/>
      <c r="HJD345" s="430"/>
      <c r="HJE345" s="430"/>
      <c r="HJF345" s="430"/>
      <c r="HJG345" s="430"/>
      <c r="HJH345" s="430"/>
      <c r="HJI345" s="430"/>
      <c r="HJJ345" s="430"/>
      <c r="HJK345" s="430"/>
      <c r="HJL345" s="430"/>
      <c r="HJM345" s="430"/>
      <c r="HJN345" s="430"/>
      <c r="HJO345" s="430"/>
      <c r="HJP345" s="430"/>
      <c r="HJQ345" s="430"/>
      <c r="HJR345" s="430"/>
      <c r="HJS345" s="430"/>
      <c r="HJT345" s="430"/>
      <c r="HJU345" s="430"/>
      <c r="HJV345" s="430"/>
      <c r="HJW345" s="430"/>
      <c r="HJX345" s="430"/>
      <c r="HJY345" s="430"/>
      <c r="HJZ345" s="430"/>
      <c r="HKA345" s="430"/>
      <c r="HKB345" s="430"/>
      <c r="HKC345" s="430"/>
      <c r="HKD345" s="430"/>
      <c r="HKE345" s="430"/>
      <c r="HKF345" s="430"/>
      <c r="HKG345" s="430"/>
      <c r="HKH345" s="430"/>
      <c r="HKI345" s="430"/>
      <c r="HKJ345" s="430"/>
      <c r="HKK345" s="430"/>
      <c r="HKL345" s="430"/>
      <c r="HKM345" s="430"/>
      <c r="HKN345" s="430"/>
      <c r="HKO345" s="430"/>
      <c r="HKP345" s="430"/>
      <c r="HKQ345" s="430"/>
      <c r="HKR345" s="430"/>
      <c r="HKS345" s="430"/>
      <c r="HKT345" s="430"/>
      <c r="HKU345" s="430"/>
      <c r="HKV345" s="430"/>
      <c r="HKW345" s="430"/>
      <c r="HKX345" s="430"/>
      <c r="HKY345" s="430"/>
      <c r="HKZ345" s="430"/>
      <c r="HLA345" s="430"/>
      <c r="HLB345" s="430"/>
      <c r="HLC345" s="430"/>
      <c r="HLD345" s="430"/>
      <c r="HLE345" s="430"/>
      <c r="HLF345" s="430"/>
      <c r="HLG345" s="430"/>
      <c r="HLH345" s="430"/>
      <c r="HLI345" s="430"/>
      <c r="HLJ345" s="430"/>
      <c r="HLK345" s="430"/>
      <c r="HLL345" s="430"/>
      <c r="HLM345" s="430"/>
      <c r="HLN345" s="430"/>
      <c r="HLO345" s="430"/>
      <c r="HLP345" s="430"/>
      <c r="HLQ345" s="430"/>
      <c r="HLR345" s="430"/>
      <c r="HLS345" s="430"/>
      <c r="HLT345" s="430"/>
      <c r="HLU345" s="430"/>
      <c r="HLV345" s="430"/>
      <c r="HLW345" s="430"/>
      <c r="HLX345" s="430"/>
      <c r="HLY345" s="430"/>
      <c r="HLZ345" s="430"/>
      <c r="HMA345" s="430"/>
      <c r="HMB345" s="430"/>
      <c r="HMC345" s="430"/>
      <c r="HMD345" s="430"/>
      <c r="HME345" s="430"/>
      <c r="HMF345" s="430"/>
      <c r="HMG345" s="430"/>
      <c r="HMH345" s="430"/>
      <c r="HMI345" s="430"/>
      <c r="HMJ345" s="430"/>
      <c r="HMK345" s="430"/>
      <c r="HML345" s="430"/>
      <c r="HMM345" s="430"/>
      <c r="HMN345" s="430"/>
      <c r="HMO345" s="430"/>
      <c r="HMP345" s="430"/>
      <c r="HMQ345" s="430"/>
      <c r="HMR345" s="430"/>
      <c r="HMS345" s="430"/>
      <c r="HMT345" s="430"/>
      <c r="HMU345" s="430"/>
      <c r="HMV345" s="430"/>
      <c r="HMW345" s="430"/>
      <c r="HMX345" s="430"/>
      <c r="HMY345" s="430"/>
      <c r="HMZ345" s="430"/>
      <c r="HNA345" s="430"/>
      <c r="HNB345" s="430"/>
      <c r="HNC345" s="430"/>
      <c r="HND345" s="430"/>
      <c r="HNE345" s="430"/>
      <c r="HNF345" s="430"/>
      <c r="HNG345" s="430"/>
      <c r="HNH345" s="430"/>
      <c r="HNI345" s="430"/>
      <c r="HNJ345" s="430"/>
      <c r="HNK345" s="430"/>
      <c r="HNL345" s="430"/>
      <c r="HNM345" s="430"/>
      <c r="HNN345" s="430"/>
      <c r="HNO345" s="430"/>
      <c r="HNP345" s="430"/>
      <c r="HNQ345" s="430"/>
      <c r="HNR345" s="430"/>
      <c r="HNS345" s="430"/>
      <c r="HNT345" s="430"/>
      <c r="HNU345" s="430"/>
      <c r="HNV345" s="430"/>
      <c r="HNW345" s="430"/>
      <c r="HNX345" s="430"/>
      <c r="HNY345" s="430"/>
      <c r="HNZ345" s="430"/>
      <c r="HOA345" s="430"/>
      <c r="HOB345" s="430"/>
      <c r="HOC345" s="430"/>
      <c r="HOD345" s="430"/>
      <c r="HOE345" s="430"/>
      <c r="HOF345" s="430"/>
      <c r="HOG345" s="430"/>
      <c r="HOH345" s="430"/>
      <c r="HOI345" s="430"/>
      <c r="HOJ345" s="430"/>
      <c r="HOK345" s="430"/>
      <c r="HOL345" s="430"/>
      <c r="HOM345" s="430"/>
      <c r="HON345" s="430"/>
      <c r="HOO345" s="430"/>
      <c r="HOP345" s="430"/>
      <c r="HOQ345" s="430"/>
      <c r="HOR345" s="430"/>
      <c r="HOS345" s="430"/>
      <c r="HOT345" s="430"/>
      <c r="HOU345" s="430"/>
      <c r="HOV345" s="430"/>
      <c r="HOW345" s="430"/>
      <c r="HOX345" s="430"/>
      <c r="HOY345" s="430"/>
      <c r="HOZ345" s="430"/>
      <c r="HPA345" s="430"/>
      <c r="HPB345" s="430"/>
      <c r="HPC345" s="430"/>
      <c r="HPD345" s="430"/>
      <c r="HPE345" s="430"/>
      <c r="HPF345" s="430"/>
      <c r="HPG345" s="430"/>
      <c r="HPH345" s="430"/>
      <c r="HPI345" s="430"/>
      <c r="HPJ345" s="430"/>
      <c r="HPK345" s="430"/>
      <c r="HPL345" s="430"/>
      <c r="HPM345" s="430"/>
      <c r="HPN345" s="430"/>
      <c r="HPO345" s="430"/>
      <c r="HPP345" s="430"/>
      <c r="HPQ345" s="430"/>
      <c r="HPR345" s="430"/>
      <c r="HPS345" s="430"/>
      <c r="HPT345" s="430"/>
      <c r="HPU345" s="430"/>
      <c r="HPV345" s="430"/>
      <c r="HPW345" s="430"/>
      <c r="HPX345" s="430"/>
      <c r="HPY345" s="430"/>
      <c r="HPZ345" s="430"/>
      <c r="HQA345" s="430"/>
      <c r="HQB345" s="430"/>
      <c r="HQC345" s="430"/>
      <c r="HQD345" s="430"/>
      <c r="HQE345" s="430"/>
      <c r="HQF345" s="430"/>
      <c r="HQG345" s="430"/>
      <c r="HQH345" s="430"/>
      <c r="HQI345" s="430"/>
      <c r="HQJ345" s="430"/>
      <c r="HQK345" s="430"/>
      <c r="HQL345" s="430"/>
      <c r="HQM345" s="430"/>
      <c r="HQN345" s="430"/>
      <c r="HQO345" s="430"/>
      <c r="HQP345" s="430"/>
      <c r="HQQ345" s="430"/>
      <c r="HQR345" s="430"/>
      <c r="HQS345" s="430"/>
      <c r="HQT345" s="430"/>
      <c r="HQU345" s="430"/>
      <c r="HQV345" s="430"/>
      <c r="HQW345" s="430"/>
      <c r="HQX345" s="430"/>
      <c r="HQY345" s="430"/>
      <c r="HQZ345" s="430"/>
      <c r="HRA345" s="430"/>
      <c r="HRB345" s="430"/>
      <c r="HRC345" s="430"/>
      <c r="HRD345" s="430"/>
      <c r="HRE345" s="430"/>
      <c r="HRF345" s="430"/>
      <c r="HRG345" s="430"/>
      <c r="HRH345" s="430"/>
      <c r="HRI345" s="430"/>
      <c r="HRJ345" s="430"/>
      <c r="HRK345" s="430"/>
      <c r="HRL345" s="430"/>
      <c r="HRM345" s="430"/>
      <c r="HRN345" s="430"/>
      <c r="HRO345" s="430"/>
      <c r="HRP345" s="430"/>
      <c r="HRQ345" s="430"/>
      <c r="HRR345" s="430"/>
      <c r="HRS345" s="430"/>
      <c r="HRT345" s="430"/>
      <c r="HRU345" s="430"/>
      <c r="HRV345" s="430"/>
      <c r="HRW345" s="430"/>
      <c r="HRX345" s="430"/>
      <c r="HRY345" s="430"/>
      <c r="HRZ345" s="430"/>
      <c r="HSA345" s="430"/>
      <c r="HSB345" s="430"/>
      <c r="HSC345" s="430"/>
      <c r="HSD345" s="430"/>
      <c r="HSE345" s="430"/>
      <c r="HSF345" s="430"/>
      <c r="HSG345" s="430"/>
      <c r="HSH345" s="430"/>
      <c r="HSI345" s="430"/>
      <c r="HSJ345" s="430"/>
      <c r="HSK345" s="430"/>
      <c r="HSL345" s="430"/>
      <c r="HSM345" s="430"/>
      <c r="HSN345" s="430"/>
      <c r="HSO345" s="430"/>
      <c r="HSP345" s="430"/>
      <c r="HSQ345" s="430"/>
      <c r="HSR345" s="430"/>
      <c r="HSS345" s="430"/>
      <c r="HST345" s="430"/>
      <c r="HSU345" s="430"/>
      <c r="HSV345" s="430"/>
      <c r="HSW345" s="430"/>
      <c r="HSX345" s="430"/>
      <c r="HSY345" s="430"/>
      <c r="HSZ345" s="430"/>
      <c r="HTA345" s="430"/>
      <c r="HTB345" s="430"/>
      <c r="HTC345" s="430"/>
      <c r="HTD345" s="430"/>
      <c r="HTE345" s="430"/>
      <c r="HTF345" s="430"/>
      <c r="HTG345" s="430"/>
      <c r="HTH345" s="430"/>
      <c r="HTI345" s="430"/>
      <c r="HTJ345" s="430"/>
      <c r="HTK345" s="430"/>
      <c r="HTL345" s="430"/>
      <c r="HTM345" s="430"/>
      <c r="HTN345" s="430"/>
      <c r="HTO345" s="430"/>
      <c r="HTP345" s="430"/>
      <c r="HTQ345" s="430"/>
      <c r="HTR345" s="430"/>
      <c r="HTS345" s="430"/>
      <c r="HTT345" s="430"/>
      <c r="HTU345" s="430"/>
      <c r="HTV345" s="430"/>
      <c r="HTW345" s="430"/>
      <c r="HTX345" s="430"/>
      <c r="HTY345" s="430"/>
      <c r="HTZ345" s="430"/>
      <c r="HUA345" s="430"/>
      <c r="HUB345" s="430"/>
      <c r="HUC345" s="430"/>
      <c r="HUD345" s="430"/>
      <c r="HUE345" s="430"/>
      <c r="HUF345" s="430"/>
      <c r="HUG345" s="430"/>
      <c r="HUH345" s="430"/>
      <c r="HUI345" s="430"/>
      <c r="HUJ345" s="430"/>
      <c r="HUK345" s="430"/>
      <c r="HUL345" s="430"/>
      <c r="HUM345" s="430"/>
      <c r="HUN345" s="430"/>
      <c r="HUO345" s="430"/>
      <c r="HUP345" s="430"/>
      <c r="HUQ345" s="430"/>
      <c r="HUR345" s="430"/>
      <c r="HUS345" s="430"/>
      <c r="HUT345" s="430"/>
      <c r="HUU345" s="430"/>
      <c r="HUV345" s="430"/>
      <c r="HUW345" s="430"/>
      <c r="HUX345" s="430"/>
      <c r="HUY345" s="430"/>
      <c r="HUZ345" s="430"/>
      <c r="HVA345" s="430"/>
      <c r="HVB345" s="430"/>
      <c r="HVC345" s="430"/>
      <c r="HVD345" s="430"/>
      <c r="HVE345" s="430"/>
      <c r="HVF345" s="430"/>
      <c r="HVG345" s="430"/>
      <c r="HVH345" s="430"/>
      <c r="HVI345" s="430"/>
      <c r="HVJ345" s="430"/>
      <c r="HVK345" s="430"/>
      <c r="HVL345" s="430"/>
      <c r="HVM345" s="430"/>
      <c r="HVN345" s="430"/>
      <c r="HVO345" s="430"/>
      <c r="HVP345" s="430"/>
      <c r="HVQ345" s="430"/>
      <c r="HVR345" s="430"/>
      <c r="HVS345" s="430"/>
      <c r="HVT345" s="430"/>
      <c r="HVU345" s="430"/>
      <c r="HVV345" s="430"/>
      <c r="HVW345" s="430"/>
      <c r="HVX345" s="430"/>
      <c r="HVY345" s="430"/>
      <c r="HVZ345" s="430"/>
      <c r="HWA345" s="430"/>
      <c r="HWB345" s="430"/>
      <c r="HWC345" s="430"/>
      <c r="HWD345" s="430"/>
      <c r="HWE345" s="430"/>
      <c r="HWF345" s="430"/>
      <c r="HWG345" s="430"/>
      <c r="HWH345" s="430"/>
      <c r="HWI345" s="430"/>
      <c r="HWJ345" s="430"/>
      <c r="HWK345" s="430"/>
      <c r="HWL345" s="430"/>
      <c r="HWM345" s="430"/>
      <c r="HWN345" s="430"/>
      <c r="HWO345" s="430"/>
      <c r="HWP345" s="430"/>
      <c r="HWQ345" s="430"/>
      <c r="HWR345" s="430"/>
      <c r="HWS345" s="430"/>
      <c r="HWT345" s="430"/>
      <c r="HWU345" s="430"/>
      <c r="HWV345" s="430"/>
      <c r="HWW345" s="430"/>
      <c r="HWX345" s="430"/>
      <c r="HWY345" s="430"/>
      <c r="HWZ345" s="430"/>
      <c r="HXA345" s="430"/>
      <c r="HXB345" s="430"/>
      <c r="HXC345" s="430"/>
      <c r="HXD345" s="430"/>
      <c r="HXE345" s="430"/>
      <c r="HXF345" s="430"/>
      <c r="HXG345" s="430"/>
      <c r="HXH345" s="430"/>
      <c r="HXI345" s="430"/>
      <c r="HXJ345" s="430"/>
      <c r="HXK345" s="430"/>
      <c r="HXL345" s="430"/>
      <c r="HXM345" s="430"/>
      <c r="HXN345" s="430"/>
      <c r="HXO345" s="430"/>
      <c r="HXP345" s="430"/>
      <c r="HXQ345" s="430"/>
      <c r="HXR345" s="430"/>
      <c r="HXS345" s="430"/>
      <c r="HXT345" s="430"/>
      <c r="HXU345" s="430"/>
      <c r="HXV345" s="430"/>
      <c r="HXW345" s="430"/>
      <c r="HXX345" s="430"/>
      <c r="HXY345" s="430"/>
      <c r="HXZ345" s="430"/>
      <c r="HYA345" s="430"/>
      <c r="HYB345" s="430"/>
      <c r="HYC345" s="430"/>
      <c r="HYD345" s="430"/>
      <c r="HYE345" s="430"/>
      <c r="HYF345" s="430"/>
      <c r="HYG345" s="430"/>
      <c r="HYH345" s="430"/>
      <c r="HYI345" s="430"/>
      <c r="HYJ345" s="430"/>
      <c r="HYK345" s="430"/>
      <c r="HYL345" s="430"/>
      <c r="HYM345" s="430"/>
      <c r="HYN345" s="430"/>
      <c r="HYO345" s="430"/>
      <c r="HYP345" s="430"/>
      <c r="HYQ345" s="430"/>
      <c r="HYR345" s="430"/>
      <c r="HYS345" s="430"/>
      <c r="HYT345" s="430"/>
      <c r="HYU345" s="430"/>
      <c r="HYV345" s="430"/>
      <c r="HYW345" s="430"/>
      <c r="HYX345" s="430"/>
      <c r="HYY345" s="430"/>
      <c r="HYZ345" s="430"/>
      <c r="HZA345" s="430"/>
      <c r="HZB345" s="430"/>
      <c r="HZC345" s="430"/>
      <c r="HZD345" s="430"/>
      <c r="HZE345" s="430"/>
      <c r="HZF345" s="430"/>
      <c r="HZG345" s="430"/>
      <c r="HZH345" s="430"/>
      <c r="HZI345" s="430"/>
      <c r="HZJ345" s="430"/>
      <c r="HZK345" s="430"/>
      <c r="HZL345" s="430"/>
      <c r="HZM345" s="430"/>
      <c r="HZN345" s="430"/>
      <c r="HZO345" s="430"/>
      <c r="HZP345" s="430"/>
      <c r="HZQ345" s="430"/>
      <c r="HZR345" s="430"/>
      <c r="HZS345" s="430"/>
      <c r="HZT345" s="430"/>
      <c r="HZU345" s="430"/>
      <c r="HZV345" s="430"/>
      <c r="HZW345" s="430"/>
      <c r="HZX345" s="430"/>
      <c r="HZY345" s="430"/>
      <c r="HZZ345" s="430"/>
      <c r="IAA345" s="430"/>
      <c r="IAB345" s="430"/>
      <c r="IAC345" s="430"/>
      <c r="IAD345" s="430"/>
      <c r="IAE345" s="430"/>
      <c r="IAF345" s="430"/>
      <c r="IAG345" s="430"/>
      <c r="IAH345" s="430"/>
      <c r="IAI345" s="430"/>
      <c r="IAJ345" s="430"/>
      <c r="IAK345" s="430"/>
      <c r="IAL345" s="430"/>
      <c r="IAM345" s="430"/>
      <c r="IAN345" s="430"/>
      <c r="IAO345" s="430"/>
      <c r="IAP345" s="430"/>
      <c r="IAQ345" s="430"/>
      <c r="IAR345" s="430"/>
      <c r="IAS345" s="430"/>
      <c r="IAT345" s="430"/>
      <c r="IAU345" s="430"/>
      <c r="IAV345" s="430"/>
      <c r="IAW345" s="430"/>
      <c r="IAX345" s="430"/>
      <c r="IAY345" s="430"/>
      <c r="IAZ345" s="430"/>
      <c r="IBA345" s="430"/>
      <c r="IBB345" s="430"/>
      <c r="IBC345" s="430"/>
      <c r="IBD345" s="430"/>
      <c r="IBE345" s="430"/>
      <c r="IBF345" s="430"/>
      <c r="IBG345" s="430"/>
      <c r="IBH345" s="430"/>
      <c r="IBI345" s="430"/>
      <c r="IBJ345" s="430"/>
      <c r="IBK345" s="430"/>
      <c r="IBL345" s="430"/>
      <c r="IBM345" s="430"/>
      <c r="IBN345" s="430"/>
      <c r="IBO345" s="430"/>
      <c r="IBP345" s="430"/>
      <c r="IBQ345" s="430"/>
      <c r="IBR345" s="430"/>
      <c r="IBS345" s="430"/>
      <c r="IBT345" s="430"/>
      <c r="IBU345" s="430"/>
      <c r="IBV345" s="430"/>
      <c r="IBW345" s="430"/>
      <c r="IBX345" s="430"/>
      <c r="IBY345" s="430"/>
      <c r="IBZ345" s="430"/>
      <c r="ICA345" s="430"/>
      <c r="ICB345" s="430"/>
      <c r="ICC345" s="430"/>
      <c r="ICD345" s="430"/>
      <c r="ICE345" s="430"/>
      <c r="ICF345" s="430"/>
      <c r="ICG345" s="430"/>
      <c r="ICH345" s="430"/>
      <c r="ICI345" s="430"/>
      <c r="ICJ345" s="430"/>
      <c r="ICK345" s="430"/>
      <c r="ICL345" s="430"/>
      <c r="ICM345" s="430"/>
      <c r="ICN345" s="430"/>
      <c r="ICO345" s="430"/>
      <c r="ICP345" s="430"/>
      <c r="ICQ345" s="430"/>
      <c r="ICR345" s="430"/>
      <c r="ICS345" s="430"/>
      <c r="ICT345" s="430"/>
      <c r="ICU345" s="430"/>
      <c r="ICV345" s="430"/>
      <c r="ICW345" s="430"/>
      <c r="ICX345" s="430"/>
      <c r="ICY345" s="430"/>
      <c r="ICZ345" s="430"/>
      <c r="IDA345" s="430"/>
      <c r="IDB345" s="430"/>
      <c r="IDC345" s="430"/>
      <c r="IDD345" s="430"/>
      <c r="IDE345" s="430"/>
      <c r="IDF345" s="430"/>
      <c r="IDG345" s="430"/>
      <c r="IDH345" s="430"/>
      <c r="IDI345" s="430"/>
      <c r="IDJ345" s="430"/>
      <c r="IDK345" s="430"/>
      <c r="IDL345" s="430"/>
      <c r="IDM345" s="430"/>
      <c r="IDN345" s="430"/>
      <c r="IDO345" s="430"/>
      <c r="IDP345" s="430"/>
      <c r="IDQ345" s="430"/>
      <c r="IDR345" s="430"/>
      <c r="IDS345" s="430"/>
      <c r="IDT345" s="430"/>
      <c r="IDU345" s="430"/>
      <c r="IDV345" s="430"/>
      <c r="IDW345" s="430"/>
      <c r="IDX345" s="430"/>
      <c r="IDY345" s="430"/>
      <c r="IDZ345" s="430"/>
      <c r="IEA345" s="430"/>
      <c r="IEB345" s="430"/>
      <c r="IEC345" s="430"/>
      <c r="IED345" s="430"/>
      <c r="IEE345" s="430"/>
      <c r="IEF345" s="430"/>
      <c r="IEG345" s="430"/>
      <c r="IEH345" s="430"/>
      <c r="IEI345" s="430"/>
      <c r="IEJ345" s="430"/>
      <c r="IEK345" s="430"/>
      <c r="IEL345" s="430"/>
      <c r="IEM345" s="430"/>
      <c r="IEN345" s="430"/>
      <c r="IEO345" s="430"/>
      <c r="IEP345" s="430"/>
      <c r="IEQ345" s="430"/>
      <c r="IER345" s="430"/>
      <c r="IES345" s="430"/>
      <c r="IET345" s="430"/>
      <c r="IEU345" s="430"/>
      <c r="IEV345" s="430"/>
      <c r="IEW345" s="430"/>
      <c r="IEX345" s="430"/>
      <c r="IEY345" s="430"/>
      <c r="IEZ345" s="430"/>
      <c r="IFA345" s="430"/>
      <c r="IFB345" s="430"/>
      <c r="IFC345" s="430"/>
      <c r="IFD345" s="430"/>
      <c r="IFE345" s="430"/>
      <c r="IFF345" s="430"/>
      <c r="IFG345" s="430"/>
      <c r="IFH345" s="430"/>
      <c r="IFI345" s="430"/>
      <c r="IFJ345" s="430"/>
      <c r="IFK345" s="430"/>
      <c r="IFL345" s="430"/>
      <c r="IFM345" s="430"/>
      <c r="IFN345" s="430"/>
      <c r="IFO345" s="430"/>
      <c r="IFP345" s="430"/>
      <c r="IFQ345" s="430"/>
      <c r="IFR345" s="430"/>
      <c r="IFS345" s="430"/>
      <c r="IFT345" s="430"/>
      <c r="IFU345" s="430"/>
      <c r="IFV345" s="430"/>
      <c r="IFW345" s="430"/>
      <c r="IFX345" s="430"/>
      <c r="IFY345" s="430"/>
      <c r="IFZ345" s="430"/>
      <c r="IGA345" s="430"/>
      <c r="IGB345" s="430"/>
      <c r="IGC345" s="430"/>
      <c r="IGD345" s="430"/>
      <c r="IGE345" s="430"/>
      <c r="IGF345" s="430"/>
      <c r="IGG345" s="430"/>
      <c r="IGH345" s="430"/>
      <c r="IGI345" s="430"/>
      <c r="IGJ345" s="430"/>
      <c r="IGK345" s="430"/>
      <c r="IGL345" s="430"/>
      <c r="IGM345" s="430"/>
      <c r="IGN345" s="430"/>
      <c r="IGO345" s="430"/>
      <c r="IGP345" s="430"/>
      <c r="IGQ345" s="430"/>
      <c r="IGR345" s="430"/>
      <c r="IGS345" s="430"/>
      <c r="IGT345" s="430"/>
      <c r="IGU345" s="430"/>
      <c r="IGV345" s="430"/>
      <c r="IGW345" s="430"/>
      <c r="IGX345" s="430"/>
      <c r="IGY345" s="430"/>
      <c r="IGZ345" s="430"/>
      <c r="IHA345" s="430"/>
      <c r="IHB345" s="430"/>
      <c r="IHC345" s="430"/>
      <c r="IHD345" s="430"/>
      <c r="IHE345" s="430"/>
      <c r="IHF345" s="430"/>
      <c r="IHG345" s="430"/>
      <c r="IHH345" s="430"/>
      <c r="IHI345" s="430"/>
      <c r="IHJ345" s="430"/>
      <c r="IHK345" s="430"/>
      <c r="IHL345" s="430"/>
      <c r="IHM345" s="430"/>
      <c r="IHN345" s="430"/>
      <c r="IHO345" s="430"/>
      <c r="IHP345" s="430"/>
      <c r="IHQ345" s="430"/>
      <c r="IHR345" s="430"/>
      <c r="IHS345" s="430"/>
      <c r="IHT345" s="430"/>
      <c r="IHU345" s="430"/>
      <c r="IHV345" s="430"/>
      <c r="IHW345" s="430"/>
      <c r="IHX345" s="430"/>
      <c r="IHY345" s="430"/>
      <c r="IHZ345" s="430"/>
      <c r="IIA345" s="430"/>
      <c r="IIB345" s="430"/>
      <c r="IIC345" s="430"/>
      <c r="IID345" s="430"/>
      <c r="IIE345" s="430"/>
      <c r="IIF345" s="430"/>
      <c r="IIG345" s="430"/>
      <c r="IIH345" s="430"/>
      <c r="III345" s="430"/>
      <c r="IIJ345" s="430"/>
      <c r="IIK345" s="430"/>
      <c r="IIL345" s="430"/>
      <c r="IIM345" s="430"/>
      <c r="IIN345" s="430"/>
      <c r="IIO345" s="430"/>
      <c r="IIP345" s="430"/>
      <c r="IIQ345" s="430"/>
      <c r="IIR345" s="430"/>
      <c r="IIS345" s="430"/>
      <c r="IIT345" s="430"/>
      <c r="IIU345" s="430"/>
      <c r="IIV345" s="430"/>
      <c r="IIW345" s="430"/>
      <c r="IIX345" s="430"/>
      <c r="IIY345" s="430"/>
      <c r="IIZ345" s="430"/>
      <c r="IJA345" s="430"/>
      <c r="IJB345" s="430"/>
      <c r="IJC345" s="430"/>
      <c r="IJD345" s="430"/>
      <c r="IJE345" s="430"/>
      <c r="IJF345" s="430"/>
      <c r="IJG345" s="430"/>
      <c r="IJH345" s="430"/>
      <c r="IJI345" s="430"/>
      <c r="IJJ345" s="430"/>
      <c r="IJK345" s="430"/>
      <c r="IJL345" s="430"/>
      <c r="IJM345" s="430"/>
      <c r="IJN345" s="430"/>
      <c r="IJO345" s="430"/>
      <c r="IJP345" s="430"/>
      <c r="IJQ345" s="430"/>
      <c r="IJR345" s="430"/>
      <c r="IJS345" s="430"/>
      <c r="IJT345" s="430"/>
      <c r="IJU345" s="430"/>
      <c r="IJV345" s="430"/>
      <c r="IJW345" s="430"/>
      <c r="IJX345" s="430"/>
      <c r="IJY345" s="430"/>
      <c r="IJZ345" s="430"/>
      <c r="IKA345" s="430"/>
      <c r="IKB345" s="430"/>
      <c r="IKC345" s="430"/>
      <c r="IKD345" s="430"/>
      <c r="IKE345" s="430"/>
      <c r="IKF345" s="430"/>
      <c r="IKG345" s="430"/>
      <c r="IKH345" s="430"/>
      <c r="IKI345" s="430"/>
      <c r="IKJ345" s="430"/>
      <c r="IKK345" s="430"/>
      <c r="IKL345" s="430"/>
      <c r="IKM345" s="430"/>
      <c r="IKN345" s="430"/>
      <c r="IKO345" s="430"/>
      <c r="IKP345" s="430"/>
      <c r="IKQ345" s="430"/>
      <c r="IKR345" s="430"/>
      <c r="IKS345" s="430"/>
      <c r="IKT345" s="430"/>
      <c r="IKU345" s="430"/>
      <c r="IKV345" s="430"/>
      <c r="IKW345" s="430"/>
      <c r="IKX345" s="430"/>
      <c r="IKY345" s="430"/>
      <c r="IKZ345" s="430"/>
      <c r="ILA345" s="430"/>
      <c r="ILB345" s="430"/>
      <c r="ILC345" s="430"/>
      <c r="ILD345" s="430"/>
      <c r="ILE345" s="430"/>
      <c r="ILF345" s="430"/>
      <c r="ILG345" s="430"/>
      <c r="ILH345" s="430"/>
      <c r="ILI345" s="430"/>
      <c r="ILJ345" s="430"/>
      <c r="ILK345" s="430"/>
      <c r="ILL345" s="430"/>
      <c r="ILM345" s="430"/>
      <c r="ILN345" s="430"/>
      <c r="ILO345" s="430"/>
      <c r="ILP345" s="430"/>
      <c r="ILQ345" s="430"/>
      <c r="ILR345" s="430"/>
      <c r="ILS345" s="430"/>
      <c r="ILT345" s="430"/>
      <c r="ILU345" s="430"/>
      <c r="ILV345" s="430"/>
      <c r="ILW345" s="430"/>
      <c r="ILX345" s="430"/>
      <c r="ILY345" s="430"/>
      <c r="ILZ345" s="430"/>
      <c r="IMA345" s="430"/>
      <c r="IMB345" s="430"/>
      <c r="IMC345" s="430"/>
      <c r="IMD345" s="430"/>
      <c r="IME345" s="430"/>
      <c r="IMF345" s="430"/>
      <c r="IMG345" s="430"/>
      <c r="IMH345" s="430"/>
      <c r="IMI345" s="430"/>
      <c r="IMJ345" s="430"/>
      <c r="IMK345" s="430"/>
      <c r="IML345" s="430"/>
      <c r="IMM345" s="430"/>
      <c r="IMN345" s="430"/>
      <c r="IMO345" s="430"/>
      <c r="IMP345" s="430"/>
      <c r="IMQ345" s="430"/>
      <c r="IMR345" s="430"/>
      <c r="IMS345" s="430"/>
      <c r="IMT345" s="430"/>
      <c r="IMU345" s="430"/>
      <c r="IMV345" s="430"/>
      <c r="IMW345" s="430"/>
      <c r="IMX345" s="430"/>
      <c r="IMY345" s="430"/>
      <c r="IMZ345" s="430"/>
      <c r="INA345" s="430"/>
      <c r="INB345" s="430"/>
      <c r="INC345" s="430"/>
      <c r="IND345" s="430"/>
      <c r="INE345" s="430"/>
      <c r="INF345" s="430"/>
      <c r="ING345" s="430"/>
      <c r="INH345" s="430"/>
      <c r="INI345" s="430"/>
      <c r="INJ345" s="430"/>
      <c r="INK345" s="430"/>
      <c r="INL345" s="430"/>
      <c r="INM345" s="430"/>
      <c r="INN345" s="430"/>
      <c r="INO345" s="430"/>
      <c r="INP345" s="430"/>
      <c r="INQ345" s="430"/>
      <c r="INR345" s="430"/>
      <c r="INS345" s="430"/>
      <c r="INT345" s="430"/>
      <c r="INU345" s="430"/>
      <c r="INV345" s="430"/>
      <c r="INW345" s="430"/>
      <c r="INX345" s="430"/>
      <c r="INY345" s="430"/>
      <c r="INZ345" s="430"/>
      <c r="IOA345" s="430"/>
      <c r="IOB345" s="430"/>
      <c r="IOC345" s="430"/>
      <c r="IOD345" s="430"/>
      <c r="IOE345" s="430"/>
      <c r="IOF345" s="430"/>
      <c r="IOG345" s="430"/>
      <c r="IOH345" s="430"/>
      <c r="IOI345" s="430"/>
      <c r="IOJ345" s="430"/>
      <c r="IOK345" s="430"/>
      <c r="IOL345" s="430"/>
      <c r="IOM345" s="430"/>
      <c r="ION345" s="430"/>
      <c r="IOO345" s="430"/>
      <c r="IOP345" s="430"/>
      <c r="IOQ345" s="430"/>
      <c r="IOR345" s="430"/>
      <c r="IOS345" s="430"/>
      <c r="IOT345" s="430"/>
      <c r="IOU345" s="430"/>
      <c r="IOV345" s="430"/>
      <c r="IOW345" s="430"/>
      <c r="IOX345" s="430"/>
      <c r="IOY345" s="430"/>
      <c r="IOZ345" s="430"/>
      <c r="IPA345" s="430"/>
      <c r="IPB345" s="430"/>
      <c r="IPC345" s="430"/>
      <c r="IPD345" s="430"/>
      <c r="IPE345" s="430"/>
      <c r="IPF345" s="430"/>
      <c r="IPG345" s="430"/>
      <c r="IPH345" s="430"/>
      <c r="IPI345" s="430"/>
      <c r="IPJ345" s="430"/>
      <c r="IPK345" s="430"/>
      <c r="IPL345" s="430"/>
      <c r="IPM345" s="430"/>
      <c r="IPN345" s="430"/>
      <c r="IPO345" s="430"/>
      <c r="IPP345" s="430"/>
      <c r="IPQ345" s="430"/>
      <c r="IPR345" s="430"/>
      <c r="IPS345" s="430"/>
      <c r="IPT345" s="430"/>
      <c r="IPU345" s="430"/>
      <c r="IPV345" s="430"/>
      <c r="IPW345" s="430"/>
      <c r="IPX345" s="430"/>
      <c r="IPY345" s="430"/>
      <c r="IPZ345" s="430"/>
      <c r="IQA345" s="430"/>
      <c r="IQB345" s="430"/>
      <c r="IQC345" s="430"/>
      <c r="IQD345" s="430"/>
      <c r="IQE345" s="430"/>
      <c r="IQF345" s="430"/>
      <c r="IQG345" s="430"/>
      <c r="IQH345" s="430"/>
      <c r="IQI345" s="430"/>
      <c r="IQJ345" s="430"/>
      <c r="IQK345" s="430"/>
      <c r="IQL345" s="430"/>
      <c r="IQM345" s="430"/>
      <c r="IQN345" s="430"/>
      <c r="IQO345" s="430"/>
      <c r="IQP345" s="430"/>
      <c r="IQQ345" s="430"/>
      <c r="IQR345" s="430"/>
      <c r="IQS345" s="430"/>
      <c r="IQT345" s="430"/>
      <c r="IQU345" s="430"/>
      <c r="IQV345" s="430"/>
      <c r="IQW345" s="430"/>
      <c r="IQX345" s="430"/>
      <c r="IQY345" s="430"/>
      <c r="IQZ345" s="430"/>
      <c r="IRA345" s="430"/>
      <c r="IRB345" s="430"/>
      <c r="IRC345" s="430"/>
      <c r="IRD345" s="430"/>
      <c r="IRE345" s="430"/>
      <c r="IRF345" s="430"/>
      <c r="IRG345" s="430"/>
      <c r="IRH345" s="430"/>
      <c r="IRI345" s="430"/>
      <c r="IRJ345" s="430"/>
      <c r="IRK345" s="430"/>
      <c r="IRL345" s="430"/>
      <c r="IRM345" s="430"/>
      <c r="IRN345" s="430"/>
      <c r="IRO345" s="430"/>
      <c r="IRP345" s="430"/>
      <c r="IRQ345" s="430"/>
      <c r="IRR345" s="430"/>
      <c r="IRS345" s="430"/>
      <c r="IRT345" s="430"/>
      <c r="IRU345" s="430"/>
      <c r="IRV345" s="430"/>
      <c r="IRW345" s="430"/>
      <c r="IRX345" s="430"/>
      <c r="IRY345" s="430"/>
      <c r="IRZ345" s="430"/>
      <c r="ISA345" s="430"/>
      <c r="ISB345" s="430"/>
      <c r="ISC345" s="430"/>
      <c r="ISD345" s="430"/>
      <c r="ISE345" s="430"/>
      <c r="ISF345" s="430"/>
      <c r="ISG345" s="430"/>
      <c r="ISH345" s="430"/>
      <c r="ISI345" s="430"/>
      <c r="ISJ345" s="430"/>
      <c r="ISK345" s="430"/>
      <c r="ISL345" s="430"/>
      <c r="ISM345" s="430"/>
      <c r="ISN345" s="430"/>
      <c r="ISO345" s="430"/>
      <c r="ISP345" s="430"/>
      <c r="ISQ345" s="430"/>
      <c r="ISR345" s="430"/>
      <c r="ISS345" s="430"/>
      <c r="IST345" s="430"/>
      <c r="ISU345" s="430"/>
      <c r="ISV345" s="430"/>
      <c r="ISW345" s="430"/>
      <c r="ISX345" s="430"/>
      <c r="ISY345" s="430"/>
      <c r="ISZ345" s="430"/>
      <c r="ITA345" s="430"/>
      <c r="ITB345" s="430"/>
      <c r="ITC345" s="430"/>
      <c r="ITD345" s="430"/>
      <c r="ITE345" s="430"/>
      <c r="ITF345" s="430"/>
      <c r="ITG345" s="430"/>
      <c r="ITH345" s="430"/>
      <c r="ITI345" s="430"/>
      <c r="ITJ345" s="430"/>
      <c r="ITK345" s="430"/>
      <c r="ITL345" s="430"/>
      <c r="ITM345" s="430"/>
      <c r="ITN345" s="430"/>
      <c r="ITO345" s="430"/>
      <c r="ITP345" s="430"/>
      <c r="ITQ345" s="430"/>
      <c r="ITR345" s="430"/>
      <c r="ITS345" s="430"/>
      <c r="ITT345" s="430"/>
      <c r="ITU345" s="430"/>
      <c r="ITV345" s="430"/>
      <c r="ITW345" s="430"/>
      <c r="ITX345" s="430"/>
      <c r="ITY345" s="430"/>
      <c r="ITZ345" s="430"/>
      <c r="IUA345" s="430"/>
      <c r="IUB345" s="430"/>
      <c r="IUC345" s="430"/>
      <c r="IUD345" s="430"/>
      <c r="IUE345" s="430"/>
      <c r="IUF345" s="430"/>
      <c r="IUG345" s="430"/>
      <c r="IUH345" s="430"/>
      <c r="IUI345" s="430"/>
      <c r="IUJ345" s="430"/>
      <c r="IUK345" s="430"/>
      <c r="IUL345" s="430"/>
      <c r="IUM345" s="430"/>
      <c r="IUN345" s="430"/>
      <c r="IUO345" s="430"/>
      <c r="IUP345" s="430"/>
      <c r="IUQ345" s="430"/>
      <c r="IUR345" s="430"/>
      <c r="IUS345" s="430"/>
      <c r="IUT345" s="430"/>
      <c r="IUU345" s="430"/>
      <c r="IUV345" s="430"/>
      <c r="IUW345" s="430"/>
      <c r="IUX345" s="430"/>
      <c r="IUY345" s="430"/>
      <c r="IUZ345" s="430"/>
      <c r="IVA345" s="430"/>
      <c r="IVB345" s="430"/>
      <c r="IVC345" s="430"/>
      <c r="IVD345" s="430"/>
      <c r="IVE345" s="430"/>
      <c r="IVF345" s="430"/>
      <c r="IVG345" s="430"/>
      <c r="IVH345" s="430"/>
      <c r="IVI345" s="430"/>
      <c r="IVJ345" s="430"/>
      <c r="IVK345" s="430"/>
      <c r="IVL345" s="430"/>
      <c r="IVM345" s="430"/>
      <c r="IVN345" s="430"/>
      <c r="IVO345" s="430"/>
      <c r="IVP345" s="430"/>
      <c r="IVQ345" s="430"/>
      <c r="IVR345" s="430"/>
      <c r="IVS345" s="430"/>
      <c r="IVT345" s="430"/>
      <c r="IVU345" s="430"/>
      <c r="IVV345" s="430"/>
      <c r="IVW345" s="430"/>
      <c r="IVX345" s="430"/>
      <c r="IVY345" s="430"/>
      <c r="IVZ345" s="430"/>
      <c r="IWA345" s="430"/>
      <c r="IWB345" s="430"/>
      <c r="IWC345" s="430"/>
      <c r="IWD345" s="430"/>
      <c r="IWE345" s="430"/>
      <c r="IWF345" s="430"/>
      <c r="IWG345" s="430"/>
      <c r="IWH345" s="430"/>
      <c r="IWI345" s="430"/>
      <c r="IWJ345" s="430"/>
      <c r="IWK345" s="430"/>
      <c r="IWL345" s="430"/>
      <c r="IWM345" s="430"/>
      <c r="IWN345" s="430"/>
      <c r="IWO345" s="430"/>
      <c r="IWP345" s="430"/>
      <c r="IWQ345" s="430"/>
      <c r="IWR345" s="430"/>
      <c r="IWS345" s="430"/>
      <c r="IWT345" s="430"/>
      <c r="IWU345" s="430"/>
      <c r="IWV345" s="430"/>
      <c r="IWW345" s="430"/>
      <c r="IWX345" s="430"/>
      <c r="IWY345" s="430"/>
      <c r="IWZ345" s="430"/>
      <c r="IXA345" s="430"/>
      <c r="IXB345" s="430"/>
      <c r="IXC345" s="430"/>
      <c r="IXD345" s="430"/>
      <c r="IXE345" s="430"/>
      <c r="IXF345" s="430"/>
      <c r="IXG345" s="430"/>
      <c r="IXH345" s="430"/>
      <c r="IXI345" s="430"/>
      <c r="IXJ345" s="430"/>
      <c r="IXK345" s="430"/>
      <c r="IXL345" s="430"/>
      <c r="IXM345" s="430"/>
      <c r="IXN345" s="430"/>
      <c r="IXO345" s="430"/>
      <c r="IXP345" s="430"/>
      <c r="IXQ345" s="430"/>
      <c r="IXR345" s="430"/>
      <c r="IXS345" s="430"/>
      <c r="IXT345" s="430"/>
      <c r="IXU345" s="430"/>
      <c r="IXV345" s="430"/>
      <c r="IXW345" s="430"/>
      <c r="IXX345" s="430"/>
      <c r="IXY345" s="430"/>
      <c r="IXZ345" s="430"/>
      <c r="IYA345" s="430"/>
      <c r="IYB345" s="430"/>
      <c r="IYC345" s="430"/>
      <c r="IYD345" s="430"/>
      <c r="IYE345" s="430"/>
      <c r="IYF345" s="430"/>
      <c r="IYG345" s="430"/>
      <c r="IYH345" s="430"/>
      <c r="IYI345" s="430"/>
      <c r="IYJ345" s="430"/>
      <c r="IYK345" s="430"/>
      <c r="IYL345" s="430"/>
      <c r="IYM345" s="430"/>
      <c r="IYN345" s="430"/>
      <c r="IYO345" s="430"/>
      <c r="IYP345" s="430"/>
      <c r="IYQ345" s="430"/>
      <c r="IYR345" s="430"/>
      <c r="IYS345" s="430"/>
      <c r="IYT345" s="430"/>
      <c r="IYU345" s="430"/>
      <c r="IYV345" s="430"/>
      <c r="IYW345" s="430"/>
      <c r="IYX345" s="430"/>
      <c r="IYY345" s="430"/>
      <c r="IYZ345" s="430"/>
      <c r="IZA345" s="430"/>
      <c r="IZB345" s="430"/>
      <c r="IZC345" s="430"/>
      <c r="IZD345" s="430"/>
      <c r="IZE345" s="430"/>
      <c r="IZF345" s="430"/>
      <c r="IZG345" s="430"/>
      <c r="IZH345" s="430"/>
      <c r="IZI345" s="430"/>
      <c r="IZJ345" s="430"/>
      <c r="IZK345" s="430"/>
      <c r="IZL345" s="430"/>
      <c r="IZM345" s="430"/>
      <c r="IZN345" s="430"/>
      <c r="IZO345" s="430"/>
      <c r="IZP345" s="430"/>
      <c r="IZQ345" s="430"/>
      <c r="IZR345" s="430"/>
      <c r="IZS345" s="430"/>
      <c r="IZT345" s="430"/>
      <c r="IZU345" s="430"/>
      <c r="IZV345" s="430"/>
      <c r="IZW345" s="430"/>
      <c r="IZX345" s="430"/>
      <c r="IZY345" s="430"/>
      <c r="IZZ345" s="430"/>
      <c r="JAA345" s="430"/>
      <c r="JAB345" s="430"/>
      <c r="JAC345" s="430"/>
      <c r="JAD345" s="430"/>
      <c r="JAE345" s="430"/>
      <c r="JAF345" s="430"/>
      <c r="JAG345" s="430"/>
      <c r="JAH345" s="430"/>
      <c r="JAI345" s="430"/>
      <c r="JAJ345" s="430"/>
      <c r="JAK345" s="430"/>
      <c r="JAL345" s="430"/>
      <c r="JAM345" s="430"/>
      <c r="JAN345" s="430"/>
      <c r="JAO345" s="430"/>
      <c r="JAP345" s="430"/>
      <c r="JAQ345" s="430"/>
      <c r="JAR345" s="430"/>
      <c r="JAS345" s="430"/>
      <c r="JAT345" s="430"/>
      <c r="JAU345" s="430"/>
      <c r="JAV345" s="430"/>
      <c r="JAW345" s="430"/>
      <c r="JAX345" s="430"/>
      <c r="JAY345" s="430"/>
      <c r="JAZ345" s="430"/>
      <c r="JBA345" s="430"/>
      <c r="JBB345" s="430"/>
      <c r="JBC345" s="430"/>
      <c r="JBD345" s="430"/>
      <c r="JBE345" s="430"/>
      <c r="JBF345" s="430"/>
      <c r="JBG345" s="430"/>
      <c r="JBH345" s="430"/>
      <c r="JBI345" s="430"/>
      <c r="JBJ345" s="430"/>
      <c r="JBK345" s="430"/>
      <c r="JBL345" s="430"/>
      <c r="JBM345" s="430"/>
      <c r="JBN345" s="430"/>
      <c r="JBO345" s="430"/>
      <c r="JBP345" s="430"/>
      <c r="JBQ345" s="430"/>
      <c r="JBR345" s="430"/>
      <c r="JBS345" s="430"/>
      <c r="JBT345" s="430"/>
      <c r="JBU345" s="430"/>
      <c r="JBV345" s="430"/>
      <c r="JBW345" s="430"/>
      <c r="JBX345" s="430"/>
      <c r="JBY345" s="430"/>
      <c r="JBZ345" s="430"/>
      <c r="JCA345" s="430"/>
      <c r="JCB345" s="430"/>
      <c r="JCC345" s="430"/>
      <c r="JCD345" s="430"/>
      <c r="JCE345" s="430"/>
      <c r="JCF345" s="430"/>
      <c r="JCG345" s="430"/>
      <c r="JCH345" s="430"/>
      <c r="JCI345" s="430"/>
      <c r="JCJ345" s="430"/>
      <c r="JCK345" s="430"/>
      <c r="JCL345" s="430"/>
      <c r="JCM345" s="430"/>
      <c r="JCN345" s="430"/>
      <c r="JCO345" s="430"/>
      <c r="JCP345" s="430"/>
      <c r="JCQ345" s="430"/>
      <c r="JCR345" s="430"/>
      <c r="JCS345" s="430"/>
      <c r="JCT345" s="430"/>
      <c r="JCU345" s="430"/>
      <c r="JCV345" s="430"/>
      <c r="JCW345" s="430"/>
      <c r="JCX345" s="430"/>
      <c r="JCY345" s="430"/>
      <c r="JCZ345" s="430"/>
      <c r="JDA345" s="430"/>
      <c r="JDB345" s="430"/>
      <c r="JDC345" s="430"/>
      <c r="JDD345" s="430"/>
      <c r="JDE345" s="430"/>
      <c r="JDF345" s="430"/>
      <c r="JDG345" s="430"/>
      <c r="JDH345" s="430"/>
      <c r="JDI345" s="430"/>
      <c r="JDJ345" s="430"/>
      <c r="JDK345" s="430"/>
      <c r="JDL345" s="430"/>
      <c r="JDM345" s="430"/>
      <c r="JDN345" s="430"/>
      <c r="JDO345" s="430"/>
      <c r="JDP345" s="430"/>
      <c r="JDQ345" s="430"/>
      <c r="JDR345" s="430"/>
      <c r="JDS345" s="430"/>
      <c r="JDT345" s="430"/>
      <c r="JDU345" s="430"/>
      <c r="JDV345" s="430"/>
      <c r="JDW345" s="430"/>
      <c r="JDX345" s="430"/>
      <c r="JDY345" s="430"/>
      <c r="JDZ345" s="430"/>
      <c r="JEA345" s="430"/>
      <c r="JEB345" s="430"/>
      <c r="JEC345" s="430"/>
      <c r="JED345" s="430"/>
      <c r="JEE345" s="430"/>
      <c r="JEF345" s="430"/>
      <c r="JEG345" s="430"/>
      <c r="JEH345" s="430"/>
      <c r="JEI345" s="430"/>
      <c r="JEJ345" s="430"/>
      <c r="JEK345" s="430"/>
      <c r="JEL345" s="430"/>
      <c r="JEM345" s="430"/>
      <c r="JEN345" s="430"/>
      <c r="JEO345" s="430"/>
      <c r="JEP345" s="430"/>
      <c r="JEQ345" s="430"/>
      <c r="JER345" s="430"/>
      <c r="JES345" s="430"/>
      <c r="JET345" s="430"/>
      <c r="JEU345" s="430"/>
      <c r="JEV345" s="430"/>
      <c r="JEW345" s="430"/>
      <c r="JEX345" s="430"/>
      <c r="JEY345" s="430"/>
      <c r="JEZ345" s="430"/>
      <c r="JFA345" s="430"/>
      <c r="JFB345" s="430"/>
      <c r="JFC345" s="430"/>
      <c r="JFD345" s="430"/>
      <c r="JFE345" s="430"/>
      <c r="JFF345" s="430"/>
      <c r="JFG345" s="430"/>
      <c r="JFH345" s="430"/>
      <c r="JFI345" s="430"/>
      <c r="JFJ345" s="430"/>
      <c r="JFK345" s="430"/>
      <c r="JFL345" s="430"/>
      <c r="JFM345" s="430"/>
      <c r="JFN345" s="430"/>
      <c r="JFO345" s="430"/>
      <c r="JFP345" s="430"/>
      <c r="JFQ345" s="430"/>
      <c r="JFR345" s="430"/>
      <c r="JFS345" s="430"/>
      <c r="JFT345" s="430"/>
      <c r="JFU345" s="430"/>
      <c r="JFV345" s="430"/>
      <c r="JFW345" s="430"/>
      <c r="JFX345" s="430"/>
      <c r="JFY345" s="430"/>
      <c r="JFZ345" s="430"/>
      <c r="JGA345" s="430"/>
      <c r="JGB345" s="430"/>
      <c r="JGC345" s="430"/>
      <c r="JGD345" s="430"/>
      <c r="JGE345" s="430"/>
      <c r="JGF345" s="430"/>
      <c r="JGG345" s="430"/>
      <c r="JGH345" s="430"/>
      <c r="JGI345" s="430"/>
      <c r="JGJ345" s="430"/>
      <c r="JGK345" s="430"/>
      <c r="JGL345" s="430"/>
      <c r="JGM345" s="430"/>
      <c r="JGN345" s="430"/>
      <c r="JGO345" s="430"/>
      <c r="JGP345" s="430"/>
      <c r="JGQ345" s="430"/>
      <c r="JGR345" s="430"/>
      <c r="JGS345" s="430"/>
      <c r="JGT345" s="430"/>
      <c r="JGU345" s="430"/>
      <c r="JGV345" s="430"/>
      <c r="JGW345" s="430"/>
      <c r="JGX345" s="430"/>
      <c r="JGY345" s="430"/>
      <c r="JGZ345" s="430"/>
      <c r="JHA345" s="430"/>
      <c r="JHB345" s="430"/>
      <c r="JHC345" s="430"/>
      <c r="JHD345" s="430"/>
      <c r="JHE345" s="430"/>
      <c r="JHF345" s="430"/>
      <c r="JHG345" s="430"/>
      <c r="JHH345" s="430"/>
      <c r="JHI345" s="430"/>
      <c r="JHJ345" s="430"/>
      <c r="JHK345" s="430"/>
      <c r="JHL345" s="430"/>
      <c r="JHM345" s="430"/>
      <c r="JHN345" s="430"/>
      <c r="JHO345" s="430"/>
      <c r="JHP345" s="430"/>
      <c r="JHQ345" s="430"/>
      <c r="JHR345" s="430"/>
      <c r="JHS345" s="430"/>
      <c r="JHT345" s="430"/>
      <c r="JHU345" s="430"/>
      <c r="JHV345" s="430"/>
      <c r="JHW345" s="430"/>
      <c r="JHX345" s="430"/>
      <c r="JHY345" s="430"/>
      <c r="JHZ345" s="430"/>
      <c r="JIA345" s="430"/>
      <c r="JIB345" s="430"/>
      <c r="JIC345" s="430"/>
      <c r="JID345" s="430"/>
      <c r="JIE345" s="430"/>
      <c r="JIF345" s="430"/>
      <c r="JIG345" s="430"/>
      <c r="JIH345" s="430"/>
      <c r="JII345" s="430"/>
      <c r="JIJ345" s="430"/>
      <c r="JIK345" s="430"/>
      <c r="JIL345" s="430"/>
      <c r="JIM345" s="430"/>
      <c r="JIN345" s="430"/>
      <c r="JIO345" s="430"/>
      <c r="JIP345" s="430"/>
      <c r="JIQ345" s="430"/>
      <c r="JIR345" s="430"/>
      <c r="JIS345" s="430"/>
      <c r="JIT345" s="430"/>
      <c r="JIU345" s="430"/>
      <c r="JIV345" s="430"/>
      <c r="JIW345" s="430"/>
      <c r="JIX345" s="430"/>
      <c r="JIY345" s="430"/>
      <c r="JIZ345" s="430"/>
      <c r="JJA345" s="430"/>
      <c r="JJB345" s="430"/>
      <c r="JJC345" s="430"/>
      <c r="JJD345" s="430"/>
      <c r="JJE345" s="430"/>
      <c r="JJF345" s="430"/>
      <c r="JJG345" s="430"/>
      <c r="JJH345" s="430"/>
      <c r="JJI345" s="430"/>
      <c r="JJJ345" s="430"/>
      <c r="JJK345" s="430"/>
      <c r="JJL345" s="430"/>
      <c r="JJM345" s="430"/>
      <c r="JJN345" s="430"/>
      <c r="JJO345" s="430"/>
      <c r="JJP345" s="430"/>
      <c r="JJQ345" s="430"/>
      <c r="JJR345" s="430"/>
      <c r="JJS345" s="430"/>
      <c r="JJT345" s="430"/>
      <c r="JJU345" s="430"/>
      <c r="JJV345" s="430"/>
      <c r="JJW345" s="430"/>
      <c r="JJX345" s="430"/>
      <c r="JJY345" s="430"/>
      <c r="JJZ345" s="430"/>
      <c r="JKA345" s="430"/>
      <c r="JKB345" s="430"/>
      <c r="JKC345" s="430"/>
      <c r="JKD345" s="430"/>
      <c r="JKE345" s="430"/>
      <c r="JKF345" s="430"/>
      <c r="JKG345" s="430"/>
      <c r="JKH345" s="430"/>
      <c r="JKI345" s="430"/>
      <c r="JKJ345" s="430"/>
      <c r="JKK345" s="430"/>
      <c r="JKL345" s="430"/>
      <c r="JKM345" s="430"/>
      <c r="JKN345" s="430"/>
      <c r="JKO345" s="430"/>
      <c r="JKP345" s="430"/>
      <c r="JKQ345" s="430"/>
      <c r="JKR345" s="430"/>
      <c r="JKS345" s="430"/>
      <c r="JKT345" s="430"/>
      <c r="JKU345" s="430"/>
      <c r="JKV345" s="430"/>
      <c r="JKW345" s="430"/>
      <c r="JKX345" s="430"/>
      <c r="JKY345" s="430"/>
      <c r="JKZ345" s="430"/>
      <c r="JLA345" s="430"/>
      <c r="JLB345" s="430"/>
      <c r="JLC345" s="430"/>
      <c r="JLD345" s="430"/>
      <c r="JLE345" s="430"/>
      <c r="JLF345" s="430"/>
      <c r="JLG345" s="430"/>
      <c r="JLH345" s="430"/>
      <c r="JLI345" s="430"/>
      <c r="JLJ345" s="430"/>
      <c r="JLK345" s="430"/>
      <c r="JLL345" s="430"/>
      <c r="JLM345" s="430"/>
      <c r="JLN345" s="430"/>
      <c r="JLO345" s="430"/>
      <c r="JLP345" s="430"/>
      <c r="JLQ345" s="430"/>
      <c r="JLR345" s="430"/>
      <c r="JLS345" s="430"/>
      <c r="JLT345" s="430"/>
      <c r="JLU345" s="430"/>
      <c r="JLV345" s="430"/>
      <c r="JLW345" s="430"/>
      <c r="JLX345" s="430"/>
      <c r="JLY345" s="430"/>
      <c r="JLZ345" s="430"/>
      <c r="JMA345" s="430"/>
      <c r="JMB345" s="430"/>
      <c r="JMC345" s="430"/>
      <c r="JMD345" s="430"/>
      <c r="JME345" s="430"/>
      <c r="JMF345" s="430"/>
      <c r="JMG345" s="430"/>
      <c r="JMH345" s="430"/>
      <c r="JMI345" s="430"/>
      <c r="JMJ345" s="430"/>
      <c r="JMK345" s="430"/>
      <c r="JML345" s="430"/>
      <c r="JMM345" s="430"/>
      <c r="JMN345" s="430"/>
      <c r="JMO345" s="430"/>
      <c r="JMP345" s="430"/>
      <c r="JMQ345" s="430"/>
      <c r="JMR345" s="430"/>
      <c r="JMS345" s="430"/>
      <c r="JMT345" s="430"/>
      <c r="JMU345" s="430"/>
      <c r="JMV345" s="430"/>
      <c r="JMW345" s="430"/>
      <c r="JMX345" s="430"/>
      <c r="JMY345" s="430"/>
      <c r="JMZ345" s="430"/>
      <c r="JNA345" s="430"/>
      <c r="JNB345" s="430"/>
      <c r="JNC345" s="430"/>
      <c r="JND345" s="430"/>
      <c r="JNE345" s="430"/>
      <c r="JNF345" s="430"/>
      <c r="JNG345" s="430"/>
      <c r="JNH345" s="430"/>
      <c r="JNI345" s="430"/>
      <c r="JNJ345" s="430"/>
      <c r="JNK345" s="430"/>
      <c r="JNL345" s="430"/>
      <c r="JNM345" s="430"/>
      <c r="JNN345" s="430"/>
      <c r="JNO345" s="430"/>
      <c r="JNP345" s="430"/>
      <c r="JNQ345" s="430"/>
      <c r="JNR345" s="430"/>
      <c r="JNS345" s="430"/>
      <c r="JNT345" s="430"/>
      <c r="JNU345" s="430"/>
      <c r="JNV345" s="430"/>
      <c r="JNW345" s="430"/>
      <c r="JNX345" s="430"/>
      <c r="JNY345" s="430"/>
      <c r="JNZ345" s="430"/>
      <c r="JOA345" s="430"/>
      <c r="JOB345" s="430"/>
      <c r="JOC345" s="430"/>
      <c r="JOD345" s="430"/>
      <c r="JOE345" s="430"/>
      <c r="JOF345" s="430"/>
      <c r="JOG345" s="430"/>
      <c r="JOH345" s="430"/>
      <c r="JOI345" s="430"/>
      <c r="JOJ345" s="430"/>
      <c r="JOK345" s="430"/>
      <c r="JOL345" s="430"/>
      <c r="JOM345" s="430"/>
      <c r="JON345" s="430"/>
      <c r="JOO345" s="430"/>
      <c r="JOP345" s="430"/>
      <c r="JOQ345" s="430"/>
      <c r="JOR345" s="430"/>
      <c r="JOS345" s="430"/>
      <c r="JOT345" s="430"/>
      <c r="JOU345" s="430"/>
      <c r="JOV345" s="430"/>
      <c r="JOW345" s="430"/>
      <c r="JOX345" s="430"/>
      <c r="JOY345" s="430"/>
      <c r="JOZ345" s="430"/>
      <c r="JPA345" s="430"/>
      <c r="JPB345" s="430"/>
      <c r="JPC345" s="430"/>
      <c r="JPD345" s="430"/>
      <c r="JPE345" s="430"/>
      <c r="JPF345" s="430"/>
      <c r="JPG345" s="430"/>
      <c r="JPH345" s="430"/>
      <c r="JPI345" s="430"/>
      <c r="JPJ345" s="430"/>
      <c r="JPK345" s="430"/>
      <c r="JPL345" s="430"/>
      <c r="JPM345" s="430"/>
      <c r="JPN345" s="430"/>
      <c r="JPO345" s="430"/>
      <c r="JPP345" s="430"/>
      <c r="JPQ345" s="430"/>
      <c r="JPR345" s="430"/>
      <c r="JPS345" s="430"/>
      <c r="JPT345" s="430"/>
      <c r="JPU345" s="430"/>
      <c r="JPV345" s="430"/>
      <c r="JPW345" s="430"/>
      <c r="JPX345" s="430"/>
      <c r="JPY345" s="430"/>
      <c r="JPZ345" s="430"/>
      <c r="JQA345" s="430"/>
      <c r="JQB345" s="430"/>
      <c r="JQC345" s="430"/>
      <c r="JQD345" s="430"/>
      <c r="JQE345" s="430"/>
      <c r="JQF345" s="430"/>
      <c r="JQG345" s="430"/>
      <c r="JQH345" s="430"/>
      <c r="JQI345" s="430"/>
      <c r="JQJ345" s="430"/>
      <c r="JQK345" s="430"/>
      <c r="JQL345" s="430"/>
      <c r="JQM345" s="430"/>
      <c r="JQN345" s="430"/>
      <c r="JQO345" s="430"/>
      <c r="JQP345" s="430"/>
      <c r="JQQ345" s="430"/>
      <c r="JQR345" s="430"/>
      <c r="JQS345" s="430"/>
      <c r="JQT345" s="430"/>
      <c r="JQU345" s="430"/>
      <c r="JQV345" s="430"/>
      <c r="JQW345" s="430"/>
      <c r="JQX345" s="430"/>
      <c r="JQY345" s="430"/>
      <c r="JQZ345" s="430"/>
      <c r="JRA345" s="430"/>
      <c r="JRB345" s="430"/>
      <c r="JRC345" s="430"/>
      <c r="JRD345" s="430"/>
      <c r="JRE345" s="430"/>
      <c r="JRF345" s="430"/>
      <c r="JRG345" s="430"/>
      <c r="JRH345" s="430"/>
      <c r="JRI345" s="430"/>
      <c r="JRJ345" s="430"/>
      <c r="JRK345" s="430"/>
      <c r="JRL345" s="430"/>
      <c r="JRM345" s="430"/>
      <c r="JRN345" s="430"/>
      <c r="JRO345" s="430"/>
      <c r="JRP345" s="430"/>
      <c r="JRQ345" s="430"/>
      <c r="JRR345" s="430"/>
      <c r="JRS345" s="430"/>
      <c r="JRT345" s="430"/>
      <c r="JRU345" s="430"/>
      <c r="JRV345" s="430"/>
      <c r="JRW345" s="430"/>
      <c r="JRX345" s="430"/>
      <c r="JRY345" s="430"/>
      <c r="JRZ345" s="430"/>
      <c r="JSA345" s="430"/>
      <c r="JSB345" s="430"/>
      <c r="JSC345" s="430"/>
      <c r="JSD345" s="430"/>
      <c r="JSE345" s="430"/>
      <c r="JSF345" s="430"/>
      <c r="JSG345" s="430"/>
      <c r="JSH345" s="430"/>
      <c r="JSI345" s="430"/>
      <c r="JSJ345" s="430"/>
      <c r="JSK345" s="430"/>
      <c r="JSL345" s="430"/>
      <c r="JSM345" s="430"/>
      <c r="JSN345" s="430"/>
      <c r="JSO345" s="430"/>
      <c r="JSP345" s="430"/>
      <c r="JSQ345" s="430"/>
      <c r="JSR345" s="430"/>
      <c r="JSS345" s="430"/>
      <c r="JST345" s="430"/>
      <c r="JSU345" s="430"/>
      <c r="JSV345" s="430"/>
      <c r="JSW345" s="430"/>
      <c r="JSX345" s="430"/>
      <c r="JSY345" s="430"/>
      <c r="JSZ345" s="430"/>
      <c r="JTA345" s="430"/>
      <c r="JTB345" s="430"/>
      <c r="JTC345" s="430"/>
      <c r="JTD345" s="430"/>
      <c r="JTE345" s="430"/>
      <c r="JTF345" s="430"/>
      <c r="JTG345" s="430"/>
      <c r="JTH345" s="430"/>
      <c r="JTI345" s="430"/>
      <c r="JTJ345" s="430"/>
      <c r="JTK345" s="430"/>
      <c r="JTL345" s="430"/>
      <c r="JTM345" s="430"/>
      <c r="JTN345" s="430"/>
      <c r="JTO345" s="430"/>
      <c r="JTP345" s="430"/>
      <c r="JTQ345" s="430"/>
      <c r="JTR345" s="430"/>
      <c r="JTS345" s="430"/>
      <c r="JTT345" s="430"/>
      <c r="JTU345" s="430"/>
      <c r="JTV345" s="430"/>
      <c r="JTW345" s="430"/>
      <c r="JTX345" s="430"/>
      <c r="JTY345" s="430"/>
      <c r="JTZ345" s="430"/>
      <c r="JUA345" s="430"/>
      <c r="JUB345" s="430"/>
      <c r="JUC345" s="430"/>
      <c r="JUD345" s="430"/>
      <c r="JUE345" s="430"/>
      <c r="JUF345" s="430"/>
      <c r="JUG345" s="430"/>
      <c r="JUH345" s="430"/>
      <c r="JUI345" s="430"/>
      <c r="JUJ345" s="430"/>
      <c r="JUK345" s="430"/>
      <c r="JUL345" s="430"/>
      <c r="JUM345" s="430"/>
      <c r="JUN345" s="430"/>
      <c r="JUO345" s="430"/>
      <c r="JUP345" s="430"/>
      <c r="JUQ345" s="430"/>
      <c r="JUR345" s="430"/>
      <c r="JUS345" s="430"/>
      <c r="JUT345" s="430"/>
      <c r="JUU345" s="430"/>
      <c r="JUV345" s="430"/>
      <c r="JUW345" s="430"/>
      <c r="JUX345" s="430"/>
      <c r="JUY345" s="430"/>
      <c r="JUZ345" s="430"/>
      <c r="JVA345" s="430"/>
      <c r="JVB345" s="430"/>
      <c r="JVC345" s="430"/>
      <c r="JVD345" s="430"/>
      <c r="JVE345" s="430"/>
      <c r="JVF345" s="430"/>
      <c r="JVG345" s="430"/>
      <c r="JVH345" s="430"/>
      <c r="JVI345" s="430"/>
      <c r="JVJ345" s="430"/>
      <c r="JVK345" s="430"/>
      <c r="JVL345" s="430"/>
      <c r="JVM345" s="430"/>
      <c r="JVN345" s="430"/>
      <c r="JVO345" s="430"/>
      <c r="JVP345" s="430"/>
      <c r="JVQ345" s="430"/>
      <c r="JVR345" s="430"/>
      <c r="JVS345" s="430"/>
      <c r="JVT345" s="430"/>
      <c r="JVU345" s="430"/>
      <c r="JVV345" s="430"/>
      <c r="JVW345" s="430"/>
      <c r="JVX345" s="430"/>
      <c r="JVY345" s="430"/>
      <c r="JVZ345" s="430"/>
      <c r="JWA345" s="430"/>
      <c r="JWB345" s="430"/>
      <c r="JWC345" s="430"/>
      <c r="JWD345" s="430"/>
      <c r="JWE345" s="430"/>
      <c r="JWF345" s="430"/>
      <c r="JWG345" s="430"/>
      <c r="JWH345" s="430"/>
      <c r="JWI345" s="430"/>
      <c r="JWJ345" s="430"/>
      <c r="JWK345" s="430"/>
      <c r="JWL345" s="430"/>
      <c r="JWM345" s="430"/>
      <c r="JWN345" s="430"/>
      <c r="JWO345" s="430"/>
      <c r="JWP345" s="430"/>
      <c r="JWQ345" s="430"/>
      <c r="JWR345" s="430"/>
      <c r="JWS345" s="430"/>
      <c r="JWT345" s="430"/>
      <c r="JWU345" s="430"/>
      <c r="JWV345" s="430"/>
      <c r="JWW345" s="430"/>
      <c r="JWX345" s="430"/>
      <c r="JWY345" s="430"/>
      <c r="JWZ345" s="430"/>
      <c r="JXA345" s="430"/>
      <c r="JXB345" s="430"/>
      <c r="JXC345" s="430"/>
      <c r="JXD345" s="430"/>
      <c r="JXE345" s="430"/>
      <c r="JXF345" s="430"/>
      <c r="JXG345" s="430"/>
      <c r="JXH345" s="430"/>
      <c r="JXI345" s="430"/>
      <c r="JXJ345" s="430"/>
      <c r="JXK345" s="430"/>
      <c r="JXL345" s="430"/>
      <c r="JXM345" s="430"/>
      <c r="JXN345" s="430"/>
      <c r="JXO345" s="430"/>
      <c r="JXP345" s="430"/>
      <c r="JXQ345" s="430"/>
      <c r="JXR345" s="430"/>
      <c r="JXS345" s="430"/>
      <c r="JXT345" s="430"/>
      <c r="JXU345" s="430"/>
      <c r="JXV345" s="430"/>
      <c r="JXW345" s="430"/>
      <c r="JXX345" s="430"/>
      <c r="JXY345" s="430"/>
      <c r="JXZ345" s="430"/>
      <c r="JYA345" s="430"/>
      <c r="JYB345" s="430"/>
      <c r="JYC345" s="430"/>
      <c r="JYD345" s="430"/>
      <c r="JYE345" s="430"/>
      <c r="JYF345" s="430"/>
      <c r="JYG345" s="430"/>
      <c r="JYH345" s="430"/>
      <c r="JYI345" s="430"/>
      <c r="JYJ345" s="430"/>
      <c r="JYK345" s="430"/>
      <c r="JYL345" s="430"/>
      <c r="JYM345" s="430"/>
      <c r="JYN345" s="430"/>
      <c r="JYO345" s="430"/>
      <c r="JYP345" s="430"/>
      <c r="JYQ345" s="430"/>
      <c r="JYR345" s="430"/>
      <c r="JYS345" s="430"/>
      <c r="JYT345" s="430"/>
      <c r="JYU345" s="430"/>
      <c r="JYV345" s="430"/>
      <c r="JYW345" s="430"/>
      <c r="JYX345" s="430"/>
      <c r="JYY345" s="430"/>
      <c r="JYZ345" s="430"/>
      <c r="JZA345" s="430"/>
      <c r="JZB345" s="430"/>
      <c r="JZC345" s="430"/>
      <c r="JZD345" s="430"/>
      <c r="JZE345" s="430"/>
      <c r="JZF345" s="430"/>
      <c r="JZG345" s="430"/>
      <c r="JZH345" s="430"/>
      <c r="JZI345" s="430"/>
      <c r="JZJ345" s="430"/>
      <c r="JZK345" s="430"/>
      <c r="JZL345" s="430"/>
      <c r="JZM345" s="430"/>
      <c r="JZN345" s="430"/>
      <c r="JZO345" s="430"/>
      <c r="JZP345" s="430"/>
      <c r="JZQ345" s="430"/>
      <c r="JZR345" s="430"/>
      <c r="JZS345" s="430"/>
      <c r="JZT345" s="430"/>
      <c r="JZU345" s="430"/>
      <c r="JZV345" s="430"/>
      <c r="JZW345" s="430"/>
      <c r="JZX345" s="430"/>
      <c r="JZY345" s="430"/>
      <c r="JZZ345" s="430"/>
      <c r="KAA345" s="430"/>
      <c r="KAB345" s="430"/>
      <c r="KAC345" s="430"/>
      <c r="KAD345" s="430"/>
      <c r="KAE345" s="430"/>
      <c r="KAF345" s="430"/>
      <c r="KAG345" s="430"/>
      <c r="KAH345" s="430"/>
      <c r="KAI345" s="430"/>
      <c r="KAJ345" s="430"/>
      <c r="KAK345" s="430"/>
      <c r="KAL345" s="430"/>
      <c r="KAM345" s="430"/>
      <c r="KAN345" s="430"/>
      <c r="KAO345" s="430"/>
      <c r="KAP345" s="430"/>
      <c r="KAQ345" s="430"/>
      <c r="KAR345" s="430"/>
      <c r="KAS345" s="430"/>
      <c r="KAT345" s="430"/>
      <c r="KAU345" s="430"/>
      <c r="KAV345" s="430"/>
      <c r="KAW345" s="430"/>
      <c r="KAX345" s="430"/>
      <c r="KAY345" s="430"/>
      <c r="KAZ345" s="430"/>
      <c r="KBA345" s="430"/>
      <c r="KBB345" s="430"/>
      <c r="KBC345" s="430"/>
      <c r="KBD345" s="430"/>
      <c r="KBE345" s="430"/>
      <c r="KBF345" s="430"/>
      <c r="KBG345" s="430"/>
      <c r="KBH345" s="430"/>
      <c r="KBI345" s="430"/>
      <c r="KBJ345" s="430"/>
      <c r="KBK345" s="430"/>
      <c r="KBL345" s="430"/>
      <c r="KBM345" s="430"/>
      <c r="KBN345" s="430"/>
      <c r="KBO345" s="430"/>
      <c r="KBP345" s="430"/>
      <c r="KBQ345" s="430"/>
      <c r="KBR345" s="430"/>
      <c r="KBS345" s="430"/>
      <c r="KBT345" s="430"/>
      <c r="KBU345" s="430"/>
      <c r="KBV345" s="430"/>
      <c r="KBW345" s="430"/>
      <c r="KBX345" s="430"/>
      <c r="KBY345" s="430"/>
      <c r="KBZ345" s="430"/>
      <c r="KCA345" s="430"/>
      <c r="KCB345" s="430"/>
      <c r="KCC345" s="430"/>
      <c r="KCD345" s="430"/>
      <c r="KCE345" s="430"/>
      <c r="KCF345" s="430"/>
      <c r="KCG345" s="430"/>
      <c r="KCH345" s="430"/>
      <c r="KCI345" s="430"/>
      <c r="KCJ345" s="430"/>
      <c r="KCK345" s="430"/>
      <c r="KCL345" s="430"/>
      <c r="KCM345" s="430"/>
      <c r="KCN345" s="430"/>
      <c r="KCO345" s="430"/>
      <c r="KCP345" s="430"/>
      <c r="KCQ345" s="430"/>
      <c r="KCR345" s="430"/>
      <c r="KCS345" s="430"/>
      <c r="KCT345" s="430"/>
      <c r="KCU345" s="430"/>
      <c r="KCV345" s="430"/>
      <c r="KCW345" s="430"/>
      <c r="KCX345" s="430"/>
      <c r="KCY345" s="430"/>
      <c r="KCZ345" s="430"/>
      <c r="KDA345" s="430"/>
      <c r="KDB345" s="430"/>
      <c r="KDC345" s="430"/>
      <c r="KDD345" s="430"/>
      <c r="KDE345" s="430"/>
      <c r="KDF345" s="430"/>
      <c r="KDG345" s="430"/>
      <c r="KDH345" s="430"/>
      <c r="KDI345" s="430"/>
      <c r="KDJ345" s="430"/>
      <c r="KDK345" s="430"/>
      <c r="KDL345" s="430"/>
      <c r="KDM345" s="430"/>
      <c r="KDN345" s="430"/>
      <c r="KDO345" s="430"/>
      <c r="KDP345" s="430"/>
      <c r="KDQ345" s="430"/>
      <c r="KDR345" s="430"/>
      <c r="KDS345" s="430"/>
      <c r="KDT345" s="430"/>
      <c r="KDU345" s="430"/>
      <c r="KDV345" s="430"/>
      <c r="KDW345" s="430"/>
      <c r="KDX345" s="430"/>
      <c r="KDY345" s="430"/>
      <c r="KDZ345" s="430"/>
      <c r="KEA345" s="430"/>
      <c r="KEB345" s="430"/>
      <c r="KEC345" s="430"/>
      <c r="KED345" s="430"/>
      <c r="KEE345" s="430"/>
      <c r="KEF345" s="430"/>
      <c r="KEG345" s="430"/>
      <c r="KEH345" s="430"/>
      <c r="KEI345" s="430"/>
      <c r="KEJ345" s="430"/>
      <c r="KEK345" s="430"/>
      <c r="KEL345" s="430"/>
      <c r="KEM345" s="430"/>
      <c r="KEN345" s="430"/>
      <c r="KEO345" s="430"/>
      <c r="KEP345" s="430"/>
      <c r="KEQ345" s="430"/>
      <c r="KER345" s="430"/>
      <c r="KES345" s="430"/>
      <c r="KET345" s="430"/>
      <c r="KEU345" s="430"/>
      <c r="KEV345" s="430"/>
      <c r="KEW345" s="430"/>
      <c r="KEX345" s="430"/>
      <c r="KEY345" s="430"/>
      <c r="KEZ345" s="430"/>
      <c r="KFA345" s="430"/>
      <c r="KFB345" s="430"/>
      <c r="KFC345" s="430"/>
      <c r="KFD345" s="430"/>
      <c r="KFE345" s="430"/>
      <c r="KFF345" s="430"/>
      <c r="KFG345" s="430"/>
      <c r="KFH345" s="430"/>
      <c r="KFI345" s="430"/>
      <c r="KFJ345" s="430"/>
      <c r="KFK345" s="430"/>
      <c r="KFL345" s="430"/>
      <c r="KFM345" s="430"/>
      <c r="KFN345" s="430"/>
      <c r="KFO345" s="430"/>
      <c r="KFP345" s="430"/>
      <c r="KFQ345" s="430"/>
      <c r="KFR345" s="430"/>
      <c r="KFS345" s="430"/>
      <c r="KFT345" s="430"/>
      <c r="KFU345" s="430"/>
      <c r="KFV345" s="430"/>
      <c r="KFW345" s="430"/>
      <c r="KFX345" s="430"/>
      <c r="KFY345" s="430"/>
      <c r="KFZ345" s="430"/>
      <c r="KGA345" s="430"/>
      <c r="KGB345" s="430"/>
      <c r="KGC345" s="430"/>
      <c r="KGD345" s="430"/>
      <c r="KGE345" s="430"/>
      <c r="KGF345" s="430"/>
      <c r="KGG345" s="430"/>
      <c r="KGH345" s="430"/>
      <c r="KGI345" s="430"/>
      <c r="KGJ345" s="430"/>
      <c r="KGK345" s="430"/>
      <c r="KGL345" s="430"/>
      <c r="KGM345" s="430"/>
      <c r="KGN345" s="430"/>
      <c r="KGO345" s="430"/>
      <c r="KGP345" s="430"/>
      <c r="KGQ345" s="430"/>
      <c r="KGR345" s="430"/>
      <c r="KGS345" s="430"/>
      <c r="KGT345" s="430"/>
      <c r="KGU345" s="430"/>
      <c r="KGV345" s="430"/>
      <c r="KGW345" s="430"/>
      <c r="KGX345" s="430"/>
      <c r="KGY345" s="430"/>
      <c r="KGZ345" s="430"/>
      <c r="KHA345" s="430"/>
      <c r="KHB345" s="430"/>
      <c r="KHC345" s="430"/>
      <c r="KHD345" s="430"/>
      <c r="KHE345" s="430"/>
      <c r="KHF345" s="430"/>
      <c r="KHG345" s="430"/>
      <c r="KHH345" s="430"/>
      <c r="KHI345" s="430"/>
      <c r="KHJ345" s="430"/>
      <c r="KHK345" s="430"/>
      <c r="KHL345" s="430"/>
      <c r="KHM345" s="430"/>
      <c r="KHN345" s="430"/>
      <c r="KHO345" s="430"/>
      <c r="KHP345" s="430"/>
      <c r="KHQ345" s="430"/>
      <c r="KHR345" s="430"/>
      <c r="KHS345" s="430"/>
      <c r="KHT345" s="430"/>
      <c r="KHU345" s="430"/>
      <c r="KHV345" s="430"/>
      <c r="KHW345" s="430"/>
      <c r="KHX345" s="430"/>
      <c r="KHY345" s="430"/>
      <c r="KHZ345" s="430"/>
      <c r="KIA345" s="430"/>
      <c r="KIB345" s="430"/>
      <c r="KIC345" s="430"/>
      <c r="KID345" s="430"/>
      <c r="KIE345" s="430"/>
      <c r="KIF345" s="430"/>
      <c r="KIG345" s="430"/>
      <c r="KIH345" s="430"/>
      <c r="KII345" s="430"/>
      <c r="KIJ345" s="430"/>
      <c r="KIK345" s="430"/>
      <c r="KIL345" s="430"/>
      <c r="KIM345" s="430"/>
      <c r="KIN345" s="430"/>
      <c r="KIO345" s="430"/>
      <c r="KIP345" s="430"/>
      <c r="KIQ345" s="430"/>
      <c r="KIR345" s="430"/>
      <c r="KIS345" s="430"/>
      <c r="KIT345" s="430"/>
      <c r="KIU345" s="430"/>
      <c r="KIV345" s="430"/>
      <c r="KIW345" s="430"/>
      <c r="KIX345" s="430"/>
      <c r="KIY345" s="430"/>
      <c r="KIZ345" s="430"/>
      <c r="KJA345" s="430"/>
      <c r="KJB345" s="430"/>
      <c r="KJC345" s="430"/>
      <c r="KJD345" s="430"/>
      <c r="KJE345" s="430"/>
      <c r="KJF345" s="430"/>
      <c r="KJG345" s="430"/>
      <c r="KJH345" s="430"/>
      <c r="KJI345" s="430"/>
      <c r="KJJ345" s="430"/>
      <c r="KJK345" s="430"/>
      <c r="KJL345" s="430"/>
      <c r="KJM345" s="430"/>
      <c r="KJN345" s="430"/>
      <c r="KJO345" s="430"/>
      <c r="KJP345" s="430"/>
      <c r="KJQ345" s="430"/>
      <c r="KJR345" s="430"/>
      <c r="KJS345" s="430"/>
      <c r="KJT345" s="430"/>
      <c r="KJU345" s="430"/>
      <c r="KJV345" s="430"/>
      <c r="KJW345" s="430"/>
      <c r="KJX345" s="430"/>
      <c r="KJY345" s="430"/>
      <c r="KJZ345" s="430"/>
      <c r="KKA345" s="430"/>
      <c r="KKB345" s="430"/>
      <c r="KKC345" s="430"/>
      <c r="KKD345" s="430"/>
      <c r="KKE345" s="430"/>
      <c r="KKF345" s="430"/>
      <c r="KKG345" s="430"/>
      <c r="KKH345" s="430"/>
      <c r="KKI345" s="430"/>
      <c r="KKJ345" s="430"/>
      <c r="KKK345" s="430"/>
      <c r="KKL345" s="430"/>
      <c r="KKM345" s="430"/>
      <c r="KKN345" s="430"/>
      <c r="KKO345" s="430"/>
      <c r="KKP345" s="430"/>
      <c r="KKQ345" s="430"/>
      <c r="KKR345" s="430"/>
      <c r="KKS345" s="430"/>
      <c r="KKT345" s="430"/>
      <c r="KKU345" s="430"/>
      <c r="KKV345" s="430"/>
      <c r="KKW345" s="430"/>
      <c r="KKX345" s="430"/>
      <c r="KKY345" s="430"/>
      <c r="KKZ345" s="430"/>
      <c r="KLA345" s="430"/>
      <c r="KLB345" s="430"/>
      <c r="KLC345" s="430"/>
      <c r="KLD345" s="430"/>
      <c r="KLE345" s="430"/>
      <c r="KLF345" s="430"/>
      <c r="KLG345" s="430"/>
      <c r="KLH345" s="430"/>
      <c r="KLI345" s="430"/>
      <c r="KLJ345" s="430"/>
      <c r="KLK345" s="430"/>
      <c r="KLL345" s="430"/>
      <c r="KLM345" s="430"/>
      <c r="KLN345" s="430"/>
      <c r="KLO345" s="430"/>
      <c r="KLP345" s="430"/>
      <c r="KLQ345" s="430"/>
      <c r="KLR345" s="430"/>
      <c r="KLS345" s="430"/>
      <c r="KLT345" s="430"/>
      <c r="KLU345" s="430"/>
      <c r="KLV345" s="430"/>
      <c r="KLW345" s="430"/>
      <c r="KLX345" s="430"/>
      <c r="KLY345" s="430"/>
      <c r="KLZ345" s="430"/>
      <c r="KMA345" s="430"/>
      <c r="KMB345" s="430"/>
      <c r="KMC345" s="430"/>
      <c r="KMD345" s="430"/>
      <c r="KME345" s="430"/>
      <c r="KMF345" s="430"/>
      <c r="KMG345" s="430"/>
      <c r="KMH345" s="430"/>
      <c r="KMI345" s="430"/>
      <c r="KMJ345" s="430"/>
      <c r="KMK345" s="430"/>
      <c r="KML345" s="430"/>
      <c r="KMM345" s="430"/>
      <c r="KMN345" s="430"/>
      <c r="KMO345" s="430"/>
      <c r="KMP345" s="430"/>
      <c r="KMQ345" s="430"/>
      <c r="KMR345" s="430"/>
      <c r="KMS345" s="430"/>
      <c r="KMT345" s="430"/>
      <c r="KMU345" s="430"/>
      <c r="KMV345" s="430"/>
      <c r="KMW345" s="430"/>
      <c r="KMX345" s="430"/>
      <c r="KMY345" s="430"/>
      <c r="KMZ345" s="430"/>
      <c r="KNA345" s="430"/>
      <c r="KNB345" s="430"/>
      <c r="KNC345" s="430"/>
      <c r="KND345" s="430"/>
      <c r="KNE345" s="430"/>
      <c r="KNF345" s="430"/>
      <c r="KNG345" s="430"/>
      <c r="KNH345" s="430"/>
      <c r="KNI345" s="430"/>
      <c r="KNJ345" s="430"/>
      <c r="KNK345" s="430"/>
      <c r="KNL345" s="430"/>
      <c r="KNM345" s="430"/>
      <c r="KNN345" s="430"/>
      <c r="KNO345" s="430"/>
      <c r="KNP345" s="430"/>
      <c r="KNQ345" s="430"/>
      <c r="KNR345" s="430"/>
      <c r="KNS345" s="430"/>
      <c r="KNT345" s="430"/>
      <c r="KNU345" s="430"/>
      <c r="KNV345" s="430"/>
      <c r="KNW345" s="430"/>
      <c r="KNX345" s="430"/>
      <c r="KNY345" s="430"/>
      <c r="KNZ345" s="430"/>
      <c r="KOA345" s="430"/>
      <c r="KOB345" s="430"/>
      <c r="KOC345" s="430"/>
      <c r="KOD345" s="430"/>
      <c r="KOE345" s="430"/>
      <c r="KOF345" s="430"/>
      <c r="KOG345" s="430"/>
      <c r="KOH345" s="430"/>
      <c r="KOI345" s="430"/>
      <c r="KOJ345" s="430"/>
      <c r="KOK345" s="430"/>
      <c r="KOL345" s="430"/>
      <c r="KOM345" s="430"/>
      <c r="KON345" s="430"/>
      <c r="KOO345" s="430"/>
      <c r="KOP345" s="430"/>
      <c r="KOQ345" s="430"/>
      <c r="KOR345" s="430"/>
      <c r="KOS345" s="430"/>
      <c r="KOT345" s="430"/>
      <c r="KOU345" s="430"/>
      <c r="KOV345" s="430"/>
      <c r="KOW345" s="430"/>
      <c r="KOX345" s="430"/>
      <c r="KOY345" s="430"/>
      <c r="KOZ345" s="430"/>
      <c r="KPA345" s="430"/>
      <c r="KPB345" s="430"/>
      <c r="KPC345" s="430"/>
      <c r="KPD345" s="430"/>
      <c r="KPE345" s="430"/>
      <c r="KPF345" s="430"/>
      <c r="KPG345" s="430"/>
      <c r="KPH345" s="430"/>
      <c r="KPI345" s="430"/>
      <c r="KPJ345" s="430"/>
      <c r="KPK345" s="430"/>
      <c r="KPL345" s="430"/>
      <c r="KPM345" s="430"/>
      <c r="KPN345" s="430"/>
      <c r="KPO345" s="430"/>
      <c r="KPP345" s="430"/>
      <c r="KPQ345" s="430"/>
      <c r="KPR345" s="430"/>
      <c r="KPS345" s="430"/>
      <c r="KPT345" s="430"/>
      <c r="KPU345" s="430"/>
      <c r="KPV345" s="430"/>
      <c r="KPW345" s="430"/>
      <c r="KPX345" s="430"/>
      <c r="KPY345" s="430"/>
      <c r="KPZ345" s="430"/>
      <c r="KQA345" s="430"/>
      <c r="KQB345" s="430"/>
      <c r="KQC345" s="430"/>
      <c r="KQD345" s="430"/>
      <c r="KQE345" s="430"/>
      <c r="KQF345" s="430"/>
      <c r="KQG345" s="430"/>
      <c r="KQH345" s="430"/>
      <c r="KQI345" s="430"/>
      <c r="KQJ345" s="430"/>
      <c r="KQK345" s="430"/>
      <c r="KQL345" s="430"/>
      <c r="KQM345" s="430"/>
      <c r="KQN345" s="430"/>
      <c r="KQO345" s="430"/>
      <c r="KQP345" s="430"/>
      <c r="KQQ345" s="430"/>
      <c r="KQR345" s="430"/>
      <c r="KQS345" s="430"/>
      <c r="KQT345" s="430"/>
      <c r="KQU345" s="430"/>
      <c r="KQV345" s="430"/>
      <c r="KQW345" s="430"/>
      <c r="KQX345" s="430"/>
      <c r="KQY345" s="430"/>
      <c r="KQZ345" s="430"/>
      <c r="KRA345" s="430"/>
      <c r="KRB345" s="430"/>
      <c r="KRC345" s="430"/>
      <c r="KRD345" s="430"/>
      <c r="KRE345" s="430"/>
      <c r="KRF345" s="430"/>
      <c r="KRG345" s="430"/>
      <c r="KRH345" s="430"/>
      <c r="KRI345" s="430"/>
      <c r="KRJ345" s="430"/>
      <c r="KRK345" s="430"/>
      <c r="KRL345" s="430"/>
      <c r="KRM345" s="430"/>
      <c r="KRN345" s="430"/>
      <c r="KRO345" s="430"/>
      <c r="KRP345" s="430"/>
      <c r="KRQ345" s="430"/>
      <c r="KRR345" s="430"/>
      <c r="KRS345" s="430"/>
      <c r="KRT345" s="430"/>
      <c r="KRU345" s="430"/>
      <c r="KRV345" s="430"/>
      <c r="KRW345" s="430"/>
      <c r="KRX345" s="430"/>
      <c r="KRY345" s="430"/>
      <c r="KRZ345" s="430"/>
      <c r="KSA345" s="430"/>
      <c r="KSB345" s="430"/>
      <c r="KSC345" s="430"/>
      <c r="KSD345" s="430"/>
      <c r="KSE345" s="430"/>
      <c r="KSF345" s="430"/>
      <c r="KSG345" s="430"/>
      <c r="KSH345" s="430"/>
      <c r="KSI345" s="430"/>
      <c r="KSJ345" s="430"/>
      <c r="KSK345" s="430"/>
      <c r="KSL345" s="430"/>
      <c r="KSM345" s="430"/>
      <c r="KSN345" s="430"/>
      <c r="KSO345" s="430"/>
      <c r="KSP345" s="430"/>
      <c r="KSQ345" s="430"/>
      <c r="KSR345" s="430"/>
      <c r="KSS345" s="430"/>
      <c r="KST345" s="430"/>
      <c r="KSU345" s="430"/>
      <c r="KSV345" s="430"/>
      <c r="KSW345" s="430"/>
      <c r="KSX345" s="430"/>
      <c r="KSY345" s="430"/>
      <c r="KSZ345" s="430"/>
      <c r="KTA345" s="430"/>
      <c r="KTB345" s="430"/>
      <c r="KTC345" s="430"/>
      <c r="KTD345" s="430"/>
      <c r="KTE345" s="430"/>
      <c r="KTF345" s="430"/>
      <c r="KTG345" s="430"/>
      <c r="KTH345" s="430"/>
      <c r="KTI345" s="430"/>
      <c r="KTJ345" s="430"/>
      <c r="KTK345" s="430"/>
      <c r="KTL345" s="430"/>
      <c r="KTM345" s="430"/>
      <c r="KTN345" s="430"/>
      <c r="KTO345" s="430"/>
      <c r="KTP345" s="430"/>
      <c r="KTQ345" s="430"/>
      <c r="KTR345" s="430"/>
      <c r="KTS345" s="430"/>
      <c r="KTT345" s="430"/>
      <c r="KTU345" s="430"/>
      <c r="KTV345" s="430"/>
      <c r="KTW345" s="430"/>
      <c r="KTX345" s="430"/>
      <c r="KTY345" s="430"/>
      <c r="KTZ345" s="430"/>
      <c r="KUA345" s="430"/>
      <c r="KUB345" s="430"/>
      <c r="KUC345" s="430"/>
      <c r="KUD345" s="430"/>
      <c r="KUE345" s="430"/>
      <c r="KUF345" s="430"/>
      <c r="KUG345" s="430"/>
      <c r="KUH345" s="430"/>
      <c r="KUI345" s="430"/>
      <c r="KUJ345" s="430"/>
      <c r="KUK345" s="430"/>
      <c r="KUL345" s="430"/>
      <c r="KUM345" s="430"/>
      <c r="KUN345" s="430"/>
      <c r="KUO345" s="430"/>
      <c r="KUP345" s="430"/>
      <c r="KUQ345" s="430"/>
      <c r="KUR345" s="430"/>
      <c r="KUS345" s="430"/>
      <c r="KUT345" s="430"/>
      <c r="KUU345" s="430"/>
      <c r="KUV345" s="430"/>
      <c r="KUW345" s="430"/>
      <c r="KUX345" s="430"/>
      <c r="KUY345" s="430"/>
      <c r="KUZ345" s="430"/>
      <c r="KVA345" s="430"/>
      <c r="KVB345" s="430"/>
      <c r="KVC345" s="430"/>
      <c r="KVD345" s="430"/>
      <c r="KVE345" s="430"/>
      <c r="KVF345" s="430"/>
      <c r="KVG345" s="430"/>
      <c r="KVH345" s="430"/>
      <c r="KVI345" s="430"/>
      <c r="KVJ345" s="430"/>
      <c r="KVK345" s="430"/>
      <c r="KVL345" s="430"/>
      <c r="KVM345" s="430"/>
      <c r="KVN345" s="430"/>
      <c r="KVO345" s="430"/>
      <c r="KVP345" s="430"/>
      <c r="KVQ345" s="430"/>
      <c r="KVR345" s="430"/>
      <c r="KVS345" s="430"/>
      <c r="KVT345" s="430"/>
      <c r="KVU345" s="430"/>
      <c r="KVV345" s="430"/>
      <c r="KVW345" s="430"/>
      <c r="KVX345" s="430"/>
      <c r="KVY345" s="430"/>
      <c r="KVZ345" s="430"/>
      <c r="KWA345" s="430"/>
      <c r="KWB345" s="430"/>
      <c r="KWC345" s="430"/>
      <c r="KWD345" s="430"/>
      <c r="KWE345" s="430"/>
      <c r="KWF345" s="430"/>
      <c r="KWG345" s="430"/>
      <c r="KWH345" s="430"/>
      <c r="KWI345" s="430"/>
      <c r="KWJ345" s="430"/>
      <c r="KWK345" s="430"/>
      <c r="KWL345" s="430"/>
      <c r="KWM345" s="430"/>
      <c r="KWN345" s="430"/>
      <c r="KWO345" s="430"/>
      <c r="KWP345" s="430"/>
      <c r="KWQ345" s="430"/>
      <c r="KWR345" s="430"/>
      <c r="KWS345" s="430"/>
      <c r="KWT345" s="430"/>
      <c r="KWU345" s="430"/>
      <c r="KWV345" s="430"/>
      <c r="KWW345" s="430"/>
      <c r="KWX345" s="430"/>
      <c r="KWY345" s="430"/>
      <c r="KWZ345" s="430"/>
      <c r="KXA345" s="430"/>
      <c r="KXB345" s="430"/>
      <c r="KXC345" s="430"/>
      <c r="KXD345" s="430"/>
      <c r="KXE345" s="430"/>
      <c r="KXF345" s="430"/>
      <c r="KXG345" s="430"/>
      <c r="KXH345" s="430"/>
      <c r="KXI345" s="430"/>
      <c r="KXJ345" s="430"/>
      <c r="KXK345" s="430"/>
      <c r="KXL345" s="430"/>
      <c r="KXM345" s="430"/>
      <c r="KXN345" s="430"/>
      <c r="KXO345" s="430"/>
      <c r="KXP345" s="430"/>
      <c r="KXQ345" s="430"/>
      <c r="KXR345" s="430"/>
      <c r="KXS345" s="430"/>
      <c r="KXT345" s="430"/>
      <c r="KXU345" s="430"/>
      <c r="KXV345" s="430"/>
      <c r="KXW345" s="430"/>
      <c r="KXX345" s="430"/>
      <c r="KXY345" s="430"/>
      <c r="KXZ345" s="430"/>
      <c r="KYA345" s="430"/>
      <c r="KYB345" s="430"/>
      <c r="KYC345" s="430"/>
      <c r="KYD345" s="430"/>
      <c r="KYE345" s="430"/>
      <c r="KYF345" s="430"/>
      <c r="KYG345" s="430"/>
      <c r="KYH345" s="430"/>
      <c r="KYI345" s="430"/>
      <c r="KYJ345" s="430"/>
      <c r="KYK345" s="430"/>
      <c r="KYL345" s="430"/>
      <c r="KYM345" s="430"/>
      <c r="KYN345" s="430"/>
      <c r="KYO345" s="430"/>
      <c r="KYP345" s="430"/>
      <c r="KYQ345" s="430"/>
      <c r="KYR345" s="430"/>
      <c r="KYS345" s="430"/>
      <c r="KYT345" s="430"/>
      <c r="KYU345" s="430"/>
      <c r="KYV345" s="430"/>
      <c r="KYW345" s="430"/>
      <c r="KYX345" s="430"/>
      <c r="KYY345" s="430"/>
      <c r="KYZ345" s="430"/>
      <c r="KZA345" s="430"/>
      <c r="KZB345" s="430"/>
      <c r="KZC345" s="430"/>
      <c r="KZD345" s="430"/>
      <c r="KZE345" s="430"/>
      <c r="KZF345" s="430"/>
      <c r="KZG345" s="430"/>
      <c r="KZH345" s="430"/>
      <c r="KZI345" s="430"/>
      <c r="KZJ345" s="430"/>
      <c r="KZK345" s="430"/>
      <c r="KZL345" s="430"/>
      <c r="KZM345" s="430"/>
      <c r="KZN345" s="430"/>
      <c r="KZO345" s="430"/>
      <c r="KZP345" s="430"/>
      <c r="KZQ345" s="430"/>
      <c r="KZR345" s="430"/>
      <c r="KZS345" s="430"/>
      <c r="KZT345" s="430"/>
      <c r="KZU345" s="430"/>
      <c r="KZV345" s="430"/>
      <c r="KZW345" s="430"/>
      <c r="KZX345" s="430"/>
      <c r="KZY345" s="430"/>
      <c r="KZZ345" s="430"/>
      <c r="LAA345" s="430"/>
      <c r="LAB345" s="430"/>
      <c r="LAC345" s="430"/>
      <c r="LAD345" s="430"/>
      <c r="LAE345" s="430"/>
      <c r="LAF345" s="430"/>
      <c r="LAG345" s="430"/>
      <c r="LAH345" s="430"/>
      <c r="LAI345" s="430"/>
      <c r="LAJ345" s="430"/>
      <c r="LAK345" s="430"/>
      <c r="LAL345" s="430"/>
      <c r="LAM345" s="430"/>
      <c r="LAN345" s="430"/>
      <c r="LAO345" s="430"/>
      <c r="LAP345" s="430"/>
      <c r="LAQ345" s="430"/>
      <c r="LAR345" s="430"/>
      <c r="LAS345" s="430"/>
      <c r="LAT345" s="430"/>
      <c r="LAU345" s="430"/>
      <c r="LAV345" s="430"/>
      <c r="LAW345" s="430"/>
      <c r="LAX345" s="430"/>
      <c r="LAY345" s="430"/>
      <c r="LAZ345" s="430"/>
      <c r="LBA345" s="430"/>
      <c r="LBB345" s="430"/>
      <c r="LBC345" s="430"/>
      <c r="LBD345" s="430"/>
      <c r="LBE345" s="430"/>
      <c r="LBF345" s="430"/>
      <c r="LBG345" s="430"/>
      <c r="LBH345" s="430"/>
      <c r="LBI345" s="430"/>
      <c r="LBJ345" s="430"/>
      <c r="LBK345" s="430"/>
      <c r="LBL345" s="430"/>
      <c r="LBM345" s="430"/>
      <c r="LBN345" s="430"/>
      <c r="LBO345" s="430"/>
      <c r="LBP345" s="430"/>
      <c r="LBQ345" s="430"/>
      <c r="LBR345" s="430"/>
      <c r="LBS345" s="430"/>
      <c r="LBT345" s="430"/>
      <c r="LBU345" s="430"/>
      <c r="LBV345" s="430"/>
      <c r="LBW345" s="430"/>
      <c r="LBX345" s="430"/>
      <c r="LBY345" s="430"/>
      <c r="LBZ345" s="430"/>
      <c r="LCA345" s="430"/>
      <c r="LCB345" s="430"/>
      <c r="LCC345" s="430"/>
      <c r="LCD345" s="430"/>
      <c r="LCE345" s="430"/>
      <c r="LCF345" s="430"/>
      <c r="LCG345" s="430"/>
      <c r="LCH345" s="430"/>
      <c r="LCI345" s="430"/>
      <c r="LCJ345" s="430"/>
      <c r="LCK345" s="430"/>
      <c r="LCL345" s="430"/>
      <c r="LCM345" s="430"/>
      <c r="LCN345" s="430"/>
      <c r="LCO345" s="430"/>
      <c r="LCP345" s="430"/>
      <c r="LCQ345" s="430"/>
      <c r="LCR345" s="430"/>
      <c r="LCS345" s="430"/>
      <c r="LCT345" s="430"/>
      <c r="LCU345" s="430"/>
      <c r="LCV345" s="430"/>
      <c r="LCW345" s="430"/>
      <c r="LCX345" s="430"/>
      <c r="LCY345" s="430"/>
      <c r="LCZ345" s="430"/>
      <c r="LDA345" s="430"/>
      <c r="LDB345" s="430"/>
      <c r="LDC345" s="430"/>
      <c r="LDD345" s="430"/>
      <c r="LDE345" s="430"/>
      <c r="LDF345" s="430"/>
      <c r="LDG345" s="430"/>
      <c r="LDH345" s="430"/>
      <c r="LDI345" s="430"/>
      <c r="LDJ345" s="430"/>
      <c r="LDK345" s="430"/>
      <c r="LDL345" s="430"/>
      <c r="LDM345" s="430"/>
      <c r="LDN345" s="430"/>
      <c r="LDO345" s="430"/>
      <c r="LDP345" s="430"/>
      <c r="LDQ345" s="430"/>
      <c r="LDR345" s="430"/>
      <c r="LDS345" s="430"/>
      <c r="LDT345" s="430"/>
      <c r="LDU345" s="430"/>
      <c r="LDV345" s="430"/>
      <c r="LDW345" s="430"/>
      <c r="LDX345" s="430"/>
      <c r="LDY345" s="430"/>
      <c r="LDZ345" s="430"/>
      <c r="LEA345" s="430"/>
      <c r="LEB345" s="430"/>
      <c r="LEC345" s="430"/>
      <c r="LED345" s="430"/>
      <c r="LEE345" s="430"/>
      <c r="LEF345" s="430"/>
      <c r="LEG345" s="430"/>
      <c r="LEH345" s="430"/>
      <c r="LEI345" s="430"/>
      <c r="LEJ345" s="430"/>
      <c r="LEK345" s="430"/>
      <c r="LEL345" s="430"/>
      <c r="LEM345" s="430"/>
      <c r="LEN345" s="430"/>
      <c r="LEO345" s="430"/>
      <c r="LEP345" s="430"/>
      <c r="LEQ345" s="430"/>
      <c r="LER345" s="430"/>
      <c r="LES345" s="430"/>
      <c r="LET345" s="430"/>
      <c r="LEU345" s="430"/>
      <c r="LEV345" s="430"/>
      <c r="LEW345" s="430"/>
      <c r="LEX345" s="430"/>
      <c r="LEY345" s="430"/>
      <c r="LEZ345" s="430"/>
      <c r="LFA345" s="430"/>
      <c r="LFB345" s="430"/>
      <c r="LFC345" s="430"/>
      <c r="LFD345" s="430"/>
      <c r="LFE345" s="430"/>
      <c r="LFF345" s="430"/>
      <c r="LFG345" s="430"/>
      <c r="LFH345" s="430"/>
      <c r="LFI345" s="430"/>
      <c r="LFJ345" s="430"/>
      <c r="LFK345" s="430"/>
      <c r="LFL345" s="430"/>
      <c r="LFM345" s="430"/>
      <c r="LFN345" s="430"/>
      <c r="LFO345" s="430"/>
      <c r="LFP345" s="430"/>
      <c r="LFQ345" s="430"/>
      <c r="LFR345" s="430"/>
      <c r="LFS345" s="430"/>
      <c r="LFT345" s="430"/>
      <c r="LFU345" s="430"/>
      <c r="LFV345" s="430"/>
      <c r="LFW345" s="430"/>
      <c r="LFX345" s="430"/>
      <c r="LFY345" s="430"/>
      <c r="LFZ345" s="430"/>
      <c r="LGA345" s="430"/>
      <c r="LGB345" s="430"/>
      <c r="LGC345" s="430"/>
      <c r="LGD345" s="430"/>
      <c r="LGE345" s="430"/>
      <c r="LGF345" s="430"/>
      <c r="LGG345" s="430"/>
      <c r="LGH345" s="430"/>
      <c r="LGI345" s="430"/>
      <c r="LGJ345" s="430"/>
      <c r="LGK345" s="430"/>
      <c r="LGL345" s="430"/>
      <c r="LGM345" s="430"/>
      <c r="LGN345" s="430"/>
      <c r="LGO345" s="430"/>
      <c r="LGP345" s="430"/>
      <c r="LGQ345" s="430"/>
      <c r="LGR345" s="430"/>
      <c r="LGS345" s="430"/>
      <c r="LGT345" s="430"/>
      <c r="LGU345" s="430"/>
      <c r="LGV345" s="430"/>
      <c r="LGW345" s="430"/>
      <c r="LGX345" s="430"/>
      <c r="LGY345" s="430"/>
      <c r="LGZ345" s="430"/>
      <c r="LHA345" s="430"/>
      <c r="LHB345" s="430"/>
      <c r="LHC345" s="430"/>
      <c r="LHD345" s="430"/>
      <c r="LHE345" s="430"/>
      <c r="LHF345" s="430"/>
      <c r="LHG345" s="430"/>
      <c r="LHH345" s="430"/>
      <c r="LHI345" s="430"/>
      <c r="LHJ345" s="430"/>
      <c r="LHK345" s="430"/>
      <c r="LHL345" s="430"/>
      <c r="LHM345" s="430"/>
      <c r="LHN345" s="430"/>
      <c r="LHO345" s="430"/>
      <c r="LHP345" s="430"/>
      <c r="LHQ345" s="430"/>
      <c r="LHR345" s="430"/>
      <c r="LHS345" s="430"/>
      <c r="LHT345" s="430"/>
      <c r="LHU345" s="430"/>
      <c r="LHV345" s="430"/>
      <c r="LHW345" s="430"/>
      <c r="LHX345" s="430"/>
      <c r="LHY345" s="430"/>
      <c r="LHZ345" s="430"/>
      <c r="LIA345" s="430"/>
      <c r="LIB345" s="430"/>
      <c r="LIC345" s="430"/>
      <c r="LID345" s="430"/>
      <c r="LIE345" s="430"/>
      <c r="LIF345" s="430"/>
      <c r="LIG345" s="430"/>
      <c r="LIH345" s="430"/>
      <c r="LII345" s="430"/>
      <c r="LIJ345" s="430"/>
      <c r="LIK345" s="430"/>
      <c r="LIL345" s="430"/>
      <c r="LIM345" s="430"/>
      <c r="LIN345" s="430"/>
      <c r="LIO345" s="430"/>
      <c r="LIP345" s="430"/>
      <c r="LIQ345" s="430"/>
      <c r="LIR345" s="430"/>
      <c r="LIS345" s="430"/>
      <c r="LIT345" s="430"/>
      <c r="LIU345" s="430"/>
      <c r="LIV345" s="430"/>
      <c r="LIW345" s="430"/>
      <c r="LIX345" s="430"/>
      <c r="LIY345" s="430"/>
      <c r="LIZ345" s="430"/>
      <c r="LJA345" s="430"/>
      <c r="LJB345" s="430"/>
      <c r="LJC345" s="430"/>
      <c r="LJD345" s="430"/>
      <c r="LJE345" s="430"/>
      <c r="LJF345" s="430"/>
      <c r="LJG345" s="430"/>
      <c r="LJH345" s="430"/>
      <c r="LJI345" s="430"/>
      <c r="LJJ345" s="430"/>
      <c r="LJK345" s="430"/>
      <c r="LJL345" s="430"/>
      <c r="LJM345" s="430"/>
      <c r="LJN345" s="430"/>
      <c r="LJO345" s="430"/>
      <c r="LJP345" s="430"/>
      <c r="LJQ345" s="430"/>
      <c r="LJR345" s="430"/>
      <c r="LJS345" s="430"/>
      <c r="LJT345" s="430"/>
      <c r="LJU345" s="430"/>
      <c r="LJV345" s="430"/>
      <c r="LJW345" s="430"/>
      <c r="LJX345" s="430"/>
      <c r="LJY345" s="430"/>
      <c r="LJZ345" s="430"/>
      <c r="LKA345" s="430"/>
      <c r="LKB345" s="430"/>
      <c r="LKC345" s="430"/>
      <c r="LKD345" s="430"/>
      <c r="LKE345" s="430"/>
      <c r="LKF345" s="430"/>
      <c r="LKG345" s="430"/>
      <c r="LKH345" s="430"/>
      <c r="LKI345" s="430"/>
      <c r="LKJ345" s="430"/>
      <c r="LKK345" s="430"/>
      <c r="LKL345" s="430"/>
      <c r="LKM345" s="430"/>
      <c r="LKN345" s="430"/>
      <c r="LKO345" s="430"/>
      <c r="LKP345" s="430"/>
      <c r="LKQ345" s="430"/>
      <c r="LKR345" s="430"/>
      <c r="LKS345" s="430"/>
      <c r="LKT345" s="430"/>
      <c r="LKU345" s="430"/>
      <c r="LKV345" s="430"/>
      <c r="LKW345" s="430"/>
      <c r="LKX345" s="430"/>
      <c r="LKY345" s="430"/>
      <c r="LKZ345" s="430"/>
      <c r="LLA345" s="430"/>
      <c r="LLB345" s="430"/>
      <c r="LLC345" s="430"/>
      <c r="LLD345" s="430"/>
      <c r="LLE345" s="430"/>
      <c r="LLF345" s="430"/>
      <c r="LLG345" s="430"/>
      <c r="LLH345" s="430"/>
      <c r="LLI345" s="430"/>
      <c r="LLJ345" s="430"/>
      <c r="LLK345" s="430"/>
      <c r="LLL345" s="430"/>
      <c r="LLM345" s="430"/>
      <c r="LLN345" s="430"/>
      <c r="LLO345" s="430"/>
      <c r="LLP345" s="430"/>
      <c r="LLQ345" s="430"/>
      <c r="LLR345" s="430"/>
      <c r="LLS345" s="430"/>
      <c r="LLT345" s="430"/>
      <c r="LLU345" s="430"/>
      <c r="LLV345" s="430"/>
      <c r="LLW345" s="430"/>
      <c r="LLX345" s="430"/>
      <c r="LLY345" s="430"/>
      <c r="LLZ345" s="430"/>
      <c r="LMA345" s="430"/>
      <c r="LMB345" s="430"/>
      <c r="LMC345" s="430"/>
      <c r="LMD345" s="430"/>
      <c r="LME345" s="430"/>
      <c r="LMF345" s="430"/>
      <c r="LMG345" s="430"/>
      <c r="LMH345" s="430"/>
      <c r="LMI345" s="430"/>
      <c r="LMJ345" s="430"/>
      <c r="LMK345" s="430"/>
      <c r="LML345" s="430"/>
      <c r="LMM345" s="430"/>
      <c r="LMN345" s="430"/>
      <c r="LMO345" s="430"/>
      <c r="LMP345" s="430"/>
      <c r="LMQ345" s="430"/>
      <c r="LMR345" s="430"/>
      <c r="LMS345" s="430"/>
      <c r="LMT345" s="430"/>
      <c r="LMU345" s="430"/>
      <c r="LMV345" s="430"/>
      <c r="LMW345" s="430"/>
      <c r="LMX345" s="430"/>
      <c r="LMY345" s="430"/>
      <c r="LMZ345" s="430"/>
      <c r="LNA345" s="430"/>
      <c r="LNB345" s="430"/>
      <c r="LNC345" s="430"/>
      <c r="LND345" s="430"/>
      <c r="LNE345" s="430"/>
      <c r="LNF345" s="430"/>
      <c r="LNG345" s="430"/>
      <c r="LNH345" s="430"/>
      <c r="LNI345" s="430"/>
      <c r="LNJ345" s="430"/>
      <c r="LNK345" s="430"/>
      <c r="LNL345" s="430"/>
      <c r="LNM345" s="430"/>
      <c r="LNN345" s="430"/>
      <c r="LNO345" s="430"/>
      <c r="LNP345" s="430"/>
      <c r="LNQ345" s="430"/>
      <c r="LNR345" s="430"/>
      <c r="LNS345" s="430"/>
      <c r="LNT345" s="430"/>
      <c r="LNU345" s="430"/>
      <c r="LNV345" s="430"/>
      <c r="LNW345" s="430"/>
      <c r="LNX345" s="430"/>
      <c r="LNY345" s="430"/>
      <c r="LNZ345" s="430"/>
      <c r="LOA345" s="430"/>
      <c r="LOB345" s="430"/>
      <c r="LOC345" s="430"/>
      <c r="LOD345" s="430"/>
      <c r="LOE345" s="430"/>
      <c r="LOF345" s="430"/>
      <c r="LOG345" s="430"/>
      <c r="LOH345" s="430"/>
      <c r="LOI345" s="430"/>
      <c r="LOJ345" s="430"/>
      <c r="LOK345" s="430"/>
      <c r="LOL345" s="430"/>
      <c r="LOM345" s="430"/>
      <c r="LON345" s="430"/>
      <c r="LOO345" s="430"/>
      <c r="LOP345" s="430"/>
      <c r="LOQ345" s="430"/>
      <c r="LOR345" s="430"/>
      <c r="LOS345" s="430"/>
      <c r="LOT345" s="430"/>
      <c r="LOU345" s="430"/>
      <c r="LOV345" s="430"/>
      <c r="LOW345" s="430"/>
      <c r="LOX345" s="430"/>
      <c r="LOY345" s="430"/>
      <c r="LOZ345" s="430"/>
      <c r="LPA345" s="430"/>
      <c r="LPB345" s="430"/>
      <c r="LPC345" s="430"/>
      <c r="LPD345" s="430"/>
      <c r="LPE345" s="430"/>
      <c r="LPF345" s="430"/>
      <c r="LPG345" s="430"/>
      <c r="LPH345" s="430"/>
      <c r="LPI345" s="430"/>
      <c r="LPJ345" s="430"/>
      <c r="LPK345" s="430"/>
      <c r="LPL345" s="430"/>
      <c r="LPM345" s="430"/>
      <c r="LPN345" s="430"/>
      <c r="LPO345" s="430"/>
      <c r="LPP345" s="430"/>
      <c r="LPQ345" s="430"/>
      <c r="LPR345" s="430"/>
      <c r="LPS345" s="430"/>
      <c r="LPT345" s="430"/>
      <c r="LPU345" s="430"/>
      <c r="LPV345" s="430"/>
      <c r="LPW345" s="430"/>
      <c r="LPX345" s="430"/>
      <c r="LPY345" s="430"/>
      <c r="LPZ345" s="430"/>
      <c r="LQA345" s="430"/>
      <c r="LQB345" s="430"/>
      <c r="LQC345" s="430"/>
      <c r="LQD345" s="430"/>
      <c r="LQE345" s="430"/>
      <c r="LQF345" s="430"/>
      <c r="LQG345" s="430"/>
      <c r="LQH345" s="430"/>
      <c r="LQI345" s="430"/>
      <c r="LQJ345" s="430"/>
      <c r="LQK345" s="430"/>
      <c r="LQL345" s="430"/>
      <c r="LQM345" s="430"/>
      <c r="LQN345" s="430"/>
      <c r="LQO345" s="430"/>
      <c r="LQP345" s="430"/>
      <c r="LQQ345" s="430"/>
      <c r="LQR345" s="430"/>
      <c r="LQS345" s="430"/>
      <c r="LQT345" s="430"/>
      <c r="LQU345" s="430"/>
      <c r="LQV345" s="430"/>
      <c r="LQW345" s="430"/>
      <c r="LQX345" s="430"/>
      <c r="LQY345" s="430"/>
      <c r="LQZ345" s="430"/>
      <c r="LRA345" s="430"/>
      <c r="LRB345" s="430"/>
      <c r="LRC345" s="430"/>
      <c r="LRD345" s="430"/>
      <c r="LRE345" s="430"/>
      <c r="LRF345" s="430"/>
      <c r="LRG345" s="430"/>
      <c r="LRH345" s="430"/>
      <c r="LRI345" s="430"/>
      <c r="LRJ345" s="430"/>
      <c r="LRK345" s="430"/>
      <c r="LRL345" s="430"/>
      <c r="LRM345" s="430"/>
      <c r="LRN345" s="430"/>
      <c r="LRO345" s="430"/>
      <c r="LRP345" s="430"/>
      <c r="LRQ345" s="430"/>
      <c r="LRR345" s="430"/>
      <c r="LRS345" s="430"/>
      <c r="LRT345" s="430"/>
      <c r="LRU345" s="430"/>
      <c r="LRV345" s="430"/>
      <c r="LRW345" s="430"/>
      <c r="LRX345" s="430"/>
      <c r="LRY345" s="430"/>
      <c r="LRZ345" s="430"/>
      <c r="LSA345" s="430"/>
      <c r="LSB345" s="430"/>
      <c r="LSC345" s="430"/>
      <c r="LSD345" s="430"/>
      <c r="LSE345" s="430"/>
      <c r="LSF345" s="430"/>
      <c r="LSG345" s="430"/>
      <c r="LSH345" s="430"/>
      <c r="LSI345" s="430"/>
      <c r="LSJ345" s="430"/>
      <c r="LSK345" s="430"/>
      <c r="LSL345" s="430"/>
      <c r="LSM345" s="430"/>
      <c r="LSN345" s="430"/>
      <c r="LSO345" s="430"/>
      <c r="LSP345" s="430"/>
      <c r="LSQ345" s="430"/>
      <c r="LSR345" s="430"/>
      <c r="LSS345" s="430"/>
      <c r="LST345" s="430"/>
      <c r="LSU345" s="430"/>
      <c r="LSV345" s="430"/>
      <c r="LSW345" s="430"/>
      <c r="LSX345" s="430"/>
      <c r="LSY345" s="430"/>
      <c r="LSZ345" s="430"/>
      <c r="LTA345" s="430"/>
      <c r="LTB345" s="430"/>
      <c r="LTC345" s="430"/>
      <c r="LTD345" s="430"/>
      <c r="LTE345" s="430"/>
      <c r="LTF345" s="430"/>
      <c r="LTG345" s="430"/>
      <c r="LTH345" s="430"/>
      <c r="LTI345" s="430"/>
      <c r="LTJ345" s="430"/>
      <c r="LTK345" s="430"/>
      <c r="LTL345" s="430"/>
      <c r="LTM345" s="430"/>
      <c r="LTN345" s="430"/>
      <c r="LTO345" s="430"/>
      <c r="LTP345" s="430"/>
      <c r="LTQ345" s="430"/>
      <c r="LTR345" s="430"/>
      <c r="LTS345" s="430"/>
      <c r="LTT345" s="430"/>
      <c r="LTU345" s="430"/>
      <c r="LTV345" s="430"/>
      <c r="LTW345" s="430"/>
      <c r="LTX345" s="430"/>
      <c r="LTY345" s="430"/>
      <c r="LTZ345" s="430"/>
      <c r="LUA345" s="430"/>
      <c r="LUB345" s="430"/>
      <c r="LUC345" s="430"/>
      <c r="LUD345" s="430"/>
      <c r="LUE345" s="430"/>
      <c r="LUF345" s="430"/>
      <c r="LUG345" s="430"/>
      <c r="LUH345" s="430"/>
      <c r="LUI345" s="430"/>
      <c r="LUJ345" s="430"/>
      <c r="LUK345" s="430"/>
      <c r="LUL345" s="430"/>
      <c r="LUM345" s="430"/>
      <c r="LUN345" s="430"/>
      <c r="LUO345" s="430"/>
      <c r="LUP345" s="430"/>
      <c r="LUQ345" s="430"/>
      <c r="LUR345" s="430"/>
      <c r="LUS345" s="430"/>
      <c r="LUT345" s="430"/>
      <c r="LUU345" s="430"/>
      <c r="LUV345" s="430"/>
      <c r="LUW345" s="430"/>
      <c r="LUX345" s="430"/>
      <c r="LUY345" s="430"/>
      <c r="LUZ345" s="430"/>
      <c r="LVA345" s="430"/>
      <c r="LVB345" s="430"/>
      <c r="LVC345" s="430"/>
      <c r="LVD345" s="430"/>
      <c r="LVE345" s="430"/>
      <c r="LVF345" s="430"/>
      <c r="LVG345" s="430"/>
      <c r="LVH345" s="430"/>
      <c r="LVI345" s="430"/>
      <c r="LVJ345" s="430"/>
      <c r="LVK345" s="430"/>
      <c r="LVL345" s="430"/>
      <c r="LVM345" s="430"/>
      <c r="LVN345" s="430"/>
      <c r="LVO345" s="430"/>
      <c r="LVP345" s="430"/>
      <c r="LVQ345" s="430"/>
      <c r="LVR345" s="430"/>
      <c r="LVS345" s="430"/>
      <c r="LVT345" s="430"/>
      <c r="LVU345" s="430"/>
      <c r="LVV345" s="430"/>
      <c r="LVW345" s="430"/>
      <c r="LVX345" s="430"/>
      <c r="LVY345" s="430"/>
      <c r="LVZ345" s="430"/>
      <c r="LWA345" s="430"/>
      <c r="LWB345" s="430"/>
      <c r="LWC345" s="430"/>
      <c r="LWD345" s="430"/>
      <c r="LWE345" s="430"/>
      <c r="LWF345" s="430"/>
      <c r="LWG345" s="430"/>
      <c r="LWH345" s="430"/>
      <c r="LWI345" s="430"/>
      <c r="LWJ345" s="430"/>
      <c r="LWK345" s="430"/>
      <c r="LWL345" s="430"/>
      <c r="LWM345" s="430"/>
      <c r="LWN345" s="430"/>
      <c r="LWO345" s="430"/>
      <c r="LWP345" s="430"/>
      <c r="LWQ345" s="430"/>
      <c r="LWR345" s="430"/>
      <c r="LWS345" s="430"/>
      <c r="LWT345" s="430"/>
      <c r="LWU345" s="430"/>
      <c r="LWV345" s="430"/>
      <c r="LWW345" s="430"/>
      <c r="LWX345" s="430"/>
      <c r="LWY345" s="430"/>
      <c r="LWZ345" s="430"/>
      <c r="LXA345" s="430"/>
      <c r="LXB345" s="430"/>
      <c r="LXC345" s="430"/>
      <c r="LXD345" s="430"/>
      <c r="LXE345" s="430"/>
      <c r="LXF345" s="430"/>
      <c r="LXG345" s="430"/>
      <c r="LXH345" s="430"/>
      <c r="LXI345" s="430"/>
      <c r="LXJ345" s="430"/>
      <c r="LXK345" s="430"/>
      <c r="LXL345" s="430"/>
      <c r="LXM345" s="430"/>
      <c r="LXN345" s="430"/>
      <c r="LXO345" s="430"/>
      <c r="LXP345" s="430"/>
      <c r="LXQ345" s="430"/>
      <c r="LXR345" s="430"/>
      <c r="LXS345" s="430"/>
      <c r="LXT345" s="430"/>
      <c r="LXU345" s="430"/>
      <c r="LXV345" s="430"/>
      <c r="LXW345" s="430"/>
      <c r="LXX345" s="430"/>
      <c r="LXY345" s="430"/>
      <c r="LXZ345" s="430"/>
      <c r="LYA345" s="430"/>
      <c r="LYB345" s="430"/>
      <c r="LYC345" s="430"/>
      <c r="LYD345" s="430"/>
      <c r="LYE345" s="430"/>
      <c r="LYF345" s="430"/>
      <c r="LYG345" s="430"/>
      <c r="LYH345" s="430"/>
      <c r="LYI345" s="430"/>
      <c r="LYJ345" s="430"/>
      <c r="LYK345" s="430"/>
      <c r="LYL345" s="430"/>
      <c r="LYM345" s="430"/>
      <c r="LYN345" s="430"/>
      <c r="LYO345" s="430"/>
      <c r="LYP345" s="430"/>
      <c r="LYQ345" s="430"/>
      <c r="LYR345" s="430"/>
      <c r="LYS345" s="430"/>
      <c r="LYT345" s="430"/>
      <c r="LYU345" s="430"/>
      <c r="LYV345" s="430"/>
      <c r="LYW345" s="430"/>
      <c r="LYX345" s="430"/>
      <c r="LYY345" s="430"/>
      <c r="LYZ345" s="430"/>
      <c r="LZA345" s="430"/>
      <c r="LZB345" s="430"/>
      <c r="LZC345" s="430"/>
      <c r="LZD345" s="430"/>
      <c r="LZE345" s="430"/>
      <c r="LZF345" s="430"/>
      <c r="LZG345" s="430"/>
      <c r="LZH345" s="430"/>
      <c r="LZI345" s="430"/>
      <c r="LZJ345" s="430"/>
      <c r="LZK345" s="430"/>
      <c r="LZL345" s="430"/>
      <c r="LZM345" s="430"/>
      <c r="LZN345" s="430"/>
      <c r="LZO345" s="430"/>
      <c r="LZP345" s="430"/>
      <c r="LZQ345" s="430"/>
      <c r="LZR345" s="430"/>
      <c r="LZS345" s="430"/>
      <c r="LZT345" s="430"/>
      <c r="LZU345" s="430"/>
      <c r="LZV345" s="430"/>
      <c r="LZW345" s="430"/>
      <c r="LZX345" s="430"/>
      <c r="LZY345" s="430"/>
      <c r="LZZ345" s="430"/>
      <c r="MAA345" s="430"/>
      <c r="MAB345" s="430"/>
      <c r="MAC345" s="430"/>
      <c r="MAD345" s="430"/>
      <c r="MAE345" s="430"/>
      <c r="MAF345" s="430"/>
      <c r="MAG345" s="430"/>
      <c r="MAH345" s="430"/>
      <c r="MAI345" s="430"/>
      <c r="MAJ345" s="430"/>
      <c r="MAK345" s="430"/>
      <c r="MAL345" s="430"/>
      <c r="MAM345" s="430"/>
      <c r="MAN345" s="430"/>
      <c r="MAO345" s="430"/>
      <c r="MAP345" s="430"/>
      <c r="MAQ345" s="430"/>
      <c r="MAR345" s="430"/>
      <c r="MAS345" s="430"/>
      <c r="MAT345" s="430"/>
      <c r="MAU345" s="430"/>
      <c r="MAV345" s="430"/>
      <c r="MAW345" s="430"/>
      <c r="MAX345" s="430"/>
      <c r="MAY345" s="430"/>
      <c r="MAZ345" s="430"/>
      <c r="MBA345" s="430"/>
      <c r="MBB345" s="430"/>
      <c r="MBC345" s="430"/>
      <c r="MBD345" s="430"/>
      <c r="MBE345" s="430"/>
      <c r="MBF345" s="430"/>
      <c r="MBG345" s="430"/>
      <c r="MBH345" s="430"/>
      <c r="MBI345" s="430"/>
      <c r="MBJ345" s="430"/>
      <c r="MBK345" s="430"/>
      <c r="MBL345" s="430"/>
      <c r="MBM345" s="430"/>
      <c r="MBN345" s="430"/>
      <c r="MBO345" s="430"/>
      <c r="MBP345" s="430"/>
      <c r="MBQ345" s="430"/>
      <c r="MBR345" s="430"/>
      <c r="MBS345" s="430"/>
      <c r="MBT345" s="430"/>
      <c r="MBU345" s="430"/>
      <c r="MBV345" s="430"/>
      <c r="MBW345" s="430"/>
      <c r="MBX345" s="430"/>
      <c r="MBY345" s="430"/>
      <c r="MBZ345" s="430"/>
      <c r="MCA345" s="430"/>
      <c r="MCB345" s="430"/>
      <c r="MCC345" s="430"/>
      <c r="MCD345" s="430"/>
      <c r="MCE345" s="430"/>
      <c r="MCF345" s="430"/>
      <c r="MCG345" s="430"/>
      <c r="MCH345" s="430"/>
      <c r="MCI345" s="430"/>
      <c r="MCJ345" s="430"/>
      <c r="MCK345" s="430"/>
      <c r="MCL345" s="430"/>
      <c r="MCM345" s="430"/>
      <c r="MCN345" s="430"/>
      <c r="MCO345" s="430"/>
      <c r="MCP345" s="430"/>
      <c r="MCQ345" s="430"/>
      <c r="MCR345" s="430"/>
      <c r="MCS345" s="430"/>
      <c r="MCT345" s="430"/>
      <c r="MCU345" s="430"/>
      <c r="MCV345" s="430"/>
      <c r="MCW345" s="430"/>
      <c r="MCX345" s="430"/>
      <c r="MCY345" s="430"/>
      <c r="MCZ345" s="430"/>
      <c r="MDA345" s="430"/>
      <c r="MDB345" s="430"/>
      <c r="MDC345" s="430"/>
      <c r="MDD345" s="430"/>
      <c r="MDE345" s="430"/>
      <c r="MDF345" s="430"/>
      <c r="MDG345" s="430"/>
      <c r="MDH345" s="430"/>
      <c r="MDI345" s="430"/>
      <c r="MDJ345" s="430"/>
      <c r="MDK345" s="430"/>
      <c r="MDL345" s="430"/>
      <c r="MDM345" s="430"/>
      <c r="MDN345" s="430"/>
      <c r="MDO345" s="430"/>
      <c r="MDP345" s="430"/>
      <c r="MDQ345" s="430"/>
      <c r="MDR345" s="430"/>
      <c r="MDS345" s="430"/>
      <c r="MDT345" s="430"/>
      <c r="MDU345" s="430"/>
      <c r="MDV345" s="430"/>
      <c r="MDW345" s="430"/>
      <c r="MDX345" s="430"/>
      <c r="MDY345" s="430"/>
      <c r="MDZ345" s="430"/>
      <c r="MEA345" s="430"/>
      <c r="MEB345" s="430"/>
      <c r="MEC345" s="430"/>
      <c r="MED345" s="430"/>
      <c r="MEE345" s="430"/>
      <c r="MEF345" s="430"/>
      <c r="MEG345" s="430"/>
      <c r="MEH345" s="430"/>
      <c r="MEI345" s="430"/>
      <c r="MEJ345" s="430"/>
      <c r="MEK345" s="430"/>
      <c r="MEL345" s="430"/>
      <c r="MEM345" s="430"/>
      <c r="MEN345" s="430"/>
      <c r="MEO345" s="430"/>
      <c r="MEP345" s="430"/>
      <c r="MEQ345" s="430"/>
      <c r="MER345" s="430"/>
      <c r="MES345" s="430"/>
      <c r="MET345" s="430"/>
      <c r="MEU345" s="430"/>
      <c r="MEV345" s="430"/>
      <c r="MEW345" s="430"/>
      <c r="MEX345" s="430"/>
      <c r="MEY345" s="430"/>
      <c r="MEZ345" s="430"/>
      <c r="MFA345" s="430"/>
      <c r="MFB345" s="430"/>
      <c r="MFC345" s="430"/>
      <c r="MFD345" s="430"/>
      <c r="MFE345" s="430"/>
      <c r="MFF345" s="430"/>
      <c r="MFG345" s="430"/>
      <c r="MFH345" s="430"/>
      <c r="MFI345" s="430"/>
      <c r="MFJ345" s="430"/>
      <c r="MFK345" s="430"/>
      <c r="MFL345" s="430"/>
      <c r="MFM345" s="430"/>
      <c r="MFN345" s="430"/>
      <c r="MFO345" s="430"/>
      <c r="MFP345" s="430"/>
      <c r="MFQ345" s="430"/>
      <c r="MFR345" s="430"/>
      <c r="MFS345" s="430"/>
      <c r="MFT345" s="430"/>
      <c r="MFU345" s="430"/>
      <c r="MFV345" s="430"/>
      <c r="MFW345" s="430"/>
      <c r="MFX345" s="430"/>
      <c r="MFY345" s="430"/>
      <c r="MFZ345" s="430"/>
      <c r="MGA345" s="430"/>
      <c r="MGB345" s="430"/>
      <c r="MGC345" s="430"/>
      <c r="MGD345" s="430"/>
      <c r="MGE345" s="430"/>
      <c r="MGF345" s="430"/>
      <c r="MGG345" s="430"/>
      <c r="MGH345" s="430"/>
      <c r="MGI345" s="430"/>
      <c r="MGJ345" s="430"/>
      <c r="MGK345" s="430"/>
      <c r="MGL345" s="430"/>
      <c r="MGM345" s="430"/>
      <c r="MGN345" s="430"/>
      <c r="MGO345" s="430"/>
      <c r="MGP345" s="430"/>
      <c r="MGQ345" s="430"/>
      <c r="MGR345" s="430"/>
      <c r="MGS345" s="430"/>
      <c r="MGT345" s="430"/>
      <c r="MGU345" s="430"/>
      <c r="MGV345" s="430"/>
      <c r="MGW345" s="430"/>
      <c r="MGX345" s="430"/>
      <c r="MGY345" s="430"/>
      <c r="MGZ345" s="430"/>
      <c r="MHA345" s="430"/>
      <c r="MHB345" s="430"/>
      <c r="MHC345" s="430"/>
      <c r="MHD345" s="430"/>
      <c r="MHE345" s="430"/>
      <c r="MHF345" s="430"/>
      <c r="MHG345" s="430"/>
      <c r="MHH345" s="430"/>
      <c r="MHI345" s="430"/>
      <c r="MHJ345" s="430"/>
      <c r="MHK345" s="430"/>
      <c r="MHL345" s="430"/>
      <c r="MHM345" s="430"/>
      <c r="MHN345" s="430"/>
      <c r="MHO345" s="430"/>
      <c r="MHP345" s="430"/>
      <c r="MHQ345" s="430"/>
      <c r="MHR345" s="430"/>
      <c r="MHS345" s="430"/>
      <c r="MHT345" s="430"/>
      <c r="MHU345" s="430"/>
      <c r="MHV345" s="430"/>
      <c r="MHW345" s="430"/>
      <c r="MHX345" s="430"/>
      <c r="MHY345" s="430"/>
      <c r="MHZ345" s="430"/>
      <c r="MIA345" s="430"/>
      <c r="MIB345" s="430"/>
      <c r="MIC345" s="430"/>
      <c r="MID345" s="430"/>
      <c r="MIE345" s="430"/>
      <c r="MIF345" s="430"/>
      <c r="MIG345" s="430"/>
      <c r="MIH345" s="430"/>
      <c r="MII345" s="430"/>
      <c r="MIJ345" s="430"/>
      <c r="MIK345" s="430"/>
      <c r="MIL345" s="430"/>
      <c r="MIM345" s="430"/>
      <c r="MIN345" s="430"/>
      <c r="MIO345" s="430"/>
      <c r="MIP345" s="430"/>
      <c r="MIQ345" s="430"/>
      <c r="MIR345" s="430"/>
      <c r="MIS345" s="430"/>
      <c r="MIT345" s="430"/>
      <c r="MIU345" s="430"/>
      <c r="MIV345" s="430"/>
      <c r="MIW345" s="430"/>
      <c r="MIX345" s="430"/>
      <c r="MIY345" s="430"/>
      <c r="MIZ345" s="430"/>
      <c r="MJA345" s="430"/>
      <c r="MJB345" s="430"/>
      <c r="MJC345" s="430"/>
      <c r="MJD345" s="430"/>
      <c r="MJE345" s="430"/>
      <c r="MJF345" s="430"/>
      <c r="MJG345" s="430"/>
      <c r="MJH345" s="430"/>
      <c r="MJI345" s="430"/>
      <c r="MJJ345" s="430"/>
      <c r="MJK345" s="430"/>
      <c r="MJL345" s="430"/>
      <c r="MJM345" s="430"/>
      <c r="MJN345" s="430"/>
      <c r="MJO345" s="430"/>
      <c r="MJP345" s="430"/>
      <c r="MJQ345" s="430"/>
      <c r="MJR345" s="430"/>
      <c r="MJS345" s="430"/>
      <c r="MJT345" s="430"/>
      <c r="MJU345" s="430"/>
      <c r="MJV345" s="430"/>
      <c r="MJW345" s="430"/>
      <c r="MJX345" s="430"/>
      <c r="MJY345" s="430"/>
      <c r="MJZ345" s="430"/>
      <c r="MKA345" s="430"/>
      <c r="MKB345" s="430"/>
      <c r="MKC345" s="430"/>
      <c r="MKD345" s="430"/>
      <c r="MKE345" s="430"/>
      <c r="MKF345" s="430"/>
      <c r="MKG345" s="430"/>
      <c r="MKH345" s="430"/>
      <c r="MKI345" s="430"/>
      <c r="MKJ345" s="430"/>
      <c r="MKK345" s="430"/>
      <c r="MKL345" s="430"/>
      <c r="MKM345" s="430"/>
      <c r="MKN345" s="430"/>
      <c r="MKO345" s="430"/>
      <c r="MKP345" s="430"/>
      <c r="MKQ345" s="430"/>
      <c r="MKR345" s="430"/>
      <c r="MKS345" s="430"/>
      <c r="MKT345" s="430"/>
      <c r="MKU345" s="430"/>
      <c r="MKV345" s="430"/>
      <c r="MKW345" s="430"/>
      <c r="MKX345" s="430"/>
      <c r="MKY345" s="430"/>
      <c r="MKZ345" s="430"/>
      <c r="MLA345" s="430"/>
      <c r="MLB345" s="430"/>
      <c r="MLC345" s="430"/>
      <c r="MLD345" s="430"/>
      <c r="MLE345" s="430"/>
      <c r="MLF345" s="430"/>
      <c r="MLG345" s="430"/>
      <c r="MLH345" s="430"/>
      <c r="MLI345" s="430"/>
      <c r="MLJ345" s="430"/>
      <c r="MLK345" s="430"/>
      <c r="MLL345" s="430"/>
      <c r="MLM345" s="430"/>
      <c r="MLN345" s="430"/>
      <c r="MLO345" s="430"/>
      <c r="MLP345" s="430"/>
      <c r="MLQ345" s="430"/>
      <c r="MLR345" s="430"/>
      <c r="MLS345" s="430"/>
      <c r="MLT345" s="430"/>
      <c r="MLU345" s="430"/>
      <c r="MLV345" s="430"/>
      <c r="MLW345" s="430"/>
      <c r="MLX345" s="430"/>
      <c r="MLY345" s="430"/>
      <c r="MLZ345" s="430"/>
      <c r="MMA345" s="430"/>
      <c r="MMB345" s="430"/>
      <c r="MMC345" s="430"/>
      <c r="MMD345" s="430"/>
      <c r="MME345" s="430"/>
      <c r="MMF345" s="430"/>
      <c r="MMG345" s="430"/>
      <c r="MMH345" s="430"/>
      <c r="MMI345" s="430"/>
      <c r="MMJ345" s="430"/>
      <c r="MMK345" s="430"/>
      <c r="MML345" s="430"/>
      <c r="MMM345" s="430"/>
      <c r="MMN345" s="430"/>
      <c r="MMO345" s="430"/>
      <c r="MMP345" s="430"/>
      <c r="MMQ345" s="430"/>
      <c r="MMR345" s="430"/>
      <c r="MMS345" s="430"/>
      <c r="MMT345" s="430"/>
      <c r="MMU345" s="430"/>
      <c r="MMV345" s="430"/>
      <c r="MMW345" s="430"/>
      <c r="MMX345" s="430"/>
      <c r="MMY345" s="430"/>
      <c r="MMZ345" s="430"/>
      <c r="MNA345" s="430"/>
      <c r="MNB345" s="430"/>
      <c r="MNC345" s="430"/>
      <c r="MND345" s="430"/>
      <c r="MNE345" s="430"/>
      <c r="MNF345" s="430"/>
      <c r="MNG345" s="430"/>
      <c r="MNH345" s="430"/>
      <c r="MNI345" s="430"/>
      <c r="MNJ345" s="430"/>
      <c r="MNK345" s="430"/>
      <c r="MNL345" s="430"/>
      <c r="MNM345" s="430"/>
      <c r="MNN345" s="430"/>
      <c r="MNO345" s="430"/>
      <c r="MNP345" s="430"/>
      <c r="MNQ345" s="430"/>
      <c r="MNR345" s="430"/>
      <c r="MNS345" s="430"/>
      <c r="MNT345" s="430"/>
      <c r="MNU345" s="430"/>
      <c r="MNV345" s="430"/>
      <c r="MNW345" s="430"/>
      <c r="MNX345" s="430"/>
      <c r="MNY345" s="430"/>
      <c r="MNZ345" s="430"/>
      <c r="MOA345" s="430"/>
      <c r="MOB345" s="430"/>
      <c r="MOC345" s="430"/>
      <c r="MOD345" s="430"/>
      <c r="MOE345" s="430"/>
      <c r="MOF345" s="430"/>
      <c r="MOG345" s="430"/>
      <c r="MOH345" s="430"/>
      <c r="MOI345" s="430"/>
      <c r="MOJ345" s="430"/>
      <c r="MOK345" s="430"/>
      <c r="MOL345" s="430"/>
      <c r="MOM345" s="430"/>
      <c r="MON345" s="430"/>
      <c r="MOO345" s="430"/>
      <c r="MOP345" s="430"/>
      <c r="MOQ345" s="430"/>
      <c r="MOR345" s="430"/>
      <c r="MOS345" s="430"/>
      <c r="MOT345" s="430"/>
      <c r="MOU345" s="430"/>
      <c r="MOV345" s="430"/>
      <c r="MOW345" s="430"/>
      <c r="MOX345" s="430"/>
      <c r="MOY345" s="430"/>
      <c r="MOZ345" s="430"/>
      <c r="MPA345" s="430"/>
      <c r="MPB345" s="430"/>
      <c r="MPC345" s="430"/>
      <c r="MPD345" s="430"/>
      <c r="MPE345" s="430"/>
      <c r="MPF345" s="430"/>
      <c r="MPG345" s="430"/>
      <c r="MPH345" s="430"/>
      <c r="MPI345" s="430"/>
      <c r="MPJ345" s="430"/>
      <c r="MPK345" s="430"/>
      <c r="MPL345" s="430"/>
      <c r="MPM345" s="430"/>
      <c r="MPN345" s="430"/>
      <c r="MPO345" s="430"/>
      <c r="MPP345" s="430"/>
      <c r="MPQ345" s="430"/>
      <c r="MPR345" s="430"/>
      <c r="MPS345" s="430"/>
      <c r="MPT345" s="430"/>
      <c r="MPU345" s="430"/>
      <c r="MPV345" s="430"/>
      <c r="MPW345" s="430"/>
      <c r="MPX345" s="430"/>
      <c r="MPY345" s="430"/>
      <c r="MPZ345" s="430"/>
      <c r="MQA345" s="430"/>
      <c r="MQB345" s="430"/>
      <c r="MQC345" s="430"/>
      <c r="MQD345" s="430"/>
      <c r="MQE345" s="430"/>
      <c r="MQF345" s="430"/>
      <c r="MQG345" s="430"/>
      <c r="MQH345" s="430"/>
      <c r="MQI345" s="430"/>
      <c r="MQJ345" s="430"/>
      <c r="MQK345" s="430"/>
      <c r="MQL345" s="430"/>
      <c r="MQM345" s="430"/>
      <c r="MQN345" s="430"/>
      <c r="MQO345" s="430"/>
      <c r="MQP345" s="430"/>
      <c r="MQQ345" s="430"/>
      <c r="MQR345" s="430"/>
      <c r="MQS345" s="430"/>
      <c r="MQT345" s="430"/>
      <c r="MQU345" s="430"/>
      <c r="MQV345" s="430"/>
      <c r="MQW345" s="430"/>
      <c r="MQX345" s="430"/>
      <c r="MQY345" s="430"/>
      <c r="MQZ345" s="430"/>
      <c r="MRA345" s="430"/>
      <c r="MRB345" s="430"/>
      <c r="MRC345" s="430"/>
      <c r="MRD345" s="430"/>
      <c r="MRE345" s="430"/>
      <c r="MRF345" s="430"/>
      <c r="MRG345" s="430"/>
      <c r="MRH345" s="430"/>
      <c r="MRI345" s="430"/>
      <c r="MRJ345" s="430"/>
      <c r="MRK345" s="430"/>
      <c r="MRL345" s="430"/>
      <c r="MRM345" s="430"/>
      <c r="MRN345" s="430"/>
      <c r="MRO345" s="430"/>
      <c r="MRP345" s="430"/>
      <c r="MRQ345" s="430"/>
      <c r="MRR345" s="430"/>
      <c r="MRS345" s="430"/>
      <c r="MRT345" s="430"/>
      <c r="MRU345" s="430"/>
      <c r="MRV345" s="430"/>
      <c r="MRW345" s="430"/>
      <c r="MRX345" s="430"/>
      <c r="MRY345" s="430"/>
      <c r="MRZ345" s="430"/>
      <c r="MSA345" s="430"/>
      <c r="MSB345" s="430"/>
      <c r="MSC345" s="430"/>
      <c r="MSD345" s="430"/>
      <c r="MSE345" s="430"/>
      <c r="MSF345" s="430"/>
      <c r="MSG345" s="430"/>
      <c r="MSH345" s="430"/>
      <c r="MSI345" s="430"/>
      <c r="MSJ345" s="430"/>
      <c r="MSK345" s="430"/>
      <c r="MSL345" s="430"/>
      <c r="MSM345" s="430"/>
      <c r="MSN345" s="430"/>
      <c r="MSO345" s="430"/>
      <c r="MSP345" s="430"/>
      <c r="MSQ345" s="430"/>
      <c r="MSR345" s="430"/>
      <c r="MSS345" s="430"/>
      <c r="MST345" s="430"/>
      <c r="MSU345" s="430"/>
      <c r="MSV345" s="430"/>
      <c r="MSW345" s="430"/>
      <c r="MSX345" s="430"/>
      <c r="MSY345" s="430"/>
      <c r="MSZ345" s="430"/>
      <c r="MTA345" s="430"/>
      <c r="MTB345" s="430"/>
      <c r="MTC345" s="430"/>
      <c r="MTD345" s="430"/>
      <c r="MTE345" s="430"/>
      <c r="MTF345" s="430"/>
      <c r="MTG345" s="430"/>
      <c r="MTH345" s="430"/>
      <c r="MTI345" s="430"/>
      <c r="MTJ345" s="430"/>
      <c r="MTK345" s="430"/>
      <c r="MTL345" s="430"/>
      <c r="MTM345" s="430"/>
      <c r="MTN345" s="430"/>
      <c r="MTO345" s="430"/>
      <c r="MTP345" s="430"/>
      <c r="MTQ345" s="430"/>
      <c r="MTR345" s="430"/>
      <c r="MTS345" s="430"/>
      <c r="MTT345" s="430"/>
      <c r="MTU345" s="430"/>
      <c r="MTV345" s="430"/>
      <c r="MTW345" s="430"/>
      <c r="MTX345" s="430"/>
      <c r="MTY345" s="430"/>
      <c r="MTZ345" s="430"/>
      <c r="MUA345" s="430"/>
      <c r="MUB345" s="430"/>
      <c r="MUC345" s="430"/>
      <c r="MUD345" s="430"/>
      <c r="MUE345" s="430"/>
      <c r="MUF345" s="430"/>
      <c r="MUG345" s="430"/>
      <c r="MUH345" s="430"/>
      <c r="MUI345" s="430"/>
      <c r="MUJ345" s="430"/>
      <c r="MUK345" s="430"/>
      <c r="MUL345" s="430"/>
      <c r="MUM345" s="430"/>
      <c r="MUN345" s="430"/>
      <c r="MUO345" s="430"/>
      <c r="MUP345" s="430"/>
      <c r="MUQ345" s="430"/>
      <c r="MUR345" s="430"/>
      <c r="MUS345" s="430"/>
      <c r="MUT345" s="430"/>
      <c r="MUU345" s="430"/>
      <c r="MUV345" s="430"/>
      <c r="MUW345" s="430"/>
      <c r="MUX345" s="430"/>
      <c r="MUY345" s="430"/>
      <c r="MUZ345" s="430"/>
      <c r="MVA345" s="430"/>
      <c r="MVB345" s="430"/>
      <c r="MVC345" s="430"/>
      <c r="MVD345" s="430"/>
      <c r="MVE345" s="430"/>
      <c r="MVF345" s="430"/>
      <c r="MVG345" s="430"/>
      <c r="MVH345" s="430"/>
      <c r="MVI345" s="430"/>
      <c r="MVJ345" s="430"/>
      <c r="MVK345" s="430"/>
      <c r="MVL345" s="430"/>
      <c r="MVM345" s="430"/>
      <c r="MVN345" s="430"/>
      <c r="MVO345" s="430"/>
      <c r="MVP345" s="430"/>
      <c r="MVQ345" s="430"/>
      <c r="MVR345" s="430"/>
      <c r="MVS345" s="430"/>
      <c r="MVT345" s="430"/>
      <c r="MVU345" s="430"/>
      <c r="MVV345" s="430"/>
      <c r="MVW345" s="430"/>
      <c r="MVX345" s="430"/>
      <c r="MVY345" s="430"/>
      <c r="MVZ345" s="430"/>
      <c r="MWA345" s="430"/>
      <c r="MWB345" s="430"/>
      <c r="MWC345" s="430"/>
      <c r="MWD345" s="430"/>
      <c r="MWE345" s="430"/>
      <c r="MWF345" s="430"/>
      <c r="MWG345" s="430"/>
      <c r="MWH345" s="430"/>
      <c r="MWI345" s="430"/>
      <c r="MWJ345" s="430"/>
      <c r="MWK345" s="430"/>
      <c r="MWL345" s="430"/>
      <c r="MWM345" s="430"/>
      <c r="MWN345" s="430"/>
      <c r="MWO345" s="430"/>
      <c r="MWP345" s="430"/>
      <c r="MWQ345" s="430"/>
      <c r="MWR345" s="430"/>
      <c r="MWS345" s="430"/>
      <c r="MWT345" s="430"/>
      <c r="MWU345" s="430"/>
      <c r="MWV345" s="430"/>
      <c r="MWW345" s="430"/>
      <c r="MWX345" s="430"/>
      <c r="MWY345" s="430"/>
      <c r="MWZ345" s="430"/>
      <c r="MXA345" s="430"/>
      <c r="MXB345" s="430"/>
      <c r="MXC345" s="430"/>
      <c r="MXD345" s="430"/>
      <c r="MXE345" s="430"/>
      <c r="MXF345" s="430"/>
      <c r="MXG345" s="430"/>
      <c r="MXH345" s="430"/>
      <c r="MXI345" s="430"/>
      <c r="MXJ345" s="430"/>
      <c r="MXK345" s="430"/>
      <c r="MXL345" s="430"/>
      <c r="MXM345" s="430"/>
      <c r="MXN345" s="430"/>
      <c r="MXO345" s="430"/>
      <c r="MXP345" s="430"/>
      <c r="MXQ345" s="430"/>
      <c r="MXR345" s="430"/>
      <c r="MXS345" s="430"/>
      <c r="MXT345" s="430"/>
      <c r="MXU345" s="430"/>
      <c r="MXV345" s="430"/>
      <c r="MXW345" s="430"/>
      <c r="MXX345" s="430"/>
      <c r="MXY345" s="430"/>
      <c r="MXZ345" s="430"/>
      <c r="MYA345" s="430"/>
      <c r="MYB345" s="430"/>
      <c r="MYC345" s="430"/>
      <c r="MYD345" s="430"/>
      <c r="MYE345" s="430"/>
      <c r="MYF345" s="430"/>
      <c r="MYG345" s="430"/>
      <c r="MYH345" s="430"/>
      <c r="MYI345" s="430"/>
      <c r="MYJ345" s="430"/>
      <c r="MYK345" s="430"/>
      <c r="MYL345" s="430"/>
      <c r="MYM345" s="430"/>
      <c r="MYN345" s="430"/>
      <c r="MYO345" s="430"/>
      <c r="MYP345" s="430"/>
      <c r="MYQ345" s="430"/>
      <c r="MYR345" s="430"/>
      <c r="MYS345" s="430"/>
      <c r="MYT345" s="430"/>
      <c r="MYU345" s="430"/>
      <c r="MYV345" s="430"/>
      <c r="MYW345" s="430"/>
      <c r="MYX345" s="430"/>
      <c r="MYY345" s="430"/>
      <c r="MYZ345" s="430"/>
      <c r="MZA345" s="430"/>
      <c r="MZB345" s="430"/>
      <c r="MZC345" s="430"/>
      <c r="MZD345" s="430"/>
      <c r="MZE345" s="430"/>
      <c r="MZF345" s="430"/>
      <c r="MZG345" s="430"/>
      <c r="MZH345" s="430"/>
      <c r="MZI345" s="430"/>
      <c r="MZJ345" s="430"/>
      <c r="MZK345" s="430"/>
      <c r="MZL345" s="430"/>
      <c r="MZM345" s="430"/>
      <c r="MZN345" s="430"/>
      <c r="MZO345" s="430"/>
      <c r="MZP345" s="430"/>
      <c r="MZQ345" s="430"/>
      <c r="MZR345" s="430"/>
      <c r="MZS345" s="430"/>
      <c r="MZT345" s="430"/>
      <c r="MZU345" s="430"/>
      <c r="MZV345" s="430"/>
      <c r="MZW345" s="430"/>
      <c r="MZX345" s="430"/>
      <c r="MZY345" s="430"/>
      <c r="MZZ345" s="430"/>
      <c r="NAA345" s="430"/>
      <c r="NAB345" s="430"/>
      <c r="NAC345" s="430"/>
      <c r="NAD345" s="430"/>
      <c r="NAE345" s="430"/>
      <c r="NAF345" s="430"/>
      <c r="NAG345" s="430"/>
      <c r="NAH345" s="430"/>
      <c r="NAI345" s="430"/>
      <c r="NAJ345" s="430"/>
      <c r="NAK345" s="430"/>
      <c r="NAL345" s="430"/>
      <c r="NAM345" s="430"/>
      <c r="NAN345" s="430"/>
      <c r="NAO345" s="430"/>
      <c r="NAP345" s="430"/>
      <c r="NAQ345" s="430"/>
      <c r="NAR345" s="430"/>
      <c r="NAS345" s="430"/>
      <c r="NAT345" s="430"/>
      <c r="NAU345" s="430"/>
      <c r="NAV345" s="430"/>
      <c r="NAW345" s="430"/>
      <c r="NAX345" s="430"/>
      <c r="NAY345" s="430"/>
      <c r="NAZ345" s="430"/>
      <c r="NBA345" s="430"/>
      <c r="NBB345" s="430"/>
      <c r="NBC345" s="430"/>
      <c r="NBD345" s="430"/>
      <c r="NBE345" s="430"/>
      <c r="NBF345" s="430"/>
      <c r="NBG345" s="430"/>
      <c r="NBH345" s="430"/>
      <c r="NBI345" s="430"/>
      <c r="NBJ345" s="430"/>
      <c r="NBK345" s="430"/>
      <c r="NBL345" s="430"/>
      <c r="NBM345" s="430"/>
      <c r="NBN345" s="430"/>
      <c r="NBO345" s="430"/>
      <c r="NBP345" s="430"/>
      <c r="NBQ345" s="430"/>
      <c r="NBR345" s="430"/>
      <c r="NBS345" s="430"/>
      <c r="NBT345" s="430"/>
      <c r="NBU345" s="430"/>
      <c r="NBV345" s="430"/>
      <c r="NBW345" s="430"/>
      <c r="NBX345" s="430"/>
      <c r="NBY345" s="430"/>
      <c r="NBZ345" s="430"/>
      <c r="NCA345" s="430"/>
      <c r="NCB345" s="430"/>
      <c r="NCC345" s="430"/>
      <c r="NCD345" s="430"/>
      <c r="NCE345" s="430"/>
      <c r="NCF345" s="430"/>
      <c r="NCG345" s="430"/>
      <c r="NCH345" s="430"/>
      <c r="NCI345" s="430"/>
      <c r="NCJ345" s="430"/>
      <c r="NCK345" s="430"/>
      <c r="NCL345" s="430"/>
      <c r="NCM345" s="430"/>
      <c r="NCN345" s="430"/>
      <c r="NCO345" s="430"/>
      <c r="NCP345" s="430"/>
      <c r="NCQ345" s="430"/>
      <c r="NCR345" s="430"/>
      <c r="NCS345" s="430"/>
      <c r="NCT345" s="430"/>
      <c r="NCU345" s="430"/>
      <c r="NCV345" s="430"/>
      <c r="NCW345" s="430"/>
      <c r="NCX345" s="430"/>
      <c r="NCY345" s="430"/>
      <c r="NCZ345" s="430"/>
      <c r="NDA345" s="430"/>
      <c r="NDB345" s="430"/>
      <c r="NDC345" s="430"/>
      <c r="NDD345" s="430"/>
      <c r="NDE345" s="430"/>
      <c r="NDF345" s="430"/>
      <c r="NDG345" s="430"/>
      <c r="NDH345" s="430"/>
      <c r="NDI345" s="430"/>
      <c r="NDJ345" s="430"/>
      <c r="NDK345" s="430"/>
      <c r="NDL345" s="430"/>
      <c r="NDM345" s="430"/>
      <c r="NDN345" s="430"/>
      <c r="NDO345" s="430"/>
      <c r="NDP345" s="430"/>
      <c r="NDQ345" s="430"/>
      <c r="NDR345" s="430"/>
      <c r="NDS345" s="430"/>
      <c r="NDT345" s="430"/>
      <c r="NDU345" s="430"/>
      <c r="NDV345" s="430"/>
      <c r="NDW345" s="430"/>
      <c r="NDX345" s="430"/>
      <c r="NDY345" s="430"/>
      <c r="NDZ345" s="430"/>
      <c r="NEA345" s="430"/>
      <c r="NEB345" s="430"/>
      <c r="NEC345" s="430"/>
      <c r="NED345" s="430"/>
      <c r="NEE345" s="430"/>
      <c r="NEF345" s="430"/>
      <c r="NEG345" s="430"/>
      <c r="NEH345" s="430"/>
      <c r="NEI345" s="430"/>
      <c r="NEJ345" s="430"/>
      <c r="NEK345" s="430"/>
      <c r="NEL345" s="430"/>
      <c r="NEM345" s="430"/>
      <c r="NEN345" s="430"/>
      <c r="NEO345" s="430"/>
      <c r="NEP345" s="430"/>
      <c r="NEQ345" s="430"/>
      <c r="NER345" s="430"/>
      <c r="NES345" s="430"/>
      <c r="NET345" s="430"/>
      <c r="NEU345" s="430"/>
      <c r="NEV345" s="430"/>
      <c r="NEW345" s="430"/>
      <c r="NEX345" s="430"/>
      <c r="NEY345" s="430"/>
      <c r="NEZ345" s="430"/>
      <c r="NFA345" s="430"/>
      <c r="NFB345" s="430"/>
      <c r="NFC345" s="430"/>
      <c r="NFD345" s="430"/>
      <c r="NFE345" s="430"/>
      <c r="NFF345" s="430"/>
      <c r="NFG345" s="430"/>
      <c r="NFH345" s="430"/>
      <c r="NFI345" s="430"/>
      <c r="NFJ345" s="430"/>
      <c r="NFK345" s="430"/>
      <c r="NFL345" s="430"/>
      <c r="NFM345" s="430"/>
      <c r="NFN345" s="430"/>
      <c r="NFO345" s="430"/>
      <c r="NFP345" s="430"/>
      <c r="NFQ345" s="430"/>
      <c r="NFR345" s="430"/>
      <c r="NFS345" s="430"/>
      <c r="NFT345" s="430"/>
      <c r="NFU345" s="430"/>
      <c r="NFV345" s="430"/>
      <c r="NFW345" s="430"/>
      <c r="NFX345" s="430"/>
      <c r="NFY345" s="430"/>
      <c r="NFZ345" s="430"/>
      <c r="NGA345" s="430"/>
      <c r="NGB345" s="430"/>
      <c r="NGC345" s="430"/>
      <c r="NGD345" s="430"/>
      <c r="NGE345" s="430"/>
      <c r="NGF345" s="430"/>
      <c r="NGG345" s="430"/>
      <c r="NGH345" s="430"/>
      <c r="NGI345" s="430"/>
      <c r="NGJ345" s="430"/>
      <c r="NGK345" s="430"/>
      <c r="NGL345" s="430"/>
      <c r="NGM345" s="430"/>
      <c r="NGN345" s="430"/>
      <c r="NGO345" s="430"/>
      <c r="NGP345" s="430"/>
      <c r="NGQ345" s="430"/>
      <c r="NGR345" s="430"/>
      <c r="NGS345" s="430"/>
      <c r="NGT345" s="430"/>
      <c r="NGU345" s="430"/>
      <c r="NGV345" s="430"/>
      <c r="NGW345" s="430"/>
      <c r="NGX345" s="430"/>
      <c r="NGY345" s="430"/>
      <c r="NGZ345" s="430"/>
      <c r="NHA345" s="430"/>
      <c r="NHB345" s="430"/>
      <c r="NHC345" s="430"/>
      <c r="NHD345" s="430"/>
      <c r="NHE345" s="430"/>
      <c r="NHF345" s="430"/>
      <c r="NHG345" s="430"/>
      <c r="NHH345" s="430"/>
      <c r="NHI345" s="430"/>
      <c r="NHJ345" s="430"/>
      <c r="NHK345" s="430"/>
      <c r="NHL345" s="430"/>
      <c r="NHM345" s="430"/>
      <c r="NHN345" s="430"/>
      <c r="NHO345" s="430"/>
      <c r="NHP345" s="430"/>
      <c r="NHQ345" s="430"/>
      <c r="NHR345" s="430"/>
      <c r="NHS345" s="430"/>
      <c r="NHT345" s="430"/>
      <c r="NHU345" s="430"/>
      <c r="NHV345" s="430"/>
      <c r="NHW345" s="430"/>
      <c r="NHX345" s="430"/>
      <c r="NHY345" s="430"/>
      <c r="NHZ345" s="430"/>
      <c r="NIA345" s="430"/>
      <c r="NIB345" s="430"/>
      <c r="NIC345" s="430"/>
      <c r="NID345" s="430"/>
      <c r="NIE345" s="430"/>
      <c r="NIF345" s="430"/>
      <c r="NIG345" s="430"/>
      <c r="NIH345" s="430"/>
      <c r="NII345" s="430"/>
      <c r="NIJ345" s="430"/>
      <c r="NIK345" s="430"/>
      <c r="NIL345" s="430"/>
      <c r="NIM345" s="430"/>
      <c r="NIN345" s="430"/>
      <c r="NIO345" s="430"/>
      <c r="NIP345" s="430"/>
      <c r="NIQ345" s="430"/>
      <c r="NIR345" s="430"/>
      <c r="NIS345" s="430"/>
      <c r="NIT345" s="430"/>
      <c r="NIU345" s="430"/>
      <c r="NIV345" s="430"/>
      <c r="NIW345" s="430"/>
      <c r="NIX345" s="430"/>
      <c r="NIY345" s="430"/>
      <c r="NIZ345" s="430"/>
      <c r="NJA345" s="430"/>
      <c r="NJB345" s="430"/>
      <c r="NJC345" s="430"/>
      <c r="NJD345" s="430"/>
      <c r="NJE345" s="430"/>
      <c r="NJF345" s="430"/>
      <c r="NJG345" s="430"/>
      <c r="NJH345" s="430"/>
      <c r="NJI345" s="430"/>
      <c r="NJJ345" s="430"/>
      <c r="NJK345" s="430"/>
      <c r="NJL345" s="430"/>
      <c r="NJM345" s="430"/>
      <c r="NJN345" s="430"/>
      <c r="NJO345" s="430"/>
      <c r="NJP345" s="430"/>
      <c r="NJQ345" s="430"/>
      <c r="NJR345" s="430"/>
      <c r="NJS345" s="430"/>
      <c r="NJT345" s="430"/>
      <c r="NJU345" s="430"/>
      <c r="NJV345" s="430"/>
      <c r="NJW345" s="430"/>
      <c r="NJX345" s="430"/>
      <c r="NJY345" s="430"/>
      <c r="NJZ345" s="430"/>
      <c r="NKA345" s="430"/>
      <c r="NKB345" s="430"/>
      <c r="NKC345" s="430"/>
      <c r="NKD345" s="430"/>
      <c r="NKE345" s="430"/>
      <c r="NKF345" s="430"/>
      <c r="NKG345" s="430"/>
      <c r="NKH345" s="430"/>
      <c r="NKI345" s="430"/>
      <c r="NKJ345" s="430"/>
      <c r="NKK345" s="430"/>
      <c r="NKL345" s="430"/>
      <c r="NKM345" s="430"/>
      <c r="NKN345" s="430"/>
      <c r="NKO345" s="430"/>
      <c r="NKP345" s="430"/>
      <c r="NKQ345" s="430"/>
      <c r="NKR345" s="430"/>
      <c r="NKS345" s="430"/>
      <c r="NKT345" s="430"/>
      <c r="NKU345" s="430"/>
      <c r="NKV345" s="430"/>
      <c r="NKW345" s="430"/>
      <c r="NKX345" s="430"/>
      <c r="NKY345" s="430"/>
      <c r="NKZ345" s="430"/>
      <c r="NLA345" s="430"/>
      <c r="NLB345" s="430"/>
      <c r="NLC345" s="430"/>
      <c r="NLD345" s="430"/>
      <c r="NLE345" s="430"/>
      <c r="NLF345" s="430"/>
      <c r="NLG345" s="430"/>
      <c r="NLH345" s="430"/>
      <c r="NLI345" s="430"/>
      <c r="NLJ345" s="430"/>
      <c r="NLK345" s="430"/>
      <c r="NLL345" s="430"/>
      <c r="NLM345" s="430"/>
      <c r="NLN345" s="430"/>
      <c r="NLO345" s="430"/>
      <c r="NLP345" s="430"/>
      <c r="NLQ345" s="430"/>
      <c r="NLR345" s="430"/>
      <c r="NLS345" s="430"/>
      <c r="NLT345" s="430"/>
      <c r="NLU345" s="430"/>
      <c r="NLV345" s="430"/>
      <c r="NLW345" s="430"/>
      <c r="NLX345" s="430"/>
      <c r="NLY345" s="430"/>
      <c r="NLZ345" s="430"/>
      <c r="NMA345" s="430"/>
      <c r="NMB345" s="430"/>
      <c r="NMC345" s="430"/>
      <c r="NMD345" s="430"/>
      <c r="NME345" s="430"/>
      <c r="NMF345" s="430"/>
      <c r="NMG345" s="430"/>
      <c r="NMH345" s="430"/>
      <c r="NMI345" s="430"/>
      <c r="NMJ345" s="430"/>
      <c r="NMK345" s="430"/>
      <c r="NML345" s="430"/>
      <c r="NMM345" s="430"/>
      <c r="NMN345" s="430"/>
      <c r="NMO345" s="430"/>
      <c r="NMP345" s="430"/>
      <c r="NMQ345" s="430"/>
      <c r="NMR345" s="430"/>
      <c r="NMS345" s="430"/>
      <c r="NMT345" s="430"/>
      <c r="NMU345" s="430"/>
      <c r="NMV345" s="430"/>
      <c r="NMW345" s="430"/>
      <c r="NMX345" s="430"/>
      <c r="NMY345" s="430"/>
      <c r="NMZ345" s="430"/>
      <c r="NNA345" s="430"/>
      <c r="NNB345" s="430"/>
      <c r="NNC345" s="430"/>
      <c r="NND345" s="430"/>
      <c r="NNE345" s="430"/>
      <c r="NNF345" s="430"/>
      <c r="NNG345" s="430"/>
      <c r="NNH345" s="430"/>
      <c r="NNI345" s="430"/>
      <c r="NNJ345" s="430"/>
      <c r="NNK345" s="430"/>
      <c r="NNL345" s="430"/>
      <c r="NNM345" s="430"/>
      <c r="NNN345" s="430"/>
      <c r="NNO345" s="430"/>
      <c r="NNP345" s="430"/>
      <c r="NNQ345" s="430"/>
      <c r="NNR345" s="430"/>
      <c r="NNS345" s="430"/>
      <c r="NNT345" s="430"/>
      <c r="NNU345" s="430"/>
      <c r="NNV345" s="430"/>
      <c r="NNW345" s="430"/>
      <c r="NNX345" s="430"/>
      <c r="NNY345" s="430"/>
      <c r="NNZ345" s="430"/>
      <c r="NOA345" s="430"/>
      <c r="NOB345" s="430"/>
      <c r="NOC345" s="430"/>
      <c r="NOD345" s="430"/>
      <c r="NOE345" s="430"/>
      <c r="NOF345" s="430"/>
      <c r="NOG345" s="430"/>
      <c r="NOH345" s="430"/>
      <c r="NOI345" s="430"/>
      <c r="NOJ345" s="430"/>
      <c r="NOK345" s="430"/>
      <c r="NOL345" s="430"/>
      <c r="NOM345" s="430"/>
      <c r="NON345" s="430"/>
      <c r="NOO345" s="430"/>
      <c r="NOP345" s="430"/>
      <c r="NOQ345" s="430"/>
      <c r="NOR345" s="430"/>
      <c r="NOS345" s="430"/>
      <c r="NOT345" s="430"/>
      <c r="NOU345" s="430"/>
      <c r="NOV345" s="430"/>
      <c r="NOW345" s="430"/>
      <c r="NOX345" s="430"/>
      <c r="NOY345" s="430"/>
      <c r="NOZ345" s="430"/>
      <c r="NPA345" s="430"/>
      <c r="NPB345" s="430"/>
      <c r="NPC345" s="430"/>
      <c r="NPD345" s="430"/>
      <c r="NPE345" s="430"/>
      <c r="NPF345" s="430"/>
      <c r="NPG345" s="430"/>
      <c r="NPH345" s="430"/>
      <c r="NPI345" s="430"/>
      <c r="NPJ345" s="430"/>
      <c r="NPK345" s="430"/>
      <c r="NPL345" s="430"/>
      <c r="NPM345" s="430"/>
      <c r="NPN345" s="430"/>
      <c r="NPO345" s="430"/>
      <c r="NPP345" s="430"/>
      <c r="NPQ345" s="430"/>
      <c r="NPR345" s="430"/>
      <c r="NPS345" s="430"/>
      <c r="NPT345" s="430"/>
      <c r="NPU345" s="430"/>
      <c r="NPV345" s="430"/>
      <c r="NPW345" s="430"/>
      <c r="NPX345" s="430"/>
      <c r="NPY345" s="430"/>
      <c r="NPZ345" s="430"/>
      <c r="NQA345" s="430"/>
      <c r="NQB345" s="430"/>
      <c r="NQC345" s="430"/>
      <c r="NQD345" s="430"/>
      <c r="NQE345" s="430"/>
      <c r="NQF345" s="430"/>
      <c r="NQG345" s="430"/>
      <c r="NQH345" s="430"/>
      <c r="NQI345" s="430"/>
      <c r="NQJ345" s="430"/>
      <c r="NQK345" s="430"/>
      <c r="NQL345" s="430"/>
      <c r="NQM345" s="430"/>
      <c r="NQN345" s="430"/>
      <c r="NQO345" s="430"/>
      <c r="NQP345" s="430"/>
      <c r="NQQ345" s="430"/>
      <c r="NQR345" s="430"/>
      <c r="NQS345" s="430"/>
      <c r="NQT345" s="430"/>
      <c r="NQU345" s="430"/>
      <c r="NQV345" s="430"/>
      <c r="NQW345" s="430"/>
      <c r="NQX345" s="430"/>
      <c r="NQY345" s="430"/>
      <c r="NQZ345" s="430"/>
      <c r="NRA345" s="430"/>
      <c r="NRB345" s="430"/>
      <c r="NRC345" s="430"/>
      <c r="NRD345" s="430"/>
      <c r="NRE345" s="430"/>
      <c r="NRF345" s="430"/>
      <c r="NRG345" s="430"/>
      <c r="NRH345" s="430"/>
      <c r="NRI345" s="430"/>
      <c r="NRJ345" s="430"/>
      <c r="NRK345" s="430"/>
      <c r="NRL345" s="430"/>
      <c r="NRM345" s="430"/>
      <c r="NRN345" s="430"/>
      <c r="NRO345" s="430"/>
      <c r="NRP345" s="430"/>
      <c r="NRQ345" s="430"/>
      <c r="NRR345" s="430"/>
      <c r="NRS345" s="430"/>
      <c r="NRT345" s="430"/>
      <c r="NRU345" s="430"/>
      <c r="NRV345" s="430"/>
      <c r="NRW345" s="430"/>
      <c r="NRX345" s="430"/>
      <c r="NRY345" s="430"/>
      <c r="NRZ345" s="430"/>
      <c r="NSA345" s="430"/>
      <c r="NSB345" s="430"/>
      <c r="NSC345" s="430"/>
      <c r="NSD345" s="430"/>
      <c r="NSE345" s="430"/>
      <c r="NSF345" s="430"/>
      <c r="NSG345" s="430"/>
      <c r="NSH345" s="430"/>
      <c r="NSI345" s="430"/>
      <c r="NSJ345" s="430"/>
      <c r="NSK345" s="430"/>
      <c r="NSL345" s="430"/>
      <c r="NSM345" s="430"/>
      <c r="NSN345" s="430"/>
      <c r="NSO345" s="430"/>
      <c r="NSP345" s="430"/>
      <c r="NSQ345" s="430"/>
      <c r="NSR345" s="430"/>
      <c r="NSS345" s="430"/>
      <c r="NST345" s="430"/>
      <c r="NSU345" s="430"/>
      <c r="NSV345" s="430"/>
      <c r="NSW345" s="430"/>
      <c r="NSX345" s="430"/>
      <c r="NSY345" s="430"/>
      <c r="NSZ345" s="430"/>
      <c r="NTA345" s="430"/>
      <c r="NTB345" s="430"/>
      <c r="NTC345" s="430"/>
      <c r="NTD345" s="430"/>
      <c r="NTE345" s="430"/>
      <c r="NTF345" s="430"/>
      <c r="NTG345" s="430"/>
      <c r="NTH345" s="430"/>
      <c r="NTI345" s="430"/>
      <c r="NTJ345" s="430"/>
      <c r="NTK345" s="430"/>
      <c r="NTL345" s="430"/>
      <c r="NTM345" s="430"/>
      <c r="NTN345" s="430"/>
      <c r="NTO345" s="430"/>
      <c r="NTP345" s="430"/>
      <c r="NTQ345" s="430"/>
      <c r="NTR345" s="430"/>
      <c r="NTS345" s="430"/>
      <c r="NTT345" s="430"/>
      <c r="NTU345" s="430"/>
      <c r="NTV345" s="430"/>
      <c r="NTW345" s="430"/>
      <c r="NTX345" s="430"/>
      <c r="NTY345" s="430"/>
      <c r="NTZ345" s="430"/>
      <c r="NUA345" s="430"/>
      <c r="NUB345" s="430"/>
      <c r="NUC345" s="430"/>
      <c r="NUD345" s="430"/>
      <c r="NUE345" s="430"/>
      <c r="NUF345" s="430"/>
      <c r="NUG345" s="430"/>
      <c r="NUH345" s="430"/>
      <c r="NUI345" s="430"/>
      <c r="NUJ345" s="430"/>
      <c r="NUK345" s="430"/>
      <c r="NUL345" s="430"/>
      <c r="NUM345" s="430"/>
      <c r="NUN345" s="430"/>
      <c r="NUO345" s="430"/>
      <c r="NUP345" s="430"/>
      <c r="NUQ345" s="430"/>
      <c r="NUR345" s="430"/>
      <c r="NUS345" s="430"/>
      <c r="NUT345" s="430"/>
      <c r="NUU345" s="430"/>
      <c r="NUV345" s="430"/>
      <c r="NUW345" s="430"/>
      <c r="NUX345" s="430"/>
      <c r="NUY345" s="430"/>
      <c r="NUZ345" s="430"/>
      <c r="NVA345" s="430"/>
      <c r="NVB345" s="430"/>
      <c r="NVC345" s="430"/>
      <c r="NVD345" s="430"/>
      <c r="NVE345" s="430"/>
      <c r="NVF345" s="430"/>
      <c r="NVG345" s="430"/>
      <c r="NVH345" s="430"/>
      <c r="NVI345" s="430"/>
      <c r="NVJ345" s="430"/>
      <c r="NVK345" s="430"/>
      <c r="NVL345" s="430"/>
      <c r="NVM345" s="430"/>
      <c r="NVN345" s="430"/>
      <c r="NVO345" s="430"/>
      <c r="NVP345" s="430"/>
      <c r="NVQ345" s="430"/>
      <c r="NVR345" s="430"/>
      <c r="NVS345" s="430"/>
      <c r="NVT345" s="430"/>
      <c r="NVU345" s="430"/>
      <c r="NVV345" s="430"/>
      <c r="NVW345" s="430"/>
      <c r="NVX345" s="430"/>
      <c r="NVY345" s="430"/>
      <c r="NVZ345" s="430"/>
      <c r="NWA345" s="430"/>
      <c r="NWB345" s="430"/>
      <c r="NWC345" s="430"/>
      <c r="NWD345" s="430"/>
      <c r="NWE345" s="430"/>
      <c r="NWF345" s="430"/>
      <c r="NWG345" s="430"/>
      <c r="NWH345" s="430"/>
      <c r="NWI345" s="430"/>
      <c r="NWJ345" s="430"/>
      <c r="NWK345" s="430"/>
      <c r="NWL345" s="430"/>
      <c r="NWM345" s="430"/>
      <c r="NWN345" s="430"/>
      <c r="NWO345" s="430"/>
      <c r="NWP345" s="430"/>
      <c r="NWQ345" s="430"/>
      <c r="NWR345" s="430"/>
      <c r="NWS345" s="430"/>
      <c r="NWT345" s="430"/>
      <c r="NWU345" s="430"/>
      <c r="NWV345" s="430"/>
      <c r="NWW345" s="430"/>
      <c r="NWX345" s="430"/>
      <c r="NWY345" s="430"/>
      <c r="NWZ345" s="430"/>
      <c r="NXA345" s="430"/>
      <c r="NXB345" s="430"/>
      <c r="NXC345" s="430"/>
      <c r="NXD345" s="430"/>
      <c r="NXE345" s="430"/>
      <c r="NXF345" s="430"/>
      <c r="NXG345" s="430"/>
      <c r="NXH345" s="430"/>
      <c r="NXI345" s="430"/>
      <c r="NXJ345" s="430"/>
      <c r="NXK345" s="430"/>
      <c r="NXL345" s="430"/>
      <c r="NXM345" s="430"/>
      <c r="NXN345" s="430"/>
      <c r="NXO345" s="430"/>
      <c r="NXP345" s="430"/>
      <c r="NXQ345" s="430"/>
      <c r="NXR345" s="430"/>
      <c r="NXS345" s="430"/>
      <c r="NXT345" s="430"/>
      <c r="NXU345" s="430"/>
      <c r="NXV345" s="430"/>
      <c r="NXW345" s="430"/>
      <c r="NXX345" s="430"/>
      <c r="NXY345" s="430"/>
      <c r="NXZ345" s="430"/>
      <c r="NYA345" s="430"/>
      <c r="NYB345" s="430"/>
      <c r="NYC345" s="430"/>
      <c r="NYD345" s="430"/>
      <c r="NYE345" s="430"/>
      <c r="NYF345" s="430"/>
      <c r="NYG345" s="430"/>
      <c r="NYH345" s="430"/>
      <c r="NYI345" s="430"/>
      <c r="NYJ345" s="430"/>
      <c r="NYK345" s="430"/>
      <c r="NYL345" s="430"/>
      <c r="NYM345" s="430"/>
      <c r="NYN345" s="430"/>
      <c r="NYO345" s="430"/>
      <c r="NYP345" s="430"/>
      <c r="NYQ345" s="430"/>
      <c r="NYR345" s="430"/>
      <c r="NYS345" s="430"/>
      <c r="NYT345" s="430"/>
      <c r="NYU345" s="430"/>
      <c r="NYV345" s="430"/>
      <c r="NYW345" s="430"/>
      <c r="NYX345" s="430"/>
      <c r="NYY345" s="430"/>
      <c r="NYZ345" s="430"/>
      <c r="NZA345" s="430"/>
      <c r="NZB345" s="430"/>
      <c r="NZC345" s="430"/>
      <c r="NZD345" s="430"/>
      <c r="NZE345" s="430"/>
      <c r="NZF345" s="430"/>
      <c r="NZG345" s="430"/>
      <c r="NZH345" s="430"/>
      <c r="NZI345" s="430"/>
      <c r="NZJ345" s="430"/>
      <c r="NZK345" s="430"/>
      <c r="NZL345" s="430"/>
      <c r="NZM345" s="430"/>
      <c r="NZN345" s="430"/>
      <c r="NZO345" s="430"/>
      <c r="NZP345" s="430"/>
      <c r="NZQ345" s="430"/>
      <c r="NZR345" s="430"/>
      <c r="NZS345" s="430"/>
      <c r="NZT345" s="430"/>
      <c r="NZU345" s="430"/>
      <c r="NZV345" s="430"/>
      <c r="NZW345" s="430"/>
      <c r="NZX345" s="430"/>
      <c r="NZY345" s="430"/>
      <c r="NZZ345" s="430"/>
      <c r="OAA345" s="430"/>
      <c r="OAB345" s="430"/>
      <c r="OAC345" s="430"/>
      <c r="OAD345" s="430"/>
      <c r="OAE345" s="430"/>
      <c r="OAF345" s="430"/>
      <c r="OAG345" s="430"/>
      <c r="OAH345" s="430"/>
      <c r="OAI345" s="430"/>
      <c r="OAJ345" s="430"/>
      <c r="OAK345" s="430"/>
      <c r="OAL345" s="430"/>
      <c r="OAM345" s="430"/>
      <c r="OAN345" s="430"/>
      <c r="OAO345" s="430"/>
      <c r="OAP345" s="430"/>
      <c r="OAQ345" s="430"/>
      <c r="OAR345" s="430"/>
      <c r="OAS345" s="430"/>
      <c r="OAT345" s="430"/>
      <c r="OAU345" s="430"/>
      <c r="OAV345" s="430"/>
      <c r="OAW345" s="430"/>
      <c r="OAX345" s="430"/>
      <c r="OAY345" s="430"/>
      <c r="OAZ345" s="430"/>
      <c r="OBA345" s="430"/>
      <c r="OBB345" s="430"/>
      <c r="OBC345" s="430"/>
      <c r="OBD345" s="430"/>
      <c r="OBE345" s="430"/>
      <c r="OBF345" s="430"/>
      <c r="OBG345" s="430"/>
      <c r="OBH345" s="430"/>
      <c r="OBI345" s="430"/>
      <c r="OBJ345" s="430"/>
      <c r="OBK345" s="430"/>
      <c r="OBL345" s="430"/>
      <c r="OBM345" s="430"/>
      <c r="OBN345" s="430"/>
      <c r="OBO345" s="430"/>
      <c r="OBP345" s="430"/>
      <c r="OBQ345" s="430"/>
      <c r="OBR345" s="430"/>
      <c r="OBS345" s="430"/>
      <c r="OBT345" s="430"/>
      <c r="OBU345" s="430"/>
      <c r="OBV345" s="430"/>
      <c r="OBW345" s="430"/>
      <c r="OBX345" s="430"/>
      <c r="OBY345" s="430"/>
      <c r="OBZ345" s="430"/>
      <c r="OCA345" s="430"/>
      <c r="OCB345" s="430"/>
      <c r="OCC345" s="430"/>
      <c r="OCD345" s="430"/>
      <c r="OCE345" s="430"/>
      <c r="OCF345" s="430"/>
      <c r="OCG345" s="430"/>
      <c r="OCH345" s="430"/>
      <c r="OCI345" s="430"/>
      <c r="OCJ345" s="430"/>
      <c r="OCK345" s="430"/>
      <c r="OCL345" s="430"/>
      <c r="OCM345" s="430"/>
      <c r="OCN345" s="430"/>
      <c r="OCO345" s="430"/>
      <c r="OCP345" s="430"/>
      <c r="OCQ345" s="430"/>
      <c r="OCR345" s="430"/>
      <c r="OCS345" s="430"/>
      <c r="OCT345" s="430"/>
      <c r="OCU345" s="430"/>
      <c r="OCV345" s="430"/>
      <c r="OCW345" s="430"/>
      <c r="OCX345" s="430"/>
      <c r="OCY345" s="430"/>
      <c r="OCZ345" s="430"/>
      <c r="ODA345" s="430"/>
      <c r="ODB345" s="430"/>
      <c r="ODC345" s="430"/>
      <c r="ODD345" s="430"/>
      <c r="ODE345" s="430"/>
      <c r="ODF345" s="430"/>
      <c r="ODG345" s="430"/>
      <c r="ODH345" s="430"/>
      <c r="ODI345" s="430"/>
      <c r="ODJ345" s="430"/>
      <c r="ODK345" s="430"/>
      <c r="ODL345" s="430"/>
      <c r="ODM345" s="430"/>
      <c r="ODN345" s="430"/>
      <c r="ODO345" s="430"/>
      <c r="ODP345" s="430"/>
      <c r="ODQ345" s="430"/>
      <c r="ODR345" s="430"/>
      <c r="ODS345" s="430"/>
      <c r="ODT345" s="430"/>
      <c r="ODU345" s="430"/>
      <c r="ODV345" s="430"/>
      <c r="ODW345" s="430"/>
      <c r="ODX345" s="430"/>
      <c r="ODY345" s="430"/>
      <c r="ODZ345" s="430"/>
      <c r="OEA345" s="430"/>
      <c r="OEB345" s="430"/>
      <c r="OEC345" s="430"/>
      <c r="OED345" s="430"/>
      <c r="OEE345" s="430"/>
      <c r="OEF345" s="430"/>
      <c r="OEG345" s="430"/>
      <c r="OEH345" s="430"/>
      <c r="OEI345" s="430"/>
      <c r="OEJ345" s="430"/>
      <c r="OEK345" s="430"/>
      <c r="OEL345" s="430"/>
      <c r="OEM345" s="430"/>
      <c r="OEN345" s="430"/>
      <c r="OEO345" s="430"/>
      <c r="OEP345" s="430"/>
      <c r="OEQ345" s="430"/>
      <c r="OER345" s="430"/>
      <c r="OES345" s="430"/>
      <c r="OET345" s="430"/>
      <c r="OEU345" s="430"/>
      <c r="OEV345" s="430"/>
      <c r="OEW345" s="430"/>
      <c r="OEX345" s="430"/>
      <c r="OEY345" s="430"/>
      <c r="OEZ345" s="430"/>
      <c r="OFA345" s="430"/>
      <c r="OFB345" s="430"/>
      <c r="OFC345" s="430"/>
      <c r="OFD345" s="430"/>
      <c r="OFE345" s="430"/>
      <c r="OFF345" s="430"/>
      <c r="OFG345" s="430"/>
      <c r="OFH345" s="430"/>
      <c r="OFI345" s="430"/>
      <c r="OFJ345" s="430"/>
      <c r="OFK345" s="430"/>
      <c r="OFL345" s="430"/>
      <c r="OFM345" s="430"/>
      <c r="OFN345" s="430"/>
      <c r="OFO345" s="430"/>
      <c r="OFP345" s="430"/>
      <c r="OFQ345" s="430"/>
      <c r="OFR345" s="430"/>
      <c r="OFS345" s="430"/>
      <c r="OFT345" s="430"/>
      <c r="OFU345" s="430"/>
      <c r="OFV345" s="430"/>
      <c r="OFW345" s="430"/>
      <c r="OFX345" s="430"/>
      <c r="OFY345" s="430"/>
      <c r="OFZ345" s="430"/>
      <c r="OGA345" s="430"/>
      <c r="OGB345" s="430"/>
      <c r="OGC345" s="430"/>
      <c r="OGD345" s="430"/>
      <c r="OGE345" s="430"/>
      <c r="OGF345" s="430"/>
      <c r="OGG345" s="430"/>
      <c r="OGH345" s="430"/>
      <c r="OGI345" s="430"/>
      <c r="OGJ345" s="430"/>
      <c r="OGK345" s="430"/>
      <c r="OGL345" s="430"/>
      <c r="OGM345" s="430"/>
      <c r="OGN345" s="430"/>
      <c r="OGO345" s="430"/>
      <c r="OGP345" s="430"/>
      <c r="OGQ345" s="430"/>
      <c r="OGR345" s="430"/>
      <c r="OGS345" s="430"/>
      <c r="OGT345" s="430"/>
      <c r="OGU345" s="430"/>
      <c r="OGV345" s="430"/>
      <c r="OGW345" s="430"/>
      <c r="OGX345" s="430"/>
      <c r="OGY345" s="430"/>
      <c r="OGZ345" s="430"/>
      <c r="OHA345" s="430"/>
      <c r="OHB345" s="430"/>
      <c r="OHC345" s="430"/>
      <c r="OHD345" s="430"/>
      <c r="OHE345" s="430"/>
      <c r="OHF345" s="430"/>
      <c r="OHG345" s="430"/>
      <c r="OHH345" s="430"/>
      <c r="OHI345" s="430"/>
      <c r="OHJ345" s="430"/>
      <c r="OHK345" s="430"/>
      <c r="OHL345" s="430"/>
      <c r="OHM345" s="430"/>
      <c r="OHN345" s="430"/>
      <c r="OHO345" s="430"/>
      <c r="OHP345" s="430"/>
      <c r="OHQ345" s="430"/>
      <c r="OHR345" s="430"/>
      <c r="OHS345" s="430"/>
      <c r="OHT345" s="430"/>
      <c r="OHU345" s="430"/>
      <c r="OHV345" s="430"/>
      <c r="OHW345" s="430"/>
      <c r="OHX345" s="430"/>
      <c r="OHY345" s="430"/>
      <c r="OHZ345" s="430"/>
      <c r="OIA345" s="430"/>
      <c r="OIB345" s="430"/>
      <c r="OIC345" s="430"/>
      <c r="OID345" s="430"/>
      <c r="OIE345" s="430"/>
      <c r="OIF345" s="430"/>
      <c r="OIG345" s="430"/>
      <c r="OIH345" s="430"/>
      <c r="OII345" s="430"/>
      <c r="OIJ345" s="430"/>
      <c r="OIK345" s="430"/>
      <c r="OIL345" s="430"/>
      <c r="OIM345" s="430"/>
      <c r="OIN345" s="430"/>
      <c r="OIO345" s="430"/>
      <c r="OIP345" s="430"/>
      <c r="OIQ345" s="430"/>
      <c r="OIR345" s="430"/>
      <c r="OIS345" s="430"/>
      <c r="OIT345" s="430"/>
      <c r="OIU345" s="430"/>
      <c r="OIV345" s="430"/>
      <c r="OIW345" s="430"/>
      <c r="OIX345" s="430"/>
      <c r="OIY345" s="430"/>
      <c r="OIZ345" s="430"/>
      <c r="OJA345" s="430"/>
      <c r="OJB345" s="430"/>
      <c r="OJC345" s="430"/>
      <c r="OJD345" s="430"/>
      <c r="OJE345" s="430"/>
      <c r="OJF345" s="430"/>
      <c r="OJG345" s="430"/>
      <c r="OJH345" s="430"/>
      <c r="OJI345" s="430"/>
      <c r="OJJ345" s="430"/>
      <c r="OJK345" s="430"/>
      <c r="OJL345" s="430"/>
      <c r="OJM345" s="430"/>
      <c r="OJN345" s="430"/>
      <c r="OJO345" s="430"/>
      <c r="OJP345" s="430"/>
      <c r="OJQ345" s="430"/>
      <c r="OJR345" s="430"/>
      <c r="OJS345" s="430"/>
      <c r="OJT345" s="430"/>
      <c r="OJU345" s="430"/>
      <c r="OJV345" s="430"/>
      <c r="OJW345" s="430"/>
      <c r="OJX345" s="430"/>
      <c r="OJY345" s="430"/>
      <c r="OJZ345" s="430"/>
      <c r="OKA345" s="430"/>
      <c r="OKB345" s="430"/>
      <c r="OKC345" s="430"/>
      <c r="OKD345" s="430"/>
      <c r="OKE345" s="430"/>
      <c r="OKF345" s="430"/>
      <c r="OKG345" s="430"/>
      <c r="OKH345" s="430"/>
      <c r="OKI345" s="430"/>
      <c r="OKJ345" s="430"/>
      <c r="OKK345" s="430"/>
      <c r="OKL345" s="430"/>
      <c r="OKM345" s="430"/>
      <c r="OKN345" s="430"/>
      <c r="OKO345" s="430"/>
      <c r="OKP345" s="430"/>
      <c r="OKQ345" s="430"/>
      <c r="OKR345" s="430"/>
      <c r="OKS345" s="430"/>
      <c r="OKT345" s="430"/>
      <c r="OKU345" s="430"/>
      <c r="OKV345" s="430"/>
      <c r="OKW345" s="430"/>
      <c r="OKX345" s="430"/>
      <c r="OKY345" s="430"/>
      <c r="OKZ345" s="430"/>
      <c r="OLA345" s="430"/>
      <c r="OLB345" s="430"/>
      <c r="OLC345" s="430"/>
      <c r="OLD345" s="430"/>
      <c r="OLE345" s="430"/>
      <c r="OLF345" s="430"/>
      <c r="OLG345" s="430"/>
      <c r="OLH345" s="430"/>
      <c r="OLI345" s="430"/>
      <c r="OLJ345" s="430"/>
      <c r="OLK345" s="430"/>
      <c r="OLL345" s="430"/>
      <c r="OLM345" s="430"/>
      <c r="OLN345" s="430"/>
      <c r="OLO345" s="430"/>
      <c r="OLP345" s="430"/>
      <c r="OLQ345" s="430"/>
      <c r="OLR345" s="430"/>
      <c r="OLS345" s="430"/>
      <c r="OLT345" s="430"/>
      <c r="OLU345" s="430"/>
      <c r="OLV345" s="430"/>
      <c r="OLW345" s="430"/>
      <c r="OLX345" s="430"/>
      <c r="OLY345" s="430"/>
      <c r="OLZ345" s="430"/>
      <c r="OMA345" s="430"/>
      <c r="OMB345" s="430"/>
      <c r="OMC345" s="430"/>
      <c r="OMD345" s="430"/>
      <c r="OME345" s="430"/>
      <c r="OMF345" s="430"/>
      <c r="OMG345" s="430"/>
      <c r="OMH345" s="430"/>
      <c r="OMI345" s="430"/>
      <c r="OMJ345" s="430"/>
      <c r="OMK345" s="430"/>
      <c r="OML345" s="430"/>
      <c r="OMM345" s="430"/>
      <c r="OMN345" s="430"/>
      <c r="OMO345" s="430"/>
      <c r="OMP345" s="430"/>
      <c r="OMQ345" s="430"/>
      <c r="OMR345" s="430"/>
      <c r="OMS345" s="430"/>
      <c r="OMT345" s="430"/>
      <c r="OMU345" s="430"/>
      <c r="OMV345" s="430"/>
      <c r="OMW345" s="430"/>
      <c r="OMX345" s="430"/>
      <c r="OMY345" s="430"/>
      <c r="OMZ345" s="430"/>
      <c r="ONA345" s="430"/>
      <c r="ONB345" s="430"/>
      <c r="ONC345" s="430"/>
      <c r="OND345" s="430"/>
      <c r="ONE345" s="430"/>
      <c r="ONF345" s="430"/>
      <c r="ONG345" s="430"/>
      <c r="ONH345" s="430"/>
      <c r="ONI345" s="430"/>
      <c r="ONJ345" s="430"/>
      <c r="ONK345" s="430"/>
      <c r="ONL345" s="430"/>
      <c r="ONM345" s="430"/>
      <c r="ONN345" s="430"/>
      <c r="ONO345" s="430"/>
      <c r="ONP345" s="430"/>
      <c r="ONQ345" s="430"/>
      <c r="ONR345" s="430"/>
      <c r="ONS345" s="430"/>
      <c r="ONT345" s="430"/>
      <c r="ONU345" s="430"/>
      <c r="ONV345" s="430"/>
      <c r="ONW345" s="430"/>
      <c r="ONX345" s="430"/>
      <c r="ONY345" s="430"/>
      <c r="ONZ345" s="430"/>
      <c r="OOA345" s="430"/>
      <c r="OOB345" s="430"/>
      <c r="OOC345" s="430"/>
      <c r="OOD345" s="430"/>
      <c r="OOE345" s="430"/>
      <c r="OOF345" s="430"/>
      <c r="OOG345" s="430"/>
      <c r="OOH345" s="430"/>
      <c r="OOI345" s="430"/>
      <c r="OOJ345" s="430"/>
      <c r="OOK345" s="430"/>
      <c r="OOL345" s="430"/>
      <c r="OOM345" s="430"/>
      <c r="OON345" s="430"/>
      <c r="OOO345" s="430"/>
      <c r="OOP345" s="430"/>
      <c r="OOQ345" s="430"/>
      <c r="OOR345" s="430"/>
      <c r="OOS345" s="430"/>
      <c r="OOT345" s="430"/>
      <c r="OOU345" s="430"/>
      <c r="OOV345" s="430"/>
      <c r="OOW345" s="430"/>
      <c r="OOX345" s="430"/>
      <c r="OOY345" s="430"/>
      <c r="OOZ345" s="430"/>
      <c r="OPA345" s="430"/>
      <c r="OPB345" s="430"/>
      <c r="OPC345" s="430"/>
      <c r="OPD345" s="430"/>
      <c r="OPE345" s="430"/>
      <c r="OPF345" s="430"/>
      <c r="OPG345" s="430"/>
      <c r="OPH345" s="430"/>
      <c r="OPI345" s="430"/>
      <c r="OPJ345" s="430"/>
      <c r="OPK345" s="430"/>
      <c r="OPL345" s="430"/>
      <c r="OPM345" s="430"/>
      <c r="OPN345" s="430"/>
      <c r="OPO345" s="430"/>
      <c r="OPP345" s="430"/>
      <c r="OPQ345" s="430"/>
      <c r="OPR345" s="430"/>
      <c r="OPS345" s="430"/>
      <c r="OPT345" s="430"/>
      <c r="OPU345" s="430"/>
      <c r="OPV345" s="430"/>
      <c r="OPW345" s="430"/>
      <c r="OPX345" s="430"/>
      <c r="OPY345" s="430"/>
      <c r="OPZ345" s="430"/>
      <c r="OQA345" s="430"/>
      <c r="OQB345" s="430"/>
      <c r="OQC345" s="430"/>
      <c r="OQD345" s="430"/>
      <c r="OQE345" s="430"/>
      <c r="OQF345" s="430"/>
      <c r="OQG345" s="430"/>
      <c r="OQH345" s="430"/>
      <c r="OQI345" s="430"/>
      <c r="OQJ345" s="430"/>
      <c r="OQK345" s="430"/>
      <c r="OQL345" s="430"/>
      <c r="OQM345" s="430"/>
      <c r="OQN345" s="430"/>
      <c r="OQO345" s="430"/>
      <c r="OQP345" s="430"/>
      <c r="OQQ345" s="430"/>
      <c r="OQR345" s="430"/>
      <c r="OQS345" s="430"/>
      <c r="OQT345" s="430"/>
      <c r="OQU345" s="430"/>
      <c r="OQV345" s="430"/>
      <c r="OQW345" s="430"/>
      <c r="OQX345" s="430"/>
      <c r="OQY345" s="430"/>
      <c r="OQZ345" s="430"/>
      <c r="ORA345" s="430"/>
      <c r="ORB345" s="430"/>
      <c r="ORC345" s="430"/>
      <c r="ORD345" s="430"/>
      <c r="ORE345" s="430"/>
      <c r="ORF345" s="430"/>
      <c r="ORG345" s="430"/>
      <c r="ORH345" s="430"/>
      <c r="ORI345" s="430"/>
      <c r="ORJ345" s="430"/>
      <c r="ORK345" s="430"/>
      <c r="ORL345" s="430"/>
      <c r="ORM345" s="430"/>
      <c r="ORN345" s="430"/>
      <c r="ORO345" s="430"/>
      <c r="ORP345" s="430"/>
      <c r="ORQ345" s="430"/>
      <c r="ORR345" s="430"/>
      <c r="ORS345" s="430"/>
      <c r="ORT345" s="430"/>
      <c r="ORU345" s="430"/>
      <c r="ORV345" s="430"/>
      <c r="ORW345" s="430"/>
      <c r="ORX345" s="430"/>
      <c r="ORY345" s="430"/>
      <c r="ORZ345" s="430"/>
      <c r="OSA345" s="430"/>
      <c r="OSB345" s="430"/>
      <c r="OSC345" s="430"/>
      <c r="OSD345" s="430"/>
      <c r="OSE345" s="430"/>
      <c r="OSF345" s="430"/>
      <c r="OSG345" s="430"/>
      <c r="OSH345" s="430"/>
      <c r="OSI345" s="430"/>
      <c r="OSJ345" s="430"/>
      <c r="OSK345" s="430"/>
      <c r="OSL345" s="430"/>
      <c r="OSM345" s="430"/>
      <c r="OSN345" s="430"/>
      <c r="OSO345" s="430"/>
      <c r="OSP345" s="430"/>
      <c r="OSQ345" s="430"/>
      <c r="OSR345" s="430"/>
      <c r="OSS345" s="430"/>
      <c r="OST345" s="430"/>
      <c r="OSU345" s="430"/>
      <c r="OSV345" s="430"/>
      <c r="OSW345" s="430"/>
      <c r="OSX345" s="430"/>
      <c r="OSY345" s="430"/>
      <c r="OSZ345" s="430"/>
      <c r="OTA345" s="430"/>
      <c r="OTB345" s="430"/>
      <c r="OTC345" s="430"/>
      <c r="OTD345" s="430"/>
      <c r="OTE345" s="430"/>
      <c r="OTF345" s="430"/>
      <c r="OTG345" s="430"/>
      <c r="OTH345" s="430"/>
      <c r="OTI345" s="430"/>
      <c r="OTJ345" s="430"/>
      <c r="OTK345" s="430"/>
      <c r="OTL345" s="430"/>
      <c r="OTM345" s="430"/>
      <c r="OTN345" s="430"/>
      <c r="OTO345" s="430"/>
      <c r="OTP345" s="430"/>
      <c r="OTQ345" s="430"/>
      <c r="OTR345" s="430"/>
      <c r="OTS345" s="430"/>
      <c r="OTT345" s="430"/>
      <c r="OTU345" s="430"/>
      <c r="OTV345" s="430"/>
      <c r="OTW345" s="430"/>
      <c r="OTX345" s="430"/>
      <c r="OTY345" s="430"/>
      <c r="OTZ345" s="430"/>
      <c r="OUA345" s="430"/>
      <c r="OUB345" s="430"/>
      <c r="OUC345" s="430"/>
      <c r="OUD345" s="430"/>
      <c r="OUE345" s="430"/>
      <c r="OUF345" s="430"/>
      <c r="OUG345" s="430"/>
      <c r="OUH345" s="430"/>
      <c r="OUI345" s="430"/>
      <c r="OUJ345" s="430"/>
      <c r="OUK345" s="430"/>
      <c r="OUL345" s="430"/>
      <c r="OUM345" s="430"/>
      <c r="OUN345" s="430"/>
      <c r="OUO345" s="430"/>
      <c r="OUP345" s="430"/>
      <c r="OUQ345" s="430"/>
      <c r="OUR345" s="430"/>
      <c r="OUS345" s="430"/>
      <c r="OUT345" s="430"/>
      <c r="OUU345" s="430"/>
      <c r="OUV345" s="430"/>
      <c r="OUW345" s="430"/>
      <c r="OUX345" s="430"/>
      <c r="OUY345" s="430"/>
      <c r="OUZ345" s="430"/>
      <c r="OVA345" s="430"/>
      <c r="OVB345" s="430"/>
      <c r="OVC345" s="430"/>
      <c r="OVD345" s="430"/>
      <c r="OVE345" s="430"/>
      <c r="OVF345" s="430"/>
      <c r="OVG345" s="430"/>
      <c r="OVH345" s="430"/>
      <c r="OVI345" s="430"/>
      <c r="OVJ345" s="430"/>
      <c r="OVK345" s="430"/>
      <c r="OVL345" s="430"/>
      <c r="OVM345" s="430"/>
      <c r="OVN345" s="430"/>
      <c r="OVO345" s="430"/>
      <c r="OVP345" s="430"/>
      <c r="OVQ345" s="430"/>
      <c r="OVR345" s="430"/>
      <c r="OVS345" s="430"/>
      <c r="OVT345" s="430"/>
      <c r="OVU345" s="430"/>
      <c r="OVV345" s="430"/>
      <c r="OVW345" s="430"/>
      <c r="OVX345" s="430"/>
      <c r="OVY345" s="430"/>
      <c r="OVZ345" s="430"/>
      <c r="OWA345" s="430"/>
      <c r="OWB345" s="430"/>
      <c r="OWC345" s="430"/>
      <c r="OWD345" s="430"/>
      <c r="OWE345" s="430"/>
      <c r="OWF345" s="430"/>
      <c r="OWG345" s="430"/>
      <c r="OWH345" s="430"/>
      <c r="OWI345" s="430"/>
      <c r="OWJ345" s="430"/>
      <c r="OWK345" s="430"/>
      <c r="OWL345" s="430"/>
      <c r="OWM345" s="430"/>
      <c r="OWN345" s="430"/>
      <c r="OWO345" s="430"/>
      <c r="OWP345" s="430"/>
      <c r="OWQ345" s="430"/>
      <c r="OWR345" s="430"/>
      <c r="OWS345" s="430"/>
      <c r="OWT345" s="430"/>
      <c r="OWU345" s="430"/>
      <c r="OWV345" s="430"/>
      <c r="OWW345" s="430"/>
      <c r="OWX345" s="430"/>
      <c r="OWY345" s="430"/>
      <c r="OWZ345" s="430"/>
      <c r="OXA345" s="430"/>
      <c r="OXB345" s="430"/>
      <c r="OXC345" s="430"/>
      <c r="OXD345" s="430"/>
      <c r="OXE345" s="430"/>
      <c r="OXF345" s="430"/>
      <c r="OXG345" s="430"/>
      <c r="OXH345" s="430"/>
      <c r="OXI345" s="430"/>
      <c r="OXJ345" s="430"/>
      <c r="OXK345" s="430"/>
      <c r="OXL345" s="430"/>
      <c r="OXM345" s="430"/>
      <c r="OXN345" s="430"/>
      <c r="OXO345" s="430"/>
      <c r="OXP345" s="430"/>
      <c r="OXQ345" s="430"/>
      <c r="OXR345" s="430"/>
      <c r="OXS345" s="430"/>
      <c r="OXT345" s="430"/>
      <c r="OXU345" s="430"/>
      <c r="OXV345" s="430"/>
      <c r="OXW345" s="430"/>
      <c r="OXX345" s="430"/>
      <c r="OXY345" s="430"/>
      <c r="OXZ345" s="430"/>
      <c r="OYA345" s="430"/>
      <c r="OYB345" s="430"/>
      <c r="OYC345" s="430"/>
      <c r="OYD345" s="430"/>
      <c r="OYE345" s="430"/>
      <c r="OYF345" s="430"/>
      <c r="OYG345" s="430"/>
      <c r="OYH345" s="430"/>
      <c r="OYI345" s="430"/>
      <c r="OYJ345" s="430"/>
      <c r="OYK345" s="430"/>
      <c r="OYL345" s="430"/>
      <c r="OYM345" s="430"/>
      <c r="OYN345" s="430"/>
      <c r="OYO345" s="430"/>
      <c r="OYP345" s="430"/>
      <c r="OYQ345" s="430"/>
      <c r="OYR345" s="430"/>
      <c r="OYS345" s="430"/>
      <c r="OYT345" s="430"/>
      <c r="OYU345" s="430"/>
      <c r="OYV345" s="430"/>
      <c r="OYW345" s="430"/>
      <c r="OYX345" s="430"/>
      <c r="OYY345" s="430"/>
      <c r="OYZ345" s="430"/>
      <c r="OZA345" s="430"/>
      <c r="OZB345" s="430"/>
      <c r="OZC345" s="430"/>
      <c r="OZD345" s="430"/>
      <c r="OZE345" s="430"/>
      <c r="OZF345" s="430"/>
      <c r="OZG345" s="430"/>
      <c r="OZH345" s="430"/>
      <c r="OZI345" s="430"/>
      <c r="OZJ345" s="430"/>
      <c r="OZK345" s="430"/>
      <c r="OZL345" s="430"/>
      <c r="OZM345" s="430"/>
      <c r="OZN345" s="430"/>
      <c r="OZO345" s="430"/>
      <c r="OZP345" s="430"/>
      <c r="OZQ345" s="430"/>
      <c r="OZR345" s="430"/>
      <c r="OZS345" s="430"/>
      <c r="OZT345" s="430"/>
      <c r="OZU345" s="430"/>
      <c r="OZV345" s="430"/>
      <c r="OZW345" s="430"/>
      <c r="OZX345" s="430"/>
      <c r="OZY345" s="430"/>
      <c r="OZZ345" s="430"/>
      <c r="PAA345" s="430"/>
      <c r="PAB345" s="430"/>
      <c r="PAC345" s="430"/>
      <c r="PAD345" s="430"/>
      <c r="PAE345" s="430"/>
      <c r="PAF345" s="430"/>
      <c r="PAG345" s="430"/>
      <c r="PAH345" s="430"/>
      <c r="PAI345" s="430"/>
      <c r="PAJ345" s="430"/>
      <c r="PAK345" s="430"/>
      <c r="PAL345" s="430"/>
      <c r="PAM345" s="430"/>
      <c r="PAN345" s="430"/>
      <c r="PAO345" s="430"/>
      <c r="PAP345" s="430"/>
      <c r="PAQ345" s="430"/>
      <c r="PAR345" s="430"/>
      <c r="PAS345" s="430"/>
      <c r="PAT345" s="430"/>
      <c r="PAU345" s="430"/>
      <c r="PAV345" s="430"/>
      <c r="PAW345" s="430"/>
      <c r="PAX345" s="430"/>
      <c r="PAY345" s="430"/>
      <c r="PAZ345" s="430"/>
      <c r="PBA345" s="430"/>
      <c r="PBB345" s="430"/>
      <c r="PBC345" s="430"/>
      <c r="PBD345" s="430"/>
      <c r="PBE345" s="430"/>
      <c r="PBF345" s="430"/>
      <c r="PBG345" s="430"/>
      <c r="PBH345" s="430"/>
      <c r="PBI345" s="430"/>
      <c r="PBJ345" s="430"/>
      <c r="PBK345" s="430"/>
      <c r="PBL345" s="430"/>
      <c r="PBM345" s="430"/>
      <c r="PBN345" s="430"/>
      <c r="PBO345" s="430"/>
      <c r="PBP345" s="430"/>
      <c r="PBQ345" s="430"/>
      <c r="PBR345" s="430"/>
      <c r="PBS345" s="430"/>
      <c r="PBT345" s="430"/>
      <c r="PBU345" s="430"/>
      <c r="PBV345" s="430"/>
      <c r="PBW345" s="430"/>
      <c r="PBX345" s="430"/>
      <c r="PBY345" s="430"/>
      <c r="PBZ345" s="430"/>
      <c r="PCA345" s="430"/>
      <c r="PCB345" s="430"/>
      <c r="PCC345" s="430"/>
      <c r="PCD345" s="430"/>
      <c r="PCE345" s="430"/>
      <c r="PCF345" s="430"/>
      <c r="PCG345" s="430"/>
      <c r="PCH345" s="430"/>
      <c r="PCI345" s="430"/>
      <c r="PCJ345" s="430"/>
      <c r="PCK345" s="430"/>
      <c r="PCL345" s="430"/>
      <c r="PCM345" s="430"/>
      <c r="PCN345" s="430"/>
      <c r="PCO345" s="430"/>
      <c r="PCP345" s="430"/>
      <c r="PCQ345" s="430"/>
      <c r="PCR345" s="430"/>
      <c r="PCS345" s="430"/>
      <c r="PCT345" s="430"/>
      <c r="PCU345" s="430"/>
      <c r="PCV345" s="430"/>
      <c r="PCW345" s="430"/>
      <c r="PCX345" s="430"/>
      <c r="PCY345" s="430"/>
      <c r="PCZ345" s="430"/>
      <c r="PDA345" s="430"/>
      <c r="PDB345" s="430"/>
      <c r="PDC345" s="430"/>
      <c r="PDD345" s="430"/>
      <c r="PDE345" s="430"/>
      <c r="PDF345" s="430"/>
      <c r="PDG345" s="430"/>
      <c r="PDH345" s="430"/>
      <c r="PDI345" s="430"/>
      <c r="PDJ345" s="430"/>
      <c r="PDK345" s="430"/>
      <c r="PDL345" s="430"/>
      <c r="PDM345" s="430"/>
      <c r="PDN345" s="430"/>
      <c r="PDO345" s="430"/>
      <c r="PDP345" s="430"/>
      <c r="PDQ345" s="430"/>
      <c r="PDR345" s="430"/>
      <c r="PDS345" s="430"/>
      <c r="PDT345" s="430"/>
      <c r="PDU345" s="430"/>
      <c r="PDV345" s="430"/>
      <c r="PDW345" s="430"/>
      <c r="PDX345" s="430"/>
      <c r="PDY345" s="430"/>
      <c r="PDZ345" s="430"/>
      <c r="PEA345" s="430"/>
      <c r="PEB345" s="430"/>
      <c r="PEC345" s="430"/>
      <c r="PED345" s="430"/>
      <c r="PEE345" s="430"/>
      <c r="PEF345" s="430"/>
      <c r="PEG345" s="430"/>
      <c r="PEH345" s="430"/>
      <c r="PEI345" s="430"/>
      <c r="PEJ345" s="430"/>
      <c r="PEK345" s="430"/>
      <c r="PEL345" s="430"/>
      <c r="PEM345" s="430"/>
      <c r="PEN345" s="430"/>
      <c r="PEO345" s="430"/>
      <c r="PEP345" s="430"/>
      <c r="PEQ345" s="430"/>
      <c r="PER345" s="430"/>
      <c r="PES345" s="430"/>
      <c r="PET345" s="430"/>
      <c r="PEU345" s="430"/>
      <c r="PEV345" s="430"/>
      <c r="PEW345" s="430"/>
      <c r="PEX345" s="430"/>
      <c r="PEY345" s="430"/>
      <c r="PEZ345" s="430"/>
      <c r="PFA345" s="430"/>
      <c r="PFB345" s="430"/>
      <c r="PFC345" s="430"/>
      <c r="PFD345" s="430"/>
      <c r="PFE345" s="430"/>
      <c r="PFF345" s="430"/>
      <c r="PFG345" s="430"/>
      <c r="PFH345" s="430"/>
      <c r="PFI345" s="430"/>
      <c r="PFJ345" s="430"/>
      <c r="PFK345" s="430"/>
      <c r="PFL345" s="430"/>
      <c r="PFM345" s="430"/>
      <c r="PFN345" s="430"/>
      <c r="PFO345" s="430"/>
      <c r="PFP345" s="430"/>
      <c r="PFQ345" s="430"/>
      <c r="PFR345" s="430"/>
      <c r="PFS345" s="430"/>
      <c r="PFT345" s="430"/>
      <c r="PFU345" s="430"/>
      <c r="PFV345" s="430"/>
      <c r="PFW345" s="430"/>
      <c r="PFX345" s="430"/>
      <c r="PFY345" s="430"/>
      <c r="PFZ345" s="430"/>
      <c r="PGA345" s="430"/>
      <c r="PGB345" s="430"/>
      <c r="PGC345" s="430"/>
      <c r="PGD345" s="430"/>
      <c r="PGE345" s="430"/>
      <c r="PGF345" s="430"/>
      <c r="PGG345" s="430"/>
      <c r="PGH345" s="430"/>
      <c r="PGI345" s="430"/>
      <c r="PGJ345" s="430"/>
      <c r="PGK345" s="430"/>
      <c r="PGL345" s="430"/>
      <c r="PGM345" s="430"/>
      <c r="PGN345" s="430"/>
      <c r="PGO345" s="430"/>
      <c r="PGP345" s="430"/>
      <c r="PGQ345" s="430"/>
      <c r="PGR345" s="430"/>
      <c r="PGS345" s="430"/>
      <c r="PGT345" s="430"/>
      <c r="PGU345" s="430"/>
      <c r="PGV345" s="430"/>
      <c r="PGW345" s="430"/>
      <c r="PGX345" s="430"/>
      <c r="PGY345" s="430"/>
      <c r="PGZ345" s="430"/>
      <c r="PHA345" s="430"/>
      <c r="PHB345" s="430"/>
      <c r="PHC345" s="430"/>
      <c r="PHD345" s="430"/>
      <c r="PHE345" s="430"/>
      <c r="PHF345" s="430"/>
      <c r="PHG345" s="430"/>
      <c r="PHH345" s="430"/>
      <c r="PHI345" s="430"/>
      <c r="PHJ345" s="430"/>
      <c r="PHK345" s="430"/>
      <c r="PHL345" s="430"/>
      <c r="PHM345" s="430"/>
      <c r="PHN345" s="430"/>
      <c r="PHO345" s="430"/>
      <c r="PHP345" s="430"/>
      <c r="PHQ345" s="430"/>
      <c r="PHR345" s="430"/>
      <c r="PHS345" s="430"/>
      <c r="PHT345" s="430"/>
      <c r="PHU345" s="430"/>
      <c r="PHV345" s="430"/>
      <c r="PHW345" s="430"/>
      <c r="PHX345" s="430"/>
      <c r="PHY345" s="430"/>
      <c r="PHZ345" s="430"/>
      <c r="PIA345" s="430"/>
      <c r="PIB345" s="430"/>
      <c r="PIC345" s="430"/>
      <c r="PID345" s="430"/>
      <c r="PIE345" s="430"/>
      <c r="PIF345" s="430"/>
      <c r="PIG345" s="430"/>
      <c r="PIH345" s="430"/>
      <c r="PII345" s="430"/>
      <c r="PIJ345" s="430"/>
      <c r="PIK345" s="430"/>
      <c r="PIL345" s="430"/>
      <c r="PIM345" s="430"/>
      <c r="PIN345" s="430"/>
      <c r="PIO345" s="430"/>
      <c r="PIP345" s="430"/>
      <c r="PIQ345" s="430"/>
      <c r="PIR345" s="430"/>
      <c r="PIS345" s="430"/>
      <c r="PIT345" s="430"/>
      <c r="PIU345" s="430"/>
      <c r="PIV345" s="430"/>
      <c r="PIW345" s="430"/>
      <c r="PIX345" s="430"/>
      <c r="PIY345" s="430"/>
      <c r="PIZ345" s="430"/>
      <c r="PJA345" s="430"/>
      <c r="PJB345" s="430"/>
      <c r="PJC345" s="430"/>
      <c r="PJD345" s="430"/>
      <c r="PJE345" s="430"/>
      <c r="PJF345" s="430"/>
      <c r="PJG345" s="430"/>
      <c r="PJH345" s="430"/>
      <c r="PJI345" s="430"/>
      <c r="PJJ345" s="430"/>
      <c r="PJK345" s="430"/>
      <c r="PJL345" s="430"/>
      <c r="PJM345" s="430"/>
      <c r="PJN345" s="430"/>
      <c r="PJO345" s="430"/>
      <c r="PJP345" s="430"/>
      <c r="PJQ345" s="430"/>
      <c r="PJR345" s="430"/>
      <c r="PJS345" s="430"/>
      <c r="PJT345" s="430"/>
      <c r="PJU345" s="430"/>
      <c r="PJV345" s="430"/>
      <c r="PJW345" s="430"/>
      <c r="PJX345" s="430"/>
      <c r="PJY345" s="430"/>
      <c r="PJZ345" s="430"/>
      <c r="PKA345" s="430"/>
      <c r="PKB345" s="430"/>
      <c r="PKC345" s="430"/>
      <c r="PKD345" s="430"/>
      <c r="PKE345" s="430"/>
      <c r="PKF345" s="430"/>
      <c r="PKG345" s="430"/>
      <c r="PKH345" s="430"/>
      <c r="PKI345" s="430"/>
      <c r="PKJ345" s="430"/>
      <c r="PKK345" s="430"/>
      <c r="PKL345" s="430"/>
      <c r="PKM345" s="430"/>
      <c r="PKN345" s="430"/>
      <c r="PKO345" s="430"/>
      <c r="PKP345" s="430"/>
      <c r="PKQ345" s="430"/>
      <c r="PKR345" s="430"/>
      <c r="PKS345" s="430"/>
      <c r="PKT345" s="430"/>
      <c r="PKU345" s="430"/>
      <c r="PKV345" s="430"/>
      <c r="PKW345" s="430"/>
      <c r="PKX345" s="430"/>
      <c r="PKY345" s="430"/>
      <c r="PKZ345" s="430"/>
      <c r="PLA345" s="430"/>
      <c r="PLB345" s="430"/>
      <c r="PLC345" s="430"/>
      <c r="PLD345" s="430"/>
      <c r="PLE345" s="430"/>
      <c r="PLF345" s="430"/>
      <c r="PLG345" s="430"/>
      <c r="PLH345" s="430"/>
      <c r="PLI345" s="430"/>
      <c r="PLJ345" s="430"/>
      <c r="PLK345" s="430"/>
      <c r="PLL345" s="430"/>
      <c r="PLM345" s="430"/>
      <c r="PLN345" s="430"/>
      <c r="PLO345" s="430"/>
      <c r="PLP345" s="430"/>
      <c r="PLQ345" s="430"/>
      <c r="PLR345" s="430"/>
      <c r="PLS345" s="430"/>
      <c r="PLT345" s="430"/>
      <c r="PLU345" s="430"/>
      <c r="PLV345" s="430"/>
      <c r="PLW345" s="430"/>
      <c r="PLX345" s="430"/>
      <c r="PLY345" s="430"/>
      <c r="PLZ345" s="430"/>
      <c r="PMA345" s="430"/>
      <c r="PMB345" s="430"/>
      <c r="PMC345" s="430"/>
      <c r="PMD345" s="430"/>
      <c r="PME345" s="430"/>
      <c r="PMF345" s="430"/>
      <c r="PMG345" s="430"/>
      <c r="PMH345" s="430"/>
      <c r="PMI345" s="430"/>
      <c r="PMJ345" s="430"/>
      <c r="PMK345" s="430"/>
      <c r="PML345" s="430"/>
      <c r="PMM345" s="430"/>
      <c r="PMN345" s="430"/>
      <c r="PMO345" s="430"/>
      <c r="PMP345" s="430"/>
      <c r="PMQ345" s="430"/>
      <c r="PMR345" s="430"/>
      <c r="PMS345" s="430"/>
      <c r="PMT345" s="430"/>
      <c r="PMU345" s="430"/>
      <c r="PMV345" s="430"/>
      <c r="PMW345" s="430"/>
      <c r="PMX345" s="430"/>
      <c r="PMY345" s="430"/>
      <c r="PMZ345" s="430"/>
      <c r="PNA345" s="430"/>
      <c r="PNB345" s="430"/>
      <c r="PNC345" s="430"/>
      <c r="PND345" s="430"/>
      <c r="PNE345" s="430"/>
      <c r="PNF345" s="430"/>
      <c r="PNG345" s="430"/>
      <c r="PNH345" s="430"/>
      <c r="PNI345" s="430"/>
      <c r="PNJ345" s="430"/>
      <c r="PNK345" s="430"/>
      <c r="PNL345" s="430"/>
      <c r="PNM345" s="430"/>
      <c r="PNN345" s="430"/>
      <c r="PNO345" s="430"/>
      <c r="PNP345" s="430"/>
      <c r="PNQ345" s="430"/>
      <c r="PNR345" s="430"/>
      <c r="PNS345" s="430"/>
      <c r="PNT345" s="430"/>
      <c r="PNU345" s="430"/>
      <c r="PNV345" s="430"/>
      <c r="PNW345" s="430"/>
      <c r="PNX345" s="430"/>
      <c r="PNY345" s="430"/>
      <c r="PNZ345" s="430"/>
      <c r="POA345" s="430"/>
      <c r="POB345" s="430"/>
      <c r="POC345" s="430"/>
      <c r="POD345" s="430"/>
      <c r="POE345" s="430"/>
      <c r="POF345" s="430"/>
      <c r="POG345" s="430"/>
      <c r="POH345" s="430"/>
      <c r="POI345" s="430"/>
      <c r="POJ345" s="430"/>
      <c r="POK345" s="430"/>
      <c r="POL345" s="430"/>
      <c r="POM345" s="430"/>
      <c r="PON345" s="430"/>
      <c r="POO345" s="430"/>
      <c r="POP345" s="430"/>
      <c r="POQ345" s="430"/>
      <c r="POR345" s="430"/>
      <c r="POS345" s="430"/>
      <c r="POT345" s="430"/>
      <c r="POU345" s="430"/>
      <c r="POV345" s="430"/>
      <c r="POW345" s="430"/>
      <c r="POX345" s="430"/>
      <c r="POY345" s="430"/>
      <c r="POZ345" s="430"/>
      <c r="PPA345" s="430"/>
      <c r="PPB345" s="430"/>
      <c r="PPC345" s="430"/>
      <c r="PPD345" s="430"/>
      <c r="PPE345" s="430"/>
      <c r="PPF345" s="430"/>
      <c r="PPG345" s="430"/>
      <c r="PPH345" s="430"/>
      <c r="PPI345" s="430"/>
      <c r="PPJ345" s="430"/>
      <c r="PPK345" s="430"/>
      <c r="PPL345" s="430"/>
      <c r="PPM345" s="430"/>
      <c r="PPN345" s="430"/>
      <c r="PPO345" s="430"/>
      <c r="PPP345" s="430"/>
      <c r="PPQ345" s="430"/>
      <c r="PPR345" s="430"/>
      <c r="PPS345" s="430"/>
      <c r="PPT345" s="430"/>
      <c r="PPU345" s="430"/>
      <c r="PPV345" s="430"/>
      <c r="PPW345" s="430"/>
      <c r="PPX345" s="430"/>
      <c r="PPY345" s="430"/>
      <c r="PPZ345" s="430"/>
      <c r="PQA345" s="430"/>
      <c r="PQB345" s="430"/>
      <c r="PQC345" s="430"/>
      <c r="PQD345" s="430"/>
      <c r="PQE345" s="430"/>
      <c r="PQF345" s="430"/>
      <c r="PQG345" s="430"/>
      <c r="PQH345" s="430"/>
      <c r="PQI345" s="430"/>
      <c r="PQJ345" s="430"/>
      <c r="PQK345" s="430"/>
      <c r="PQL345" s="430"/>
      <c r="PQM345" s="430"/>
      <c r="PQN345" s="430"/>
      <c r="PQO345" s="430"/>
      <c r="PQP345" s="430"/>
      <c r="PQQ345" s="430"/>
      <c r="PQR345" s="430"/>
      <c r="PQS345" s="430"/>
      <c r="PQT345" s="430"/>
      <c r="PQU345" s="430"/>
      <c r="PQV345" s="430"/>
      <c r="PQW345" s="430"/>
      <c r="PQX345" s="430"/>
      <c r="PQY345" s="430"/>
      <c r="PQZ345" s="430"/>
      <c r="PRA345" s="430"/>
      <c r="PRB345" s="430"/>
      <c r="PRC345" s="430"/>
      <c r="PRD345" s="430"/>
      <c r="PRE345" s="430"/>
      <c r="PRF345" s="430"/>
      <c r="PRG345" s="430"/>
      <c r="PRH345" s="430"/>
      <c r="PRI345" s="430"/>
      <c r="PRJ345" s="430"/>
      <c r="PRK345" s="430"/>
      <c r="PRL345" s="430"/>
      <c r="PRM345" s="430"/>
      <c r="PRN345" s="430"/>
      <c r="PRO345" s="430"/>
      <c r="PRP345" s="430"/>
      <c r="PRQ345" s="430"/>
      <c r="PRR345" s="430"/>
      <c r="PRS345" s="430"/>
      <c r="PRT345" s="430"/>
      <c r="PRU345" s="430"/>
      <c r="PRV345" s="430"/>
      <c r="PRW345" s="430"/>
      <c r="PRX345" s="430"/>
      <c r="PRY345" s="430"/>
      <c r="PRZ345" s="430"/>
      <c r="PSA345" s="430"/>
      <c r="PSB345" s="430"/>
      <c r="PSC345" s="430"/>
      <c r="PSD345" s="430"/>
      <c r="PSE345" s="430"/>
      <c r="PSF345" s="430"/>
      <c r="PSG345" s="430"/>
      <c r="PSH345" s="430"/>
      <c r="PSI345" s="430"/>
      <c r="PSJ345" s="430"/>
      <c r="PSK345" s="430"/>
      <c r="PSL345" s="430"/>
      <c r="PSM345" s="430"/>
      <c r="PSN345" s="430"/>
      <c r="PSO345" s="430"/>
      <c r="PSP345" s="430"/>
      <c r="PSQ345" s="430"/>
      <c r="PSR345" s="430"/>
      <c r="PSS345" s="430"/>
      <c r="PST345" s="430"/>
      <c r="PSU345" s="430"/>
      <c r="PSV345" s="430"/>
      <c r="PSW345" s="430"/>
      <c r="PSX345" s="430"/>
      <c r="PSY345" s="430"/>
      <c r="PSZ345" s="430"/>
      <c r="PTA345" s="430"/>
      <c r="PTB345" s="430"/>
      <c r="PTC345" s="430"/>
      <c r="PTD345" s="430"/>
      <c r="PTE345" s="430"/>
      <c r="PTF345" s="430"/>
      <c r="PTG345" s="430"/>
      <c r="PTH345" s="430"/>
      <c r="PTI345" s="430"/>
      <c r="PTJ345" s="430"/>
      <c r="PTK345" s="430"/>
      <c r="PTL345" s="430"/>
      <c r="PTM345" s="430"/>
      <c r="PTN345" s="430"/>
      <c r="PTO345" s="430"/>
      <c r="PTP345" s="430"/>
      <c r="PTQ345" s="430"/>
      <c r="PTR345" s="430"/>
      <c r="PTS345" s="430"/>
      <c r="PTT345" s="430"/>
      <c r="PTU345" s="430"/>
      <c r="PTV345" s="430"/>
      <c r="PTW345" s="430"/>
      <c r="PTX345" s="430"/>
      <c r="PTY345" s="430"/>
      <c r="PTZ345" s="430"/>
      <c r="PUA345" s="430"/>
      <c r="PUB345" s="430"/>
      <c r="PUC345" s="430"/>
      <c r="PUD345" s="430"/>
      <c r="PUE345" s="430"/>
      <c r="PUF345" s="430"/>
      <c r="PUG345" s="430"/>
      <c r="PUH345" s="430"/>
      <c r="PUI345" s="430"/>
      <c r="PUJ345" s="430"/>
      <c r="PUK345" s="430"/>
      <c r="PUL345" s="430"/>
      <c r="PUM345" s="430"/>
      <c r="PUN345" s="430"/>
      <c r="PUO345" s="430"/>
      <c r="PUP345" s="430"/>
      <c r="PUQ345" s="430"/>
      <c r="PUR345" s="430"/>
      <c r="PUS345" s="430"/>
      <c r="PUT345" s="430"/>
      <c r="PUU345" s="430"/>
      <c r="PUV345" s="430"/>
      <c r="PUW345" s="430"/>
      <c r="PUX345" s="430"/>
      <c r="PUY345" s="430"/>
      <c r="PUZ345" s="430"/>
      <c r="PVA345" s="430"/>
      <c r="PVB345" s="430"/>
      <c r="PVC345" s="430"/>
      <c r="PVD345" s="430"/>
      <c r="PVE345" s="430"/>
      <c r="PVF345" s="430"/>
      <c r="PVG345" s="430"/>
      <c r="PVH345" s="430"/>
      <c r="PVI345" s="430"/>
      <c r="PVJ345" s="430"/>
      <c r="PVK345" s="430"/>
      <c r="PVL345" s="430"/>
      <c r="PVM345" s="430"/>
      <c r="PVN345" s="430"/>
      <c r="PVO345" s="430"/>
      <c r="PVP345" s="430"/>
      <c r="PVQ345" s="430"/>
      <c r="PVR345" s="430"/>
      <c r="PVS345" s="430"/>
      <c r="PVT345" s="430"/>
      <c r="PVU345" s="430"/>
      <c r="PVV345" s="430"/>
      <c r="PVW345" s="430"/>
      <c r="PVX345" s="430"/>
      <c r="PVY345" s="430"/>
      <c r="PVZ345" s="430"/>
      <c r="PWA345" s="430"/>
      <c r="PWB345" s="430"/>
      <c r="PWC345" s="430"/>
      <c r="PWD345" s="430"/>
      <c r="PWE345" s="430"/>
      <c r="PWF345" s="430"/>
      <c r="PWG345" s="430"/>
      <c r="PWH345" s="430"/>
      <c r="PWI345" s="430"/>
      <c r="PWJ345" s="430"/>
      <c r="PWK345" s="430"/>
      <c r="PWL345" s="430"/>
      <c r="PWM345" s="430"/>
      <c r="PWN345" s="430"/>
      <c r="PWO345" s="430"/>
      <c r="PWP345" s="430"/>
      <c r="PWQ345" s="430"/>
      <c r="PWR345" s="430"/>
      <c r="PWS345" s="430"/>
      <c r="PWT345" s="430"/>
      <c r="PWU345" s="430"/>
      <c r="PWV345" s="430"/>
      <c r="PWW345" s="430"/>
      <c r="PWX345" s="430"/>
      <c r="PWY345" s="430"/>
      <c r="PWZ345" s="430"/>
      <c r="PXA345" s="430"/>
      <c r="PXB345" s="430"/>
      <c r="PXC345" s="430"/>
      <c r="PXD345" s="430"/>
      <c r="PXE345" s="430"/>
      <c r="PXF345" s="430"/>
      <c r="PXG345" s="430"/>
      <c r="PXH345" s="430"/>
      <c r="PXI345" s="430"/>
      <c r="PXJ345" s="430"/>
      <c r="PXK345" s="430"/>
      <c r="PXL345" s="430"/>
      <c r="PXM345" s="430"/>
      <c r="PXN345" s="430"/>
      <c r="PXO345" s="430"/>
      <c r="PXP345" s="430"/>
      <c r="PXQ345" s="430"/>
      <c r="PXR345" s="430"/>
      <c r="PXS345" s="430"/>
      <c r="PXT345" s="430"/>
      <c r="PXU345" s="430"/>
      <c r="PXV345" s="430"/>
      <c r="PXW345" s="430"/>
      <c r="PXX345" s="430"/>
      <c r="PXY345" s="430"/>
      <c r="PXZ345" s="430"/>
      <c r="PYA345" s="430"/>
      <c r="PYB345" s="430"/>
      <c r="PYC345" s="430"/>
      <c r="PYD345" s="430"/>
      <c r="PYE345" s="430"/>
      <c r="PYF345" s="430"/>
      <c r="PYG345" s="430"/>
      <c r="PYH345" s="430"/>
      <c r="PYI345" s="430"/>
      <c r="PYJ345" s="430"/>
      <c r="PYK345" s="430"/>
      <c r="PYL345" s="430"/>
      <c r="PYM345" s="430"/>
      <c r="PYN345" s="430"/>
      <c r="PYO345" s="430"/>
      <c r="PYP345" s="430"/>
      <c r="PYQ345" s="430"/>
      <c r="PYR345" s="430"/>
      <c r="PYS345" s="430"/>
      <c r="PYT345" s="430"/>
      <c r="PYU345" s="430"/>
      <c r="PYV345" s="430"/>
      <c r="PYW345" s="430"/>
      <c r="PYX345" s="430"/>
      <c r="PYY345" s="430"/>
      <c r="PYZ345" s="430"/>
      <c r="PZA345" s="430"/>
      <c r="PZB345" s="430"/>
      <c r="PZC345" s="430"/>
      <c r="PZD345" s="430"/>
      <c r="PZE345" s="430"/>
      <c r="PZF345" s="430"/>
      <c r="PZG345" s="430"/>
      <c r="PZH345" s="430"/>
      <c r="PZI345" s="430"/>
      <c r="PZJ345" s="430"/>
      <c r="PZK345" s="430"/>
      <c r="PZL345" s="430"/>
      <c r="PZM345" s="430"/>
      <c r="PZN345" s="430"/>
      <c r="PZO345" s="430"/>
      <c r="PZP345" s="430"/>
      <c r="PZQ345" s="430"/>
      <c r="PZR345" s="430"/>
      <c r="PZS345" s="430"/>
      <c r="PZT345" s="430"/>
      <c r="PZU345" s="430"/>
      <c r="PZV345" s="430"/>
      <c r="PZW345" s="430"/>
      <c r="PZX345" s="430"/>
      <c r="PZY345" s="430"/>
      <c r="PZZ345" s="430"/>
      <c r="QAA345" s="430"/>
      <c r="QAB345" s="430"/>
      <c r="QAC345" s="430"/>
      <c r="QAD345" s="430"/>
      <c r="QAE345" s="430"/>
      <c r="QAF345" s="430"/>
      <c r="QAG345" s="430"/>
      <c r="QAH345" s="430"/>
      <c r="QAI345" s="430"/>
      <c r="QAJ345" s="430"/>
      <c r="QAK345" s="430"/>
      <c r="QAL345" s="430"/>
      <c r="QAM345" s="430"/>
      <c r="QAN345" s="430"/>
      <c r="QAO345" s="430"/>
      <c r="QAP345" s="430"/>
      <c r="QAQ345" s="430"/>
      <c r="QAR345" s="430"/>
      <c r="QAS345" s="430"/>
      <c r="QAT345" s="430"/>
      <c r="QAU345" s="430"/>
      <c r="QAV345" s="430"/>
      <c r="QAW345" s="430"/>
      <c r="QAX345" s="430"/>
      <c r="QAY345" s="430"/>
      <c r="QAZ345" s="430"/>
      <c r="QBA345" s="430"/>
      <c r="QBB345" s="430"/>
      <c r="QBC345" s="430"/>
      <c r="QBD345" s="430"/>
      <c r="QBE345" s="430"/>
      <c r="QBF345" s="430"/>
      <c r="QBG345" s="430"/>
      <c r="QBH345" s="430"/>
      <c r="QBI345" s="430"/>
      <c r="QBJ345" s="430"/>
      <c r="QBK345" s="430"/>
      <c r="QBL345" s="430"/>
      <c r="QBM345" s="430"/>
      <c r="QBN345" s="430"/>
      <c r="QBO345" s="430"/>
      <c r="QBP345" s="430"/>
      <c r="QBQ345" s="430"/>
      <c r="QBR345" s="430"/>
      <c r="QBS345" s="430"/>
      <c r="QBT345" s="430"/>
      <c r="QBU345" s="430"/>
      <c r="QBV345" s="430"/>
      <c r="QBW345" s="430"/>
      <c r="QBX345" s="430"/>
      <c r="QBY345" s="430"/>
      <c r="QBZ345" s="430"/>
      <c r="QCA345" s="430"/>
      <c r="QCB345" s="430"/>
      <c r="QCC345" s="430"/>
      <c r="QCD345" s="430"/>
      <c r="QCE345" s="430"/>
      <c r="QCF345" s="430"/>
      <c r="QCG345" s="430"/>
      <c r="QCH345" s="430"/>
      <c r="QCI345" s="430"/>
      <c r="QCJ345" s="430"/>
      <c r="QCK345" s="430"/>
      <c r="QCL345" s="430"/>
      <c r="QCM345" s="430"/>
      <c r="QCN345" s="430"/>
      <c r="QCO345" s="430"/>
      <c r="QCP345" s="430"/>
      <c r="QCQ345" s="430"/>
      <c r="QCR345" s="430"/>
      <c r="QCS345" s="430"/>
      <c r="QCT345" s="430"/>
      <c r="QCU345" s="430"/>
      <c r="QCV345" s="430"/>
      <c r="QCW345" s="430"/>
      <c r="QCX345" s="430"/>
      <c r="QCY345" s="430"/>
      <c r="QCZ345" s="430"/>
      <c r="QDA345" s="430"/>
      <c r="QDB345" s="430"/>
      <c r="QDC345" s="430"/>
      <c r="QDD345" s="430"/>
      <c r="QDE345" s="430"/>
      <c r="QDF345" s="430"/>
      <c r="QDG345" s="430"/>
      <c r="QDH345" s="430"/>
      <c r="QDI345" s="430"/>
      <c r="QDJ345" s="430"/>
      <c r="QDK345" s="430"/>
      <c r="QDL345" s="430"/>
      <c r="QDM345" s="430"/>
      <c r="QDN345" s="430"/>
      <c r="QDO345" s="430"/>
      <c r="QDP345" s="430"/>
      <c r="QDQ345" s="430"/>
      <c r="QDR345" s="430"/>
      <c r="QDS345" s="430"/>
      <c r="QDT345" s="430"/>
      <c r="QDU345" s="430"/>
      <c r="QDV345" s="430"/>
      <c r="QDW345" s="430"/>
      <c r="QDX345" s="430"/>
      <c r="QDY345" s="430"/>
      <c r="QDZ345" s="430"/>
      <c r="QEA345" s="430"/>
      <c r="QEB345" s="430"/>
      <c r="QEC345" s="430"/>
      <c r="QED345" s="430"/>
      <c r="QEE345" s="430"/>
      <c r="QEF345" s="430"/>
      <c r="QEG345" s="430"/>
      <c r="QEH345" s="430"/>
      <c r="QEI345" s="430"/>
      <c r="QEJ345" s="430"/>
      <c r="QEK345" s="430"/>
      <c r="QEL345" s="430"/>
      <c r="QEM345" s="430"/>
      <c r="QEN345" s="430"/>
      <c r="QEO345" s="430"/>
      <c r="QEP345" s="430"/>
      <c r="QEQ345" s="430"/>
      <c r="QER345" s="430"/>
      <c r="QES345" s="430"/>
      <c r="QET345" s="430"/>
      <c r="QEU345" s="430"/>
      <c r="QEV345" s="430"/>
      <c r="QEW345" s="430"/>
      <c r="QEX345" s="430"/>
      <c r="QEY345" s="430"/>
      <c r="QEZ345" s="430"/>
      <c r="QFA345" s="430"/>
      <c r="QFB345" s="430"/>
      <c r="QFC345" s="430"/>
      <c r="QFD345" s="430"/>
      <c r="QFE345" s="430"/>
      <c r="QFF345" s="430"/>
      <c r="QFG345" s="430"/>
      <c r="QFH345" s="430"/>
      <c r="QFI345" s="430"/>
      <c r="QFJ345" s="430"/>
      <c r="QFK345" s="430"/>
      <c r="QFL345" s="430"/>
      <c r="QFM345" s="430"/>
      <c r="QFN345" s="430"/>
      <c r="QFO345" s="430"/>
      <c r="QFP345" s="430"/>
      <c r="QFQ345" s="430"/>
      <c r="QFR345" s="430"/>
      <c r="QFS345" s="430"/>
      <c r="QFT345" s="430"/>
      <c r="QFU345" s="430"/>
      <c r="QFV345" s="430"/>
      <c r="QFW345" s="430"/>
      <c r="QFX345" s="430"/>
      <c r="QFY345" s="430"/>
      <c r="QFZ345" s="430"/>
      <c r="QGA345" s="430"/>
      <c r="QGB345" s="430"/>
      <c r="QGC345" s="430"/>
      <c r="QGD345" s="430"/>
      <c r="QGE345" s="430"/>
      <c r="QGF345" s="430"/>
      <c r="QGG345" s="430"/>
      <c r="QGH345" s="430"/>
      <c r="QGI345" s="430"/>
      <c r="QGJ345" s="430"/>
      <c r="QGK345" s="430"/>
      <c r="QGL345" s="430"/>
      <c r="QGM345" s="430"/>
      <c r="QGN345" s="430"/>
      <c r="QGO345" s="430"/>
      <c r="QGP345" s="430"/>
      <c r="QGQ345" s="430"/>
      <c r="QGR345" s="430"/>
      <c r="QGS345" s="430"/>
      <c r="QGT345" s="430"/>
      <c r="QGU345" s="430"/>
      <c r="QGV345" s="430"/>
      <c r="QGW345" s="430"/>
      <c r="QGX345" s="430"/>
      <c r="QGY345" s="430"/>
      <c r="QGZ345" s="430"/>
      <c r="QHA345" s="430"/>
      <c r="QHB345" s="430"/>
      <c r="QHC345" s="430"/>
      <c r="QHD345" s="430"/>
      <c r="QHE345" s="430"/>
      <c r="QHF345" s="430"/>
      <c r="QHG345" s="430"/>
      <c r="QHH345" s="430"/>
      <c r="QHI345" s="430"/>
      <c r="QHJ345" s="430"/>
      <c r="QHK345" s="430"/>
      <c r="QHL345" s="430"/>
      <c r="QHM345" s="430"/>
      <c r="QHN345" s="430"/>
      <c r="QHO345" s="430"/>
      <c r="QHP345" s="430"/>
      <c r="QHQ345" s="430"/>
      <c r="QHR345" s="430"/>
      <c r="QHS345" s="430"/>
      <c r="QHT345" s="430"/>
      <c r="QHU345" s="430"/>
      <c r="QHV345" s="430"/>
      <c r="QHW345" s="430"/>
      <c r="QHX345" s="430"/>
      <c r="QHY345" s="430"/>
      <c r="QHZ345" s="430"/>
      <c r="QIA345" s="430"/>
      <c r="QIB345" s="430"/>
      <c r="QIC345" s="430"/>
      <c r="QID345" s="430"/>
      <c r="QIE345" s="430"/>
      <c r="QIF345" s="430"/>
      <c r="QIG345" s="430"/>
      <c r="QIH345" s="430"/>
      <c r="QII345" s="430"/>
      <c r="QIJ345" s="430"/>
      <c r="QIK345" s="430"/>
      <c r="QIL345" s="430"/>
      <c r="QIM345" s="430"/>
      <c r="QIN345" s="430"/>
      <c r="QIO345" s="430"/>
      <c r="QIP345" s="430"/>
      <c r="QIQ345" s="430"/>
      <c r="QIR345" s="430"/>
      <c r="QIS345" s="430"/>
      <c r="QIT345" s="430"/>
      <c r="QIU345" s="430"/>
      <c r="QIV345" s="430"/>
      <c r="QIW345" s="430"/>
      <c r="QIX345" s="430"/>
      <c r="QIY345" s="430"/>
      <c r="QIZ345" s="430"/>
      <c r="QJA345" s="430"/>
      <c r="QJB345" s="430"/>
      <c r="QJC345" s="430"/>
      <c r="QJD345" s="430"/>
      <c r="QJE345" s="430"/>
      <c r="QJF345" s="430"/>
      <c r="QJG345" s="430"/>
      <c r="QJH345" s="430"/>
      <c r="QJI345" s="430"/>
      <c r="QJJ345" s="430"/>
      <c r="QJK345" s="430"/>
      <c r="QJL345" s="430"/>
      <c r="QJM345" s="430"/>
      <c r="QJN345" s="430"/>
      <c r="QJO345" s="430"/>
      <c r="QJP345" s="430"/>
      <c r="QJQ345" s="430"/>
      <c r="QJR345" s="430"/>
      <c r="QJS345" s="430"/>
      <c r="QJT345" s="430"/>
      <c r="QJU345" s="430"/>
      <c r="QJV345" s="430"/>
      <c r="QJW345" s="430"/>
      <c r="QJX345" s="430"/>
      <c r="QJY345" s="430"/>
      <c r="QJZ345" s="430"/>
      <c r="QKA345" s="430"/>
      <c r="QKB345" s="430"/>
      <c r="QKC345" s="430"/>
      <c r="QKD345" s="430"/>
      <c r="QKE345" s="430"/>
      <c r="QKF345" s="430"/>
      <c r="QKG345" s="430"/>
      <c r="QKH345" s="430"/>
      <c r="QKI345" s="430"/>
      <c r="QKJ345" s="430"/>
      <c r="QKK345" s="430"/>
      <c r="QKL345" s="430"/>
      <c r="QKM345" s="430"/>
      <c r="QKN345" s="430"/>
      <c r="QKO345" s="430"/>
      <c r="QKP345" s="430"/>
      <c r="QKQ345" s="430"/>
      <c r="QKR345" s="430"/>
      <c r="QKS345" s="430"/>
      <c r="QKT345" s="430"/>
      <c r="QKU345" s="430"/>
      <c r="QKV345" s="430"/>
      <c r="QKW345" s="430"/>
      <c r="QKX345" s="430"/>
      <c r="QKY345" s="430"/>
      <c r="QKZ345" s="430"/>
      <c r="QLA345" s="430"/>
      <c r="QLB345" s="430"/>
      <c r="QLC345" s="430"/>
      <c r="QLD345" s="430"/>
      <c r="QLE345" s="430"/>
      <c r="QLF345" s="430"/>
      <c r="QLG345" s="430"/>
      <c r="QLH345" s="430"/>
      <c r="QLI345" s="430"/>
      <c r="QLJ345" s="430"/>
      <c r="QLK345" s="430"/>
      <c r="QLL345" s="430"/>
      <c r="QLM345" s="430"/>
      <c r="QLN345" s="430"/>
      <c r="QLO345" s="430"/>
      <c r="QLP345" s="430"/>
      <c r="QLQ345" s="430"/>
      <c r="QLR345" s="430"/>
      <c r="QLS345" s="430"/>
      <c r="QLT345" s="430"/>
      <c r="QLU345" s="430"/>
      <c r="QLV345" s="430"/>
      <c r="QLW345" s="430"/>
      <c r="QLX345" s="430"/>
      <c r="QLY345" s="430"/>
      <c r="QLZ345" s="430"/>
      <c r="QMA345" s="430"/>
      <c r="QMB345" s="430"/>
      <c r="QMC345" s="430"/>
      <c r="QMD345" s="430"/>
      <c r="QME345" s="430"/>
      <c r="QMF345" s="430"/>
      <c r="QMG345" s="430"/>
      <c r="QMH345" s="430"/>
      <c r="QMI345" s="430"/>
      <c r="QMJ345" s="430"/>
      <c r="QMK345" s="430"/>
      <c r="QML345" s="430"/>
      <c r="QMM345" s="430"/>
      <c r="QMN345" s="430"/>
      <c r="QMO345" s="430"/>
      <c r="QMP345" s="430"/>
      <c r="QMQ345" s="430"/>
      <c r="QMR345" s="430"/>
      <c r="QMS345" s="430"/>
      <c r="QMT345" s="430"/>
      <c r="QMU345" s="430"/>
      <c r="QMV345" s="430"/>
      <c r="QMW345" s="430"/>
      <c r="QMX345" s="430"/>
      <c r="QMY345" s="430"/>
      <c r="QMZ345" s="430"/>
      <c r="QNA345" s="430"/>
      <c r="QNB345" s="430"/>
      <c r="QNC345" s="430"/>
      <c r="QND345" s="430"/>
      <c r="QNE345" s="430"/>
      <c r="QNF345" s="430"/>
      <c r="QNG345" s="430"/>
      <c r="QNH345" s="430"/>
      <c r="QNI345" s="430"/>
      <c r="QNJ345" s="430"/>
      <c r="QNK345" s="430"/>
      <c r="QNL345" s="430"/>
      <c r="QNM345" s="430"/>
      <c r="QNN345" s="430"/>
      <c r="QNO345" s="430"/>
      <c r="QNP345" s="430"/>
      <c r="QNQ345" s="430"/>
      <c r="QNR345" s="430"/>
      <c r="QNS345" s="430"/>
      <c r="QNT345" s="430"/>
      <c r="QNU345" s="430"/>
      <c r="QNV345" s="430"/>
      <c r="QNW345" s="430"/>
      <c r="QNX345" s="430"/>
      <c r="QNY345" s="430"/>
      <c r="QNZ345" s="430"/>
      <c r="QOA345" s="430"/>
      <c r="QOB345" s="430"/>
      <c r="QOC345" s="430"/>
      <c r="QOD345" s="430"/>
      <c r="QOE345" s="430"/>
      <c r="QOF345" s="430"/>
      <c r="QOG345" s="430"/>
      <c r="QOH345" s="430"/>
      <c r="QOI345" s="430"/>
      <c r="QOJ345" s="430"/>
      <c r="QOK345" s="430"/>
      <c r="QOL345" s="430"/>
      <c r="QOM345" s="430"/>
      <c r="QON345" s="430"/>
      <c r="QOO345" s="430"/>
      <c r="QOP345" s="430"/>
      <c r="QOQ345" s="430"/>
      <c r="QOR345" s="430"/>
      <c r="QOS345" s="430"/>
      <c r="QOT345" s="430"/>
      <c r="QOU345" s="430"/>
      <c r="QOV345" s="430"/>
      <c r="QOW345" s="430"/>
      <c r="QOX345" s="430"/>
      <c r="QOY345" s="430"/>
      <c r="QOZ345" s="430"/>
      <c r="QPA345" s="430"/>
      <c r="QPB345" s="430"/>
      <c r="QPC345" s="430"/>
      <c r="QPD345" s="430"/>
      <c r="QPE345" s="430"/>
      <c r="QPF345" s="430"/>
      <c r="QPG345" s="430"/>
      <c r="QPH345" s="430"/>
      <c r="QPI345" s="430"/>
      <c r="QPJ345" s="430"/>
      <c r="QPK345" s="430"/>
      <c r="QPL345" s="430"/>
      <c r="QPM345" s="430"/>
      <c r="QPN345" s="430"/>
      <c r="QPO345" s="430"/>
      <c r="QPP345" s="430"/>
      <c r="QPQ345" s="430"/>
      <c r="QPR345" s="430"/>
      <c r="QPS345" s="430"/>
      <c r="QPT345" s="430"/>
      <c r="QPU345" s="430"/>
      <c r="QPV345" s="430"/>
      <c r="QPW345" s="430"/>
      <c r="QPX345" s="430"/>
      <c r="QPY345" s="430"/>
      <c r="QPZ345" s="430"/>
      <c r="QQA345" s="430"/>
      <c r="QQB345" s="430"/>
      <c r="QQC345" s="430"/>
      <c r="QQD345" s="430"/>
      <c r="QQE345" s="430"/>
      <c r="QQF345" s="430"/>
      <c r="QQG345" s="430"/>
      <c r="QQH345" s="430"/>
      <c r="QQI345" s="430"/>
      <c r="QQJ345" s="430"/>
      <c r="QQK345" s="430"/>
      <c r="QQL345" s="430"/>
      <c r="QQM345" s="430"/>
      <c r="QQN345" s="430"/>
      <c r="QQO345" s="430"/>
      <c r="QQP345" s="430"/>
      <c r="QQQ345" s="430"/>
      <c r="QQR345" s="430"/>
      <c r="QQS345" s="430"/>
      <c r="QQT345" s="430"/>
      <c r="QQU345" s="430"/>
      <c r="QQV345" s="430"/>
      <c r="QQW345" s="430"/>
      <c r="QQX345" s="430"/>
      <c r="QQY345" s="430"/>
      <c r="QQZ345" s="430"/>
      <c r="QRA345" s="430"/>
      <c r="QRB345" s="430"/>
      <c r="QRC345" s="430"/>
      <c r="QRD345" s="430"/>
      <c r="QRE345" s="430"/>
      <c r="QRF345" s="430"/>
      <c r="QRG345" s="430"/>
      <c r="QRH345" s="430"/>
      <c r="QRI345" s="430"/>
      <c r="QRJ345" s="430"/>
      <c r="QRK345" s="430"/>
      <c r="QRL345" s="430"/>
      <c r="QRM345" s="430"/>
      <c r="QRN345" s="430"/>
      <c r="QRO345" s="430"/>
      <c r="QRP345" s="430"/>
      <c r="QRQ345" s="430"/>
      <c r="QRR345" s="430"/>
      <c r="QRS345" s="430"/>
      <c r="QRT345" s="430"/>
      <c r="QRU345" s="430"/>
      <c r="QRV345" s="430"/>
      <c r="QRW345" s="430"/>
      <c r="QRX345" s="430"/>
      <c r="QRY345" s="430"/>
      <c r="QRZ345" s="430"/>
      <c r="QSA345" s="430"/>
      <c r="QSB345" s="430"/>
      <c r="QSC345" s="430"/>
      <c r="QSD345" s="430"/>
      <c r="QSE345" s="430"/>
      <c r="QSF345" s="430"/>
      <c r="QSG345" s="430"/>
      <c r="QSH345" s="430"/>
      <c r="QSI345" s="430"/>
      <c r="QSJ345" s="430"/>
      <c r="QSK345" s="430"/>
      <c r="QSL345" s="430"/>
      <c r="QSM345" s="430"/>
      <c r="QSN345" s="430"/>
      <c r="QSO345" s="430"/>
      <c r="QSP345" s="430"/>
      <c r="QSQ345" s="430"/>
      <c r="QSR345" s="430"/>
      <c r="QSS345" s="430"/>
      <c r="QST345" s="430"/>
      <c r="QSU345" s="430"/>
      <c r="QSV345" s="430"/>
      <c r="QSW345" s="430"/>
      <c r="QSX345" s="430"/>
      <c r="QSY345" s="430"/>
      <c r="QSZ345" s="430"/>
      <c r="QTA345" s="430"/>
      <c r="QTB345" s="430"/>
      <c r="QTC345" s="430"/>
      <c r="QTD345" s="430"/>
      <c r="QTE345" s="430"/>
      <c r="QTF345" s="430"/>
      <c r="QTG345" s="430"/>
      <c r="QTH345" s="430"/>
      <c r="QTI345" s="430"/>
      <c r="QTJ345" s="430"/>
      <c r="QTK345" s="430"/>
      <c r="QTL345" s="430"/>
      <c r="QTM345" s="430"/>
      <c r="QTN345" s="430"/>
      <c r="QTO345" s="430"/>
      <c r="QTP345" s="430"/>
      <c r="QTQ345" s="430"/>
      <c r="QTR345" s="430"/>
      <c r="QTS345" s="430"/>
      <c r="QTT345" s="430"/>
      <c r="QTU345" s="430"/>
      <c r="QTV345" s="430"/>
      <c r="QTW345" s="430"/>
      <c r="QTX345" s="430"/>
      <c r="QTY345" s="430"/>
      <c r="QTZ345" s="430"/>
      <c r="QUA345" s="430"/>
      <c r="QUB345" s="430"/>
      <c r="QUC345" s="430"/>
      <c r="QUD345" s="430"/>
      <c r="QUE345" s="430"/>
      <c r="QUF345" s="430"/>
      <c r="QUG345" s="430"/>
      <c r="QUH345" s="430"/>
      <c r="QUI345" s="430"/>
      <c r="QUJ345" s="430"/>
      <c r="QUK345" s="430"/>
      <c r="QUL345" s="430"/>
      <c r="QUM345" s="430"/>
      <c r="QUN345" s="430"/>
      <c r="QUO345" s="430"/>
      <c r="QUP345" s="430"/>
      <c r="QUQ345" s="430"/>
      <c r="QUR345" s="430"/>
      <c r="QUS345" s="430"/>
      <c r="QUT345" s="430"/>
      <c r="QUU345" s="430"/>
      <c r="QUV345" s="430"/>
      <c r="QUW345" s="430"/>
      <c r="QUX345" s="430"/>
      <c r="QUY345" s="430"/>
      <c r="QUZ345" s="430"/>
      <c r="QVA345" s="430"/>
      <c r="QVB345" s="430"/>
      <c r="QVC345" s="430"/>
      <c r="QVD345" s="430"/>
      <c r="QVE345" s="430"/>
      <c r="QVF345" s="430"/>
      <c r="QVG345" s="430"/>
      <c r="QVH345" s="430"/>
      <c r="QVI345" s="430"/>
      <c r="QVJ345" s="430"/>
      <c r="QVK345" s="430"/>
      <c r="QVL345" s="430"/>
      <c r="QVM345" s="430"/>
      <c r="QVN345" s="430"/>
      <c r="QVO345" s="430"/>
      <c r="QVP345" s="430"/>
      <c r="QVQ345" s="430"/>
      <c r="QVR345" s="430"/>
      <c r="QVS345" s="430"/>
      <c r="QVT345" s="430"/>
      <c r="QVU345" s="430"/>
      <c r="QVV345" s="430"/>
      <c r="QVW345" s="430"/>
      <c r="QVX345" s="430"/>
      <c r="QVY345" s="430"/>
      <c r="QVZ345" s="430"/>
      <c r="QWA345" s="430"/>
      <c r="QWB345" s="430"/>
      <c r="QWC345" s="430"/>
      <c r="QWD345" s="430"/>
      <c r="QWE345" s="430"/>
      <c r="QWF345" s="430"/>
      <c r="QWG345" s="430"/>
      <c r="QWH345" s="430"/>
      <c r="QWI345" s="430"/>
      <c r="QWJ345" s="430"/>
      <c r="QWK345" s="430"/>
      <c r="QWL345" s="430"/>
      <c r="QWM345" s="430"/>
      <c r="QWN345" s="430"/>
      <c r="QWO345" s="430"/>
      <c r="QWP345" s="430"/>
      <c r="QWQ345" s="430"/>
      <c r="QWR345" s="430"/>
      <c r="QWS345" s="430"/>
      <c r="QWT345" s="430"/>
      <c r="QWU345" s="430"/>
      <c r="QWV345" s="430"/>
      <c r="QWW345" s="430"/>
      <c r="QWX345" s="430"/>
      <c r="QWY345" s="430"/>
      <c r="QWZ345" s="430"/>
      <c r="QXA345" s="430"/>
      <c r="QXB345" s="430"/>
      <c r="QXC345" s="430"/>
      <c r="QXD345" s="430"/>
      <c r="QXE345" s="430"/>
      <c r="QXF345" s="430"/>
      <c r="QXG345" s="430"/>
      <c r="QXH345" s="430"/>
      <c r="QXI345" s="430"/>
      <c r="QXJ345" s="430"/>
      <c r="QXK345" s="430"/>
      <c r="QXL345" s="430"/>
      <c r="QXM345" s="430"/>
      <c r="QXN345" s="430"/>
      <c r="QXO345" s="430"/>
      <c r="QXP345" s="430"/>
      <c r="QXQ345" s="430"/>
      <c r="QXR345" s="430"/>
      <c r="QXS345" s="430"/>
      <c r="QXT345" s="430"/>
      <c r="QXU345" s="430"/>
      <c r="QXV345" s="430"/>
      <c r="QXW345" s="430"/>
      <c r="QXX345" s="430"/>
      <c r="QXY345" s="430"/>
      <c r="QXZ345" s="430"/>
      <c r="QYA345" s="430"/>
      <c r="QYB345" s="430"/>
      <c r="QYC345" s="430"/>
      <c r="QYD345" s="430"/>
      <c r="QYE345" s="430"/>
      <c r="QYF345" s="430"/>
      <c r="QYG345" s="430"/>
      <c r="QYH345" s="430"/>
      <c r="QYI345" s="430"/>
      <c r="QYJ345" s="430"/>
      <c r="QYK345" s="430"/>
      <c r="QYL345" s="430"/>
      <c r="QYM345" s="430"/>
      <c r="QYN345" s="430"/>
      <c r="QYO345" s="430"/>
      <c r="QYP345" s="430"/>
      <c r="QYQ345" s="430"/>
      <c r="QYR345" s="430"/>
      <c r="QYS345" s="430"/>
      <c r="QYT345" s="430"/>
      <c r="QYU345" s="430"/>
      <c r="QYV345" s="430"/>
      <c r="QYW345" s="430"/>
      <c r="QYX345" s="430"/>
      <c r="QYY345" s="430"/>
      <c r="QYZ345" s="430"/>
      <c r="QZA345" s="430"/>
      <c r="QZB345" s="430"/>
      <c r="QZC345" s="430"/>
      <c r="QZD345" s="430"/>
      <c r="QZE345" s="430"/>
      <c r="QZF345" s="430"/>
      <c r="QZG345" s="430"/>
      <c r="QZH345" s="430"/>
      <c r="QZI345" s="430"/>
      <c r="QZJ345" s="430"/>
      <c r="QZK345" s="430"/>
      <c r="QZL345" s="430"/>
      <c r="QZM345" s="430"/>
      <c r="QZN345" s="430"/>
      <c r="QZO345" s="430"/>
      <c r="QZP345" s="430"/>
      <c r="QZQ345" s="430"/>
      <c r="QZR345" s="430"/>
      <c r="QZS345" s="430"/>
      <c r="QZT345" s="430"/>
      <c r="QZU345" s="430"/>
      <c r="QZV345" s="430"/>
      <c r="QZW345" s="430"/>
      <c r="QZX345" s="430"/>
      <c r="QZY345" s="430"/>
      <c r="QZZ345" s="430"/>
      <c r="RAA345" s="430"/>
      <c r="RAB345" s="430"/>
      <c r="RAC345" s="430"/>
      <c r="RAD345" s="430"/>
      <c r="RAE345" s="430"/>
      <c r="RAF345" s="430"/>
      <c r="RAG345" s="430"/>
      <c r="RAH345" s="430"/>
      <c r="RAI345" s="430"/>
      <c r="RAJ345" s="430"/>
      <c r="RAK345" s="430"/>
      <c r="RAL345" s="430"/>
      <c r="RAM345" s="430"/>
      <c r="RAN345" s="430"/>
      <c r="RAO345" s="430"/>
      <c r="RAP345" s="430"/>
      <c r="RAQ345" s="430"/>
      <c r="RAR345" s="430"/>
      <c r="RAS345" s="430"/>
      <c r="RAT345" s="430"/>
      <c r="RAU345" s="430"/>
      <c r="RAV345" s="430"/>
      <c r="RAW345" s="430"/>
      <c r="RAX345" s="430"/>
      <c r="RAY345" s="430"/>
      <c r="RAZ345" s="430"/>
      <c r="RBA345" s="430"/>
      <c r="RBB345" s="430"/>
      <c r="RBC345" s="430"/>
      <c r="RBD345" s="430"/>
      <c r="RBE345" s="430"/>
      <c r="RBF345" s="430"/>
      <c r="RBG345" s="430"/>
      <c r="RBH345" s="430"/>
      <c r="RBI345" s="430"/>
      <c r="RBJ345" s="430"/>
      <c r="RBK345" s="430"/>
      <c r="RBL345" s="430"/>
      <c r="RBM345" s="430"/>
      <c r="RBN345" s="430"/>
      <c r="RBO345" s="430"/>
      <c r="RBP345" s="430"/>
      <c r="RBQ345" s="430"/>
      <c r="RBR345" s="430"/>
      <c r="RBS345" s="430"/>
      <c r="RBT345" s="430"/>
      <c r="RBU345" s="430"/>
      <c r="RBV345" s="430"/>
      <c r="RBW345" s="430"/>
      <c r="RBX345" s="430"/>
      <c r="RBY345" s="430"/>
      <c r="RBZ345" s="430"/>
      <c r="RCA345" s="430"/>
      <c r="RCB345" s="430"/>
      <c r="RCC345" s="430"/>
      <c r="RCD345" s="430"/>
      <c r="RCE345" s="430"/>
      <c r="RCF345" s="430"/>
      <c r="RCG345" s="430"/>
      <c r="RCH345" s="430"/>
      <c r="RCI345" s="430"/>
      <c r="RCJ345" s="430"/>
      <c r="RCK345" s="430"/>
      <c r="RCL345" s="430"/>
      <c r="RCM345" s="430"/>
      <c r="RCN345" s="430"/>
      <c r="RCO345" s="430"/>
      <c r="RCP345" s="430"/>
      <c r="RCQ345" s="430"/>
      <c r="RCR345" s="430"/>
      <c r="RCS345" s="430"/>
      <c r="RCT345" s="430"/>
      <c r="RCU345" s="430"/>
      <c r="RCV345" s="430"/>
      <c r="RCW345" s="430"/>
      <c r="RCX345" s="430"/>
      <c r="RCY345" s="430"/>
      <c r="RCZ345" s="430"/>
      <c r="RDA345" s="430"/>
      <c r="RDB345" s="430"/>
      <c r="RDC345" s="430"/>
      <c r="RDD345" s="430"/>
      <c r="RDE345" s="430"/>
      <c r="RDF345" s="430"/>
      <c r="RDG345" s="430"/>
      <c r="RDH345" s="430"/>
      <c r="RDI345" s="430"/>
      <c r="RDJ345" s="430"/>
      <c r="RDK345" s="430"/>
      <c r="RDL345" s="430"/>
      <c r="RDM345" s="430"/>
      <c r="RDN345" s="430"/>
      <c r="RDO345" s="430"/>
      <c r="RDP345" s="430"/>
      <c r="RDQ345" s="430"/>
      <c r="RDR345" s="430"/>
      <c r="RDS345" s="430"/>
      <c r="RDT345" s="430"/>
      <c r="RDU345" s="430"/>
      <c r="RDV345" s="430"/>
      <c r="RDW345" s="430"/>
      <c r="RDX345" s="430"/>
      <c r="RDY345" s="430"/>
      <c r="RDZ345" s="430"/>
      <c r="REA345" s="430"/>
      <c r="REB345" s="430"/>
      <c r="REC345" s="430"/>
      <c r="RED345" s="430"/>
      <c r="REE345" s="430"/>
      <c r="REF345" s="430"/>
      <c r="REG345" s="430"/>
      <c r="REH345" s="430"/>
      <c r="REI345" s="430"/>
      <c r="REJ345" s="430"/>
      <c r="REK345" s="430"/>
      <c r="REL345" s="430"/>
      <c r="REM345" s="430"/>
      <c r="REN345" s="430"/>
      <c r="REO345" s="430"/>
      <c r="REP345" s="430"/>
      <c r="REQ345" s="430"/>
      <c r="RER345" s="430"/>
      <c r="RES345" s="430"/>
      <c r="RET345" s="430"/>
      <c r="REU345" s="430"/>
      <c r="REV345" s="430"/>
      <c r="REW345" s="430"/>
      <c r="REX345" s="430"/>
      <c r="REY345" s="430"/>
      <c r="REZ345" s="430"/>
      <c r="RFA345" s="430"/>
      <c r="RFB345" s="430"/>
      <c r="RFC345" s="430"/>
      <c r="RFD345" s="430"/>
      <c r="RFE345" s="430"/>
      <c r="RFF345" s="430"/>
      <c r="RFG345" s="430"/>
      <c r="RFH345" s="430"/>
      <c r="RFI345" s="430"/>
      <c r="RFJ345" s="430"/>
      <c r="RFK345" s="430"/>
      <c r="RFL345" s="430"/>
      <c r="RFM345" s="430"/>
      <c r="RFN345" s="430"/>
      <c r="RFO345" s="430"/>
      <c r="RFP345" s="430"/>
      <c r="RFQ345" s="430"/>
      <c r="RFR345" s="430"/>
      <c r="RFS345" s="430"/>
      <c r="RFT345" s="430"/>
      <c r="RFU345" s="430"/>
      <c r="RFV345" s="430"/>
      <c r="RFW345" s="430"/>
      <c r="RFX345" s="430"/>
      <c r="RFY345" s="430"/>
      <c r="RFZ345" s="430"/>
      <c r="RGA345" s="430"/>
      <c r="RGB345" s="430"/>
      <c r="RGC345" s="430"/>
      <c r="RGD345" s="430"/>
      <c r="RGE345" s="430"/>
      <c r="RGF345" s="430"/>
      <c r="RGG345" s="430"/>
      <c r="RGH345" s="430"/>
      <c r="RGI345" s="430"/>
      <c r="RGJ345" s="430"/>
      <c r="RGK345" s="430"/>
      <c r="RGL345" s="430"/>
      <c r="RGM345" s="430"/>
      <c r="RGN345" s="430"/>
      <c r="RGO345" s="430"/>
      <c r="RGP345" s="430"/>
      <c r="RGQ345" s="430"/>
      <c r="RGR345" s="430"/>
      <c r="RGS345" s="430"/>
      <c r="RGT345" s="430"/>
      <c r="RGU345" s="430"/>
      <c r="RGV345" s="430"/>
      <c r="RGW345" s="430"/>
      <c r="RGX345" s="430"/>
      <c r="RGY345" s="430"/>
      <c r="RGZ345" s="430"/>
      <c r="RHA345" s="430"/>
      <c r="RHB345" s="430"/>
      <c r="RHC345" s="430"/>
      <c r="RHD345" s="430"/>
      <c r="RHE345" s="430"/>
      <c r="RHF345" s="430"/>
      <c r="RHG345" s="430"/>
      <c r="RHH345" s="430"/>
      <c r="RHI345" s="430"/>
      <c r="RHJ345" s="430"/>
      <c r="RHK345" s="430"/>
      <c r="RHL345" s="430"/>
      <c r="RHM345" s="430"/>
      <c r="RHN345" s="430"/>
      <c r="RHO345" s="430"/>
      <c r="RHP345" s="430"/>
      <c r="RHQ345" s="430"/>
      <c r="RHR345" s="430"/>
      <c r="RHS345" s="430"/>
      <c r="RHT345" s="430"/>
      <c r="RHU345" s="430"/>
      <c r="RHV345" s="430"/>
      <c r="RHW345" s="430"/>
      <c r="RHX345" s="430"/>
      <c r="RHY345" s="430"/>
      <c r="RHZ345" s="430"/>
      <c r="RIA345" s="430"/>
      <c r="RIB345" s="430"/>
      <c r="RIC345" s="430"/>
      <c r="RID345" s="430"/>
      <c r="RIE345" s="430"/>
      <c r="RIF345" s="430"/>
      <c r="RIG345" s="430"/>
      <c r="RIH345" s="430"/>
      <c r="RII345" s="430"/>
      <c r="RIJ345" s="430"/>
      <c r="RIK345" s="430"/>
      <c r="RIL345" s="430"/>
      <c r="RIM345" s="430"/>
      <c r="RIN345" s="430"/>
      <c r="RIO345" s="430"/>
      <c r="RIP345" s="430"/>
      <c r="RIQ345" s="430"/>
      <c r="RIR345" s="430"/>
      <c r="RIS345" s="430"/>
      <c r="RIT345" s="430"/>
      <c r="RIU345" s="430"/>
      <c r="RIV345" s="430"/>
      <c r="RIW345" s="430"/>
      <c r="RIX345" s="430"/>
      <c r="RIY345" s="430"/>
      <c r="RIZ345" s="430"/>
      <c r="RJA345" s="430"/>
      <c r="RJB345" s="430"/>
      <c r="RJC345" s="430"/>
      <c r="RJD345" s="430"/>
      <c r="RJE345" s="430"/>
      <c r="RJF345" s="430"/>
      <c r="RJG345" s="430"/>
      <c r="RJH345" s="430"/>
      <c r="RJI345" s="430"/>
      <c r="RJJ345" s="430"/>
      <c r="RJK345" s="430"/>
      <c r="RJL345" s="430"/>
      <c r="RJM345" s="430"/>
      <c r="RJN345" s="430"/>
      <c r="RJO345" s="430"/>
      <c r="RJP345" s="430"/>
      <c r="RJQ345" s="430"/>
      <c r="RJR345" s="430"/>
      <c r="RJS345" s="430"/>
      <c r="RJT345" s="430"/>
      <c r="RJU345" s="430"/>
      <c r="RJV345" s="430"/>
      <c r="RJW345" s="430"/>
      <c r="RJX345" s="430"/>
      <c r="RJY345" s="430"/>
      <c r="RJZ345" s="430"/>
      <c r="RKA345" s="430"/>
      <c r="RKB345" s="430"/>
      <c r="RKC345" s="430"/>
      <c r="RKD345" s="430"/>
      <c r="RKE345" s="430"/>
      <c r="RKF345" s="430"/>
      <c r="RKG345" s="430"/>
      <c r="RKH345" s="430"/>
      <c r="RKI345" s="430"/>
      <c r="RKJ345" s="430"/>
      <c r="RKK345" s="430"/>
      <c r="RKL345" s="430"/>
      <c r="RKM345" s="430"/>
      <c r="RKN345" s="430"/>
      <c r="RKO345" s="430"/>
      <c r="RKP345" s="430"/>
      <c r="RKQ345" s="430"/>
      <c r="RKR345" s="430"/>
      <c r="RKS345" s="430"/>
      <c r="RKT345" s="430"/>
      <c r="RKU345" s="430"/>
      <c r="RKV345" s="430"/>
      <c r="RKW345" s="430"/>
      <c r="RKX345" s="430"/>
      <c r="RKY345" s="430"/>
      <c r="RKZ345" s="430"/>
      <c r="RLA345" s="430"/>
      <c r="RLB345" s="430"/>
      <c r="RLC345" s="430"/>
      <c r="RLD345" s="430"/>
      <c r="RLE345" s="430"/>
      <c r="RLF345" s="430"/>
      <c r="RLG345" s="430"/>
      <c r="RLH345" s="430"/>
      <c r="RLI345" s="430"/>
      <c r="RLJ345" s="430"/>
      <c r="RLK345" s="430"/>
      <c r="RLL345" s="430"/>
      <c r="RLM345" s="430"/>
      <c r="RLN345" s="430"/>
      <c r="RLO345" s="430"/>
      <c r="RLP345" s="430"/>
      <c r="RLQ345" s="430"/>
      <c r="RLR345" s="430"/>
      <c r="RLS345" s="430"/>
      <c r="RLT345" s="430"/>
      <c r="RLU345" s="430"/>
      <c r="RLV345" s="430"/>
      <c r="RLW345" s="430"/>
      <c r="RLX345" s="430"/>
      <c r="RLY345" s="430"/>
      <c r="RLZ345" s="430"/>
      <c r="RMA345" s="430"/>
      <c r="RMB345" s="430"/>
      <c r="RMC345" s="430"/>
      <c r="RMD345" s="430"/>
      <c r="RME345" s="430"/>
      <c r="RMF345" s="430"/>
      <c r="RMG345" s="430"/>
      <c r="RMH345" s="430"/>
      <c r="RMI345" s="430"/>
      <c r="RMJ345" s="430"/>
      <c r="RMK345" s="430"/>
      <c r="RML345" s="430"/>
      <c r="RMM345" s="430"/>
      <c r="RMN345" s="430"/>
      <c r="RMO345" s="430"/>
      <c r="RMP345" s="430"/>
      <c r="RMQ345" s="430"/>
      <c r="RMR345" s="430"/>
      <c r="RMS345" s="430"/>
      <c r="RMT345" s="430"/>
      <c r="RMU345" s="430"/>
      <c r="RMV345" s="430"/>
      <c r="RMW345" s="430"/>
      <c r="RMX345" s="430"/>
      <c r="RMY345" s="430"/>
      <c r="RMZ345" s="430"/>
      <c r="RNA345" s="430"/>
      <c r="RNB345" s="430"/>
      <c r="RNC345" s="430"/>
      <c r="RND345" s="430"/>
      <c r="RNE345" s="430"/>
      <c r="RNF345" s="430"/>
      <c r="RNG345" s="430"/>
      <c r="RNH345" s="430"/>
      <c r="RNI345" s="430"/>
      <c r="RNJ345" s="430"/>
      <c r="RNK345" s="430"/>
      <c r="RNL345" s="430"/>
      <c r="RNM345" s="430"/>
      <c r="RNN345" s="430"/>
      <c r="RNO345" s="430"/>
      <c r="RNP345" s="430"/>
      <c r="RNQ345" s="430"/>
      <c r="RNR345" s="430"/>
      <c r="RNS345" s="430"/>
      <c r="RNT345" s="430"/>
      <c r="RNU345" s="430"/>
      <c r="RNV345" s="430"/>
      <c r="RNW345" s="430"/>
      <c r="RNX345" s="430"/>
      <c r="RNY345" s="430"/>
      <c r="RNZ345" s="430"/>
      <c r="ROA345" s="430"/>
      <c r="ROB345" s="430"/>
      <c r="ROC345" s="430"/>
      <c r="ROD345" s="430"/>
      <c r="ROE345" s="430"/>
      <c r="ROF345" s="430"/>
      <c r="ROG345" s="430"/>
      <c r="ROH345" s="430"/>
      <c r="ROI345" s="430"/>
      <c r="ROJ345" s="430"/>
      <c r="ROK345" s="430"/>
      <c r="ROL345" s="430"/>
      <c r="ROM345" s="430"/>
      <c r="RON345" s="430"/>
      <c r="ROO345" s="430"/>
      <c r="ROP345" s="430"/>
      <c r="ROQ345" s="430"/>
      <c r="ROR345" s="430"/>
      <c r="ROS345" s="430"/>
      <c r="ROT345" s="430"/>
      <c r="ROU345" s="430"/>
      <c r="ROV345" s="430"/>
      <c r="ROW345" s="430"/>
      <c r="ROX345" s="430"/>
      <c r="ROY345" s="430"/>
      <c r="ROZ345" s="430"/>
      <c r="RPA345" s="430"/>
      <c r="RPB345" s="430"/>
      <c r="RPC345" s="430"/>
      <c r="RPD345" s="430"/>
      <c r="RPE345" s="430"/>
      <c r="RPF345" s="430"/>
      <c r="RPG345" s="430"/>
      <c r="RPH345" s="430"/>
      <c r="RPI345" s="430"/>
      <c r="RPJ345" s="430"/>
      <c r="RPK345" s="430"/>
      <c r="RPL345" s="430"/>
      <c r="RPM345" s="430"/>
      <c r="RPN345" s="430"/>
      <c r="RPO345" s="430"/>
      <c r="RPP345" s="430"/>
      <c r="RPQ345" s="430"/>
      <c r="RPR345" s="430"/>
      <c r="RPS345" s="430"/>
      <c r="RPT345" s="430"/>
      <c r="RPU345" s="430"/>
      <c r="RPV345" s="430"/>
      <c r="RPW345" s="430"/>
      <c r="RPX345" s="430"/>
      <c r="RPY345" s="430"/>
      <c r="RPZ345" s="430"/>
      <c r="RQA345" s="430"/>
      <c r="RQB345" s="430"/>
      <c r="RQC345" s="430"/>
      <c r="RQD345" s="430"/>
      <c r="RQE345" s="430"/>
      <c r="RQF345" s="430"/>
      <c r="RQG345" s="430"/>
      <c r="RQH345" s="430"/>
      <c r="RQI345" s="430"/>
      <c r="RQJ345" s="430"/>
      <c r="RQK345" s="430"/>
      <c r="RQL345" s="430"/>
      <c r="RQM345" s="430"/>
      <c r="RQN345" s="430"/>
      <c r="RQO345" s="430"/>
      <c r="RQP345" s="430"/>
      <c r="RQQ345" s="430"/>
      <c r="RQR345" s="430"/>
      <c r="RQS345" s="430"/>
      <c r="RQT345" s="430"/>
      <c r="RQU345" s="430"/>
      <c r="RQV345" s="430"/>
      <c r="RQW345" s="430"/>
      <c r="RQX345" s="430"/>
      <c r="RQY345" s="430"/>
      <c r="RQZ345" s="430"/>
      <c r="RRA345" s="430"/>
      <c r="RRB345" s="430"/>
      <c r="RRC345" s="430"/>
      <c r="RRD345" s="430"/>
      <c r="RRE345" s="430"/>
      <c r="RRF345" s="430"/>
      <c r="RRG345" s="430"/>
      <c r="RRH345" s="430"/>
      <c r="RRI345" s="430"/>
      <c r="RRJ345" s="430"/>
      <c r="RRK345" s="430"/>
      <c r="RRL345" s="430"/>
      <c r="RRM345" s="430"/>
      <c r="RRN345" s="430"/>
      <c r="RRO345" s="430"/>
      <c r="RRP345" s="430"/>
      <c r="RRQ345" s="430"/>
      <c r="RRR345" s="430"/>
      <c r="RRS345" s="430"/>
      <c r="RRT345" s="430"/>
      <c r="RRU345" s="430"/>
      <c r="RRV345" s="430"/>
      <c r="RRW345" s="430"/>
      <c r="RRX345" s="430"/>
      <c r="RRY345" s="430"/>
      <c r="RRZ345" s="430"/>
      <c r="RSA345" s="430"/>
      <c r="RSB345" s="430"/>
      <c r="RSC345" s="430"/>
      <c r="RSD345" s="430"/>
      <c r="RSE345" s="430"/>
      <c r="RSF345" s="430"/>
      <c r="RSG345" s="430"/>
      <c r="RSH345" s="430"/>
      <c r="RSI345" s="430"/>
      <c r="RSJ345" s="430"/>
      <c r="RSK345" s="430"/>
      <c r="RSL345" s="430"/>
      <c r="RSM345" s="430"/>
      <c r="RSN345" s="430"/>
      <c r="RSO345" s="430"/>
      <c r="RSP345" s="430"/>
      <c r="RSQ345" s="430"/>
      <c r="RSR345" s="430"/>
      <c r="RSS345" s="430"/>
      <c r="RST345" s="430"/>
      <c r="RSU345" s="430"/>
      <c r="RSV345" s="430"/>
      <c r="RSW345" s="430"/>
      <c r="RSX345" s="430"/>
      <c r="RSY345" s="430"/>
      <c r="RSZ345" s="430"/>
      <c r="RTA345" s="430"/>
      <c r="RTB345" s="430"/>
      <c r="RTC345" s="430"/>
      <c r="RTD345" s="430"/>
      <c r="RTE345" s="430"/>
      <c r="RTF345" s="430"/>
      <c r="RTG345" s="430"/>
      <c r="RTH345" s="430"/>
      <c r="RTI345" s="430"/>
      <c r="RTJ345" s="430"/>
      <c r="RTK345" s="430"/>
      <c r="RTL345" s="430"/>
      <c r="RTM345" s="430"/>
      <c r="RTN345" s="430"/>
      <c r="RTO345" s="430"/>
      <c r="RTP345" s="430"/>
      <c r="RTQ345" s="430"/>
      <c r="RTR345" s="430"/>
      <c r="RTS345" s="430"/>
      <c r="RTT345" s="430"/>
      <c r="RTU345" s="430"/>
      <c r="RTV345" s="430"/>
      <c r="RTW345" s="430"/>
      <c r="RTX345" s="430"/>
      <c r="RTY345" s="430"/>
      <c r="RTZ345" s="430"/>
      <c r="RUA345" s="430"/>
      <c r="RUB345" s="430"/>
      <c r="RUC345" s="430"/>
      <c r="RUD345" s="430"/>
      <c r="RUE345" s="430"/>
      <c r="RUF345" s="430"/>
      <c r="RUG345" s="430"/>
      <c r="RUH345" s="430"/>
      <c r="RUI345" s="430"/>
      <c r="RUJ345" s="430"/>
      <c r="RUK345" s="430"/>
      <c r="RUL345" s="430"/>
      <c r="RUM345" s="430"/>
      <c r="RUN345" s="430"/>
      <c r="RUO345" s="430"/>
      <c r="RUP345" s="430"/>
      <c r="RUQ345" s="430"/>
      <c r="RUR345" s="430"/>
      <c r="RUS345" s="430"/>
      <c r="RUT345" s="430"/>
      <c r="RUU345" s="430"/>
      <c r="RUV345" s="430"/>
      <c r="RUW345" s="430"/>
      <c r="RUX345" s="430"/>
      <c r="RUY345" s="430"/>
      <c r="RUZ345" s="430"/>
      <c r="RVA345" s="430"/>
      <c r="RVB345" s="430"/>
      <c r="RVC345" s="430"/>
      <c r="RVD345" s="430"/>
      <c r="RVE345" s="430"/>
      <c r="RVF345" s="430"/>
      <c r="RVG345" s="430"/>
      <c r="RVH345" s="430"/>
      <c r="RVI345" s="430"/>
      <c r="RVJ345" s="430"/>
      <c r="RVK345" s="430"/>
      <c r="RVL345" s="430"/>
      <c r="RVM345" s="430"/>
      <c r="RVN345" s="430"/>
      <c r="RVO345" s="430"/>
      <c r="RVP345" s="430"/>
      <c r="RVQ345" s="430"/>
      <c r="RVR345" s="430"/>
      <c r="RVS345" s="430"/>
      <c r="RVT345" s="430"/>
      <c r="RVU345" s="430"/>
      <c r="RVV345" s="430"/>
      <c r="RVW345" s="430"/>
      <c r="RVX345" s="430"/>
      <c r="RVY345" s="430"/>
      <c r="RVZ345" s="430"/>
      <c r="RWA345" s="430"/>
      <c r="RWB345" s="430"/>
      <c r="RWC345" s="430"/>
      <c r="RWD345" s="430"/>
      <c r="RWE345" s="430"/>
      <c r="RWF345" s="430"/>
      <c r="RWG345" s="430"/>
      <c r="RWH345" s="430"/>
      <c r="RWI345" s="430"/>
      <c r="RWJ345" s="430"/>
      <c r="RWK345" s="430"/>
      <c r="RWL345" s="430"/>
      <c r="RWM345" s="430"/>
      <c r="RWN345" s="430"/>
      <c r="RWO345" s="430"/>
      <c r="RWP345" s="430"/>
      <c r="RWQ345" s="430"/>
      <c r="RWR345" s="430"/>
      <c r="RWS345" s="430"/>
      <c r="RWT345" s="430"/>
      <c r="RWU345" s="430"/>
      <c r="RWV345" s="430"/>
      <c r="RWW345" s="430"/>
      <c r="RWX345" s="430"/>
      <c r="RWY345" s="430"/>
      <c r="RWZ345" s="430"/>
      <c r="RXA345" s="430"/>
      <c r="RXB345" s="430"/>
      <c r="RXC345" s="430"/>
      <c r="RXD345" s="430"/>
      <c r="RXE345" s="430"/>
      <c r="RXF345" s="430"/>
      <c r="RXG345" s="430"/>
      <c r="RXH345" s="430"/>
      <c r="RXI345" s="430"/>
      <c r="RXJ345" s="430"/>
      <c r="RXK345" s="430"/>
      <c r="RXL345" s="430"/>
      <c r="RXM345" s="430"/>
      <c r="RXN345" s="430"/>
      <c r="RXO345" s="430"/>
      <c r="RXP345" s="430"/>
      <c r="RXQ345" s="430"/>
      <c r="RXR345" s="430"/>
      <c r="RXS345" s="430"/>
      <c r="RXT345" s="430"/>
      <c r="RXU345" s="430"/>
      <c r="RXV345" s="430"/>
      <c r="RXW345" s="430"/>
      <c r="RXX345" s="430"/>
      <c r="RXY345" s="430"/>
      <c r="RXZ345" s="430"/>
      <c r="RYA345" s="430"/>
      <c r="RYB345" s="430"/>
      <c r="RYC345" s="430"/>
      <c r="RYD345" s="430"/>
      <c r="RYE345" s="430"/>
      <c r="RYF345" s="430"/>
      <c r="RYG345" s="430"/>
      <c r="RYH345" s="430"/>
      <c r="RYI345" s="430"/>
      <c r="RYJ345" s="430"/>
      <c r="RYK345" s="430"/>
      <c r="RYL345" s="430"/>
      <c r="RYM345" s="430"/>
      <c r="RYN345" s="430"/>
      <c r="RYO345" s="430"/>
      <c r="RYP345" s="430"/>
      <c r="RYQ345" s="430"/>
      <c r="RYR345" s="430"/>
      <c r="RYS345" s="430"/>
      <c r="RYT345" s="430"/>
      <c r="RYU345" s="430"/>
      <c r="RYV345" s="430"/>
      <c r="RYW345" s="430"/>
      <c r="RYX345" s="430"/>
      <c r="RYY345" s="430"/>
      <c r="RYZ345" s="430"/>
      <c r="RZA345" s="430"/>
      <c r="RZB345" s="430"/>
      <c r="RZC345" s="430"/>
      <c r="RZD345" s="430"/>
      <c r="RZE345" s="430"/>
      <c r="RZF345" s="430"/>
      <c r="RZG345" s="430"/>
      <c r="RZH345" s="430"/>
      <c r="RZI345" s="430"/>
      <c r="RZJ345" s="430"/>
      <c r="RZK345" s="430"/>
      <c r="RZL345" s="430"/>
      <c r="RZM345" s="430"/>
      <c r="RZN345" s="430"/>
      <c r="RZO345" s="430"/>
      <c r="RZP345" s="430"/>
      <c r="RZQ345" s="430"/>
      <c r="RZR345" s="430"/>
      <c r="RZS345" s="430"/>
      <c r="RZT345" s="430"/>
      <c r="RZU345" s="430"/>
      <c r="RZV345" s="430"/>
      <c r="RZW345" s="430"/>
      <c r="RZX345" s="430"/>
      <c r="RZY345" s="430"/>
      <c r="RZZ345" s="430"/>
      <c r="SAA345" s="430"/>
      <c r="SAB345" s="430"/>
      <c r="SAC345" s="430"/>
      <c r="SAD345" s="430"/>
      <c r="SAE345" s="430"/>
      <c r="SAF345" s="430"/>
      <c r="SAG345" s="430"/>
      <c r="SAH345" s="430"/>
      <c r="SAI345" s="430"/>
      <c r="SAJ345" s="430"/>
      <c r="SAK345" s="430"/>
      <c r="SAL345" s="430"/>
      <c r="SAM345" s="430"/>
      <c r="SAN345" s="430"/>
      <c r="SAO345" s="430"/>
      <c r="SAP345" s="430"/>
      <c r="SAQ345" s="430"/>
      <c r="SAR345" s="430"/>
      <c r="SAS345" s="430"/>
      <c r="SAT345" s="430"/>
      <c r="SAU345" s="430"/>
      <c r="SAV345" s="430"/>
      <c r="SAW345" s="430"/>
      <c r="SAX345" s="430"/>
      <c r="SAY345" s="430"/>
      <c r="SAZ345" s="430"/>
      <c r="SBA345" s="430"/>
      <c r="SBB345" s="430"/>
      <c r="SBC345" s="430"/>
      <c r="SBD345" s="430"/>
      <c r="SBE345" s="430"/>
      <c r="SBF345" s="430"/>
      <c r="SBG345" s="430"/>
      <c r="SBH345" s="430"/>
      <c r="SBI345" s="430"/>
      <c r="SBJ345" s="430"/>
      <c r="SBK345" s="430"/>
      <c r="SBL345" s="430"/>
      <c r="SBM345" s="430"/>
      <c r="SBN345" s="430"/>
      <c r="SBO345" s="430"/>
      <c r="SBP345" s="430"/>
      <c r="SBQ345" s="430"/>
      <c r="SBR345" s="430"/>
      <c r="SBS345" s="430"/>
      <c r="SBT345" s="430"/>
      <c r="SBU345" s="430"/>
      <c r="SBV345" s="430"/>
      <c r="SBW345" s="430"/>
      <c r="SBX345" s="430"/>
      <c r="SBY345" s="430"/>
      <c r="SBZ345" s="430"/>
      <c r="SCA345" s="430"/>
      <c r="SCB345" s="430"/>
      <c r="SCC345" s="430"/>
      <c r="SCD345" s="430"/>
      <c r="SCE345" s="430"/>
      <c r="SCF345" s="430"/>
      <c r="SCG345" s="430"/>
      <c r="SCH345" s="430"/>
      <c r="SCI345" s="430"/>
      <c r="SCJ345" s="430"/>
      <c r="SCK345" s="430"/>
      <c r="SCL345" s="430"/>
      <c r="SCM345" s="430"/>
      <c r="SCN345" s="430"/>
      <c r="SCO345" s="430"/>
      <c r="SCP345" s="430"/>
      <c r="SCQ345" s="430"/>
      <c r="SCR345" s="430"/>
      <c r="SCS345" s="430"/>
      <c r="SCT345" s="430"/>
      <c r="SCU345" s="430"/>
      <c r="SCV345" s="430"/>
      <c r="SCW345" s="430"/>
      <c r="SCX345" s="430"/>
      <c r="SCY345" s="430"/>
      <c r="SCZ345" s="430"/>
      <c r="SDA345" s="430"/>
      <c r="SDB345" s="430"/>
      <c r="SDC345" s="430"/>
      <c r="SDD345" s="430"/>
      <c r="SDE345" s="430"/>
      <c r="SDF345" s="430"/>
      <c r="SDG345" s="430"/>
      <c r="SDH345" s="430"/>
      <c r="SDI345" s="430"/>
      <c r="SDJ345" s="430"/>
      <c r="SDK345" s="430"/>
      <c r="SDL345" s="430"/>
      <c r="SDM345" s="430"/>
      <c r="SDN345" s="430"/>
      <c r="SDO345" s="430"/>
      <c r="SDP345" s="430"/>
      <c r="SDQ345" s="430"/>
      <c r="SDR345" s="430"/>
      <c r="SDS345" s="430"/>
      <c r="SDT345" s="430"/>
      <c r="SDU345" s="430"/>
      <c r="SDV345" s="430"/>
      <c r="SDW345" s="430"/>
      <c r="SDX345" s="430"/>
      <c r="SDY345" s="430"/>
      <c r="SDZ345" s="430"/>
      <c r="SEA345" s="430"/>
      <c r="SEB345" s="430"/>
      <c r="SEC345" s="430"/>
      <c r="SED345" s="430"/>
      <c r="SEE345" s="430"/>
      <c r="SEF345" s="430"/>
      <c r="SEG345" s="430"/>
      <c r="SEH345" s="430"/>
      <c r="SEI345" s="430"/>
      <c r="SEJ345" s="430"/>
      <c r="SEK345" s="430"/>
      <c r="SEL345" s="430"/>
      <c r="SEM345" s="430"/>
      <c r="SEN345" s="430"/>
      <c r="SEO345" s="430"/>
      <c r="SEP345" s="430"/>
      <c r="SEQ345" s="430"/>
      <c r="SER345" s="430"/>
      <c r="SES345" s="430"/>
      <c r="SET345" s="430"/>
      <c r="SEU345" s="430"/>
      <c r="SEV345" s="430"/>
      <c r="SEW345" s="430"/>
      <c r="SEX345" s="430"/>
      <c r="SEY345" s="430"/>
      <c r="SEZ345" s="430"/>
      <c r="SFA345" s="430"/>
      <c r="SFB345" s="430"/>
      <c r="SFC345" s="430"/>
      <c r="SFD345" s="430"/>
      <c r="SFE345" s="430"/>
      <c r="SFF345" s="430"/>
      <c r="SFG345" s="430"/>
      <c r="SFH345" s="430"/>
      <c r="SFI345" s="430"/>
      <c r="SFJ345" s="430"/>
      <c r="SFK345" s="430"/>
      <c r="SFL345" s="430"/>
      <c r="SFM345" s="430"/>
      <c r="SFN345" s="430"/>
      <c r="SFO345" s="430"/>
      <c r="SFP345" s="430"/>
      <c r="SFQ345" s="430"/>
      <c r="SFR345" s="430"/>
      <c r="SFS345" s="430"/>
      <c r="SFT345" s="430"/>
      <c r="SFU345" s="430"/>
      <c r="SFV345" s="430"/>
      <c r="SFW345" s="430"/>
      <c r="SFX345" s="430"/>
      <c r="SFY345" s="430"/>
      <c r="SFZ345" s="430"/>
      <c r="SGA345" s="430"/>
      <c r="SGB345" s="430"/>
      <c r="SGC345" s="430"/>
      <c r="SGD345" s="430"/>
      <c r="SGE345" s="430"/>
      <c r="SGF345" s="430"/>
      <c r="SGG345" s="430"/>
      <c r="SGH345" s="430"/>
      <c r="SGI345" s="430"/>
      <c r="SGJ345" s="430"/>
      <c r="SGK345" s="430"/>
      <c r="SGL345" s="430"/>
      <c r="SGM345" s="430"/>
      <c r="SGN345" s="430"/>
      <c r="SGO345" s="430"/>
      <c r="SGP345" s="430"/>
      <c r="SGQ345" s="430"/>
      <c r="SGR345" s="430"/>
      <c r="SGS345" s="430"/>
      <c r="SGT345" s="430"/>
      <c r="SGU345" s="430"/>
      <c r="SGV345" s="430"/>
      <c r="SGW345" s="430"/>
      <c r="SGX345" s="430"/>
      <c r="SGY345" s="430"/>
      <c r="SGZ345" s="430"/>
      <c r="SHA345" s="430"/>
      <c r="SHB345" s="430"/>
      <c r="SHC345" s="430"/>
      <c r="SHD345" s="430"/>
      <c r="SHE345" s="430"/>
      <c r="SHF345" s="430"/>
      <c r="SHG345" s="430"/>
      <c r="SHH345" s="430"/>
      <c r="SHI345" s="430"/>
      <c r="SHJ345" s="430"/>
      <c r="SHK345" s="430"/>
      <c r="SHL345" s="430"/>
      <c r="SHM345" s="430"/>
      <c r="SHN345" s="430"/>
      <c r="SHO345" s="430"/>
      <c r="SHP345" s="430"/>
      <c r="SHQ345" s="430"/>
      <c r="SHR345" s="430"/>
      <c r="SHS345" s="430"/>
      <c r="SHT345" s="430"/>
      <c r="SHU345" s="430"/>
      <c r="SHV345" s="430"/>
      <c r="SHW345" s="430"/>
      <c r="SHX345" s="430"/>
      <c r="SHY345" s="430"/>
      <c r="SHZ345" s="430"/>
      <c r="SIA345" s="430"/>
      <c r="SIB345" s="430"/>
      <c r="SIC345" s="430"/>
      <c r="SID345" s="430"/>
      <c r="SIE345" s="430"/>
      <c r="SIF345" s="430"/>
      <c r="SIG345" s="430"/>
      <c r="SIH345" s="430"/>
      <c r="SII345" s="430"/>
      <c r="SIJ345" s="430"/>
      <c r="SIK345" s="430"/>
      <c r="SIL345" s="430"/>
      <c r="SIM345" s="430"/>
      <c r="SIN345" s="430"/>
      <c r="SIO345" s="430"/>
      <c r="SIP345" s="430"/>
      <c r="SIQ345" s="430"/>
      <c r="SIR345" s="430"/>
      <c r="SIS345" s="430"/>
      <c r="SIT345" s="430"/>
      <c r="SIU345" s="430"/>
      <c r="SIV345" s="430"/>
      <c r="SIW345" s="430"/>
      <c r="SIX345" s="430"/>
      <c r="SIY345" s="430"/>
      <c r="SIZ345" s="430"/>
      <c r="SJA345" s="430"/>
      <c r="SJB345" s="430"/>
      <c r="SJC345" s="430"/>
      <c r="SJD345" s="430"/>
      <c r="SJE345" s="430"/>
      <c r="SJF345" s="430"/>
      <c r="SJG345" s="430"/>
      <c r="SJH345" s="430"/>
      <c r="SJI345" s="430"/>
      <c r="SJJ345" s="430"/>
      <c r="SJK345" s="430"/>
      <c r="SJL345" s="430"/>
      <c r="SJM345" s="430"/>
      <c r="SJN345" s="430"/>
      <c r="SJO345" s="430"/>
      <c r="SJP345" s="430"/>
      <c r="SJQ345" s="430"/>
      <c r="SJR345" s="430"/>
      <c r="SJS345" s="430"/>
      <c r="SJT345" s="430"/>
      <c r="SJU345" s="430"/>
      <c r="SJV345" s="430"/>
      <c r="SJW345" s="430"/>
      <c r="SJX345" s="430"/>
      <c r="SJY345" s="430"/>
      <c r="SJZ345" s="430"/>
      <c r="SKA345" s="430"/>
      <c r="SKB345" s="430"/>
      <c r="SKC345" s="430"/>
      <c r="SKD345" s="430"/>
      <c r="SKE345" s="430"/>
      <c r="SKF345" s="430"/>
      <c r="SKG345" s="430"/>
      <c r="SKH345" s="430"/>
      <c r="SKI345" s="430"/>
      <c r="SKJ345" s="430"/>
      <c r="SKK345" s="430"/>
      <c r="SKL345" s="430"/>
      <c r="SKM345" s="430"/>
      <c r="SKN345" s="430"/>
      <c r="SKO345" s="430"/>
      <c r="SKP345" s="430"/>
      <c r="SKQ345" s="430"/>
      <c r="SKR345" s="430"/>
      <c r="SKS345" s="430"/>
      <c r="SKT345" s="430"/>
      <c r="SKU345" s="430"/>
      <c r="SKV345" s="430"/>
      <c r="SKW345" s="430"/>
      <c r="SKX345" s="430"/>
      <c r="SKY345" s="430"/>
      <c r="SKZ345" s="430"/>
      <c r="SLA345" s="430"/>
      <c r="SLB345" s="430"/>
      <c r="SLC345" s="430"/>
      <c r="SLD345" s="430"/>
      <c r="SLE345" s="430"/>
      <c r="SLF345" s="430"/>
      <c r="SLG345" s="430"/>
      <c r="SLH345" s="430"/>
      <c r="SLI345" s="430"/>
      <c r="SLJ345" s="430"/>
      <c r="SLK345" s="430"/>
      <c r="SLL345" s="430"/>
      <c r="SLM345" s="430"/>
      <c r="SLN345" s="430"/>
      <c r="SLO345" s="430"/>
      <c r="SLP345" s="430"/>
      <c r="SLQ345" s="430"/>
      <c r="SLR345" s="430"/>
      <c r="SLS345" s="430"/>
      <c r="SLT345" s="430"/>
      <c r="SLU345" s="430"/>
      <c r="SLV345" s="430"/>
      <c r="SLW345" s="430"/>
      <c r="SLX345" s="430"/>
      <c r="SLY345" s="430"/>
      <c r="SLZ345" s="430"/>
      <c r="SMA345" s="430"/>
      <c r="SMB345" s="430"/>
      <c r="SMC345" s="430"/>
      <c r="SMD345" s="430"/>
      <c r="SME345" s="430"/>
      <c r="SMF345" s="430"/>
      <c r="SMG345" s="430"/>
      <c r="SMH345" s="430"/>
      <c r="SMI345" s="430"/>
      <c r="SMJ345" s="430"/>
      <c r="SMK345" s="430"/>
      <c r="SML345" s="430"/>
      <c r="SMM345" s="430"/>
      <c r="SMN345" s="430"/>
      <c r="SMO345" s="430"/>
      <c r="SMP345" s="430"/>
      <c r="SMQ345" s="430"/>
      <c r="SMR345" s="430"/>
      <c r="SMS345" s="430"/>
      <c r="SMT345" s="430"/>
      <c r="SMU345" s="430"/>
      <c r="SMV345" s="430"/>
      <c r="SMW345" s="430"/>
      <c r="SMX345" s="430"/>
      <c r="SMY345" s="430"/>
      <c r="SMZ345" s="430"/>
      <c r="SNA345" s="430"/>
      <c r="SNB345" s="430"/>
      <c r="SNC345" s="430"/>
      <c r="SND345" s="430"/>
      <c r="SNE345" s="430"/>
      <c r="SNF345" s="430"/>
      <c r="SNG345" s="430"/>
      <c r="SNH345" s="430"/>
      <c r="SNI345" s="430"/>
      <c r="SNJ345" s="430"/>
      <c r="SNK345" s="430"/>
      <c r="SNL345" s="430"/>
      <c r="SNM345" s="430"/>
      <c r="SNN345" s="430"/>
      <c r="SNO345" s="430"/>
      <c r="SNP345" s="430"/>
      <c r="SNQ345" s="430"/>
      <c r="SNR345" s="430"/>
      <c r="SNS345" s="430"/>
      <c r="SNT345" s="430"/>
      <c r="SNU345" s="430"/>
      <c r="SNV345" s="430"/>
      <c r="SNW345" s="430"/>
      <c r="SNX345" s="430"/>
      <c r="SNY345" s="430"/>
      <c r="SNZ345" s="430"/>
      <c r="SOA345" s="430"/>
      <c r="SOB345" s="430"/>
      <c r="SOC345" s="430"/>
      <c r="SOD345" s="430"/>
      <c r="SOE345" s="430"/>
      <c r="SOF345" s="430"/>
      <c r="SOG345" s="430"/>
      <c r="SOH345" s="430"/>
      <c r="SOI345" s="430"/>
      <c r="SOJ345" s="430"/>
      <c r="SOK345" s="430"/>
      <c r="SOL345" s="430"/>
      <c r="SOM345" s="430"/>
      <c r="SON345" s="430"/>
      <c r="SOO345" s="430"/>
      <c r="SOP345" s="430"/>
      <c r="SOQ345" s="430"/>
      <c r="SOR345" s="430"/>
      <c r="SOS345" s="430"/>
      <c r="SOT345" s="430"/>
      <c r="SOU345" s="430"/>
      <c r="SOV345" s="430"/>
      <c r="SOW345" s="430"/>
      <c r="SOX345" s="430"/>
      <c r="SOY345" s="430"/>
      <c r="SOZ345" s="430"/>
      <c r="SPA345" s="430"/>
      <c r="SPB345" s="430"/>
      <c r="SPC345" s="430"/>
      <c r="SPD345" s="430"/>
      <c r="SPE345" s="430"/>
      <c r="SPF345" s="430"/>
      <c r="SPG345" s="430"/>
      <c r="SPH345" s="430"/>
      <c r="SPI345" s="430"/>
      <c r="SPJ345" s="430"/>
      <c r="SPK345" s="430"/>
      <c r="SPL345" s="430"/>
      <c r="SPM345" s="430"/>
      <c r="SPN345" s="430"/>
      <c r="SPO345" s="430"/>
      <c r="SPP345" s="430"/>
      <c r="SPQ345" s="430"/>
      <c r="SPR345" s="430"/>
      <c r="SPS345" s="430"/>
      <c r="SPT345" s="430"/>
      <c r="SPU345" s="430"/>
      <c r="SPV345" s="430"/>
      <c r="SPW345" s="430"/>
      <c r="SPX345" s="430"/>
      <c r="SPY345" s="430"/>
      <c r="SPZ345" s="430"/>
      <c r="SQA345" s="430"/>
      <c r="SQB345" s="430"/>
      <c r="SQC345" s="430"/>
      <c r="SQD345" s="430"/>
      <c r="SQE345" s="430"/>
      <c r="SQF345" s="430"/>
      <c r="SQG345" s="430"/>
      <c r="SQH345" s="430"/>
      <c r="SQI345" s="430"/>
      <c r="SQJ345" s="430"/>
      <c r="SQK345" s="430"/>
      <c r="SQL345" s="430"/>
      <c r="SQM345" s="430"/>
      <c r="SQN345" s="430"/>
      <c r="SQO345" s="430"/>
      <c r="SQP345" s="430"/>
      <c r="SQQ345" s="430"/>
      <c r="SQR345" s="430"/>
      <c r="SQS345" s="430"/>
      <c r="SQT345" s="430"/>
      <c r="SQU345" s="430"/>
      <c r="SQV345" s="430"/>
      <c r="SQW345" s="430"/>
      <c r="SQX345" s="430"/>
      <c r="SQY345" s="430"/>
      <c r="SQZ345" s="430"/>
      <c r="SRA345" s="430"/>
      <c r="SRB345" s="430"/>
      <c r="SRC345" s="430"/>
      <c r="SRD345" s="430"/>
      <c r="SRE345" s="430"/>
      <c r="SRF345" s="430"/>
      <c r="SRG345" s="430"/>
      <c r="SRH345" s="430"/>
      <c r="SRI345" s="430"/>
      <c r="SRJ345" s="430"/>
      <c r="SRK345" s="430"/>
      <c r="SRL345" s="430"/>
      <c r="SRM345" s="430"/>
      <c r="SRN345" s="430"/>
      <c r="SRO345" s="430"/>
      <c r="SRP345" s="430"/>
      <c r="SRQ345" s="430"/>
      <c r="SRR345" s="430"/>
      <c r="SRS345" s="430"/>
      <c r="SRT345" s="430"/>
      <c r="SRU345" s="430"/>
      <c r="SRV345" s="430"/>
      <c r="SRW345" s="430"/>
      <c r="SRX345" s="430"/>
      <c r="SRY345" s="430"/>
      <c r="SRZ345" s="430"/>
      <c r="SSA345" s="430"/>
      <c r="SSB345" s="430"/>
      <c r="SSC345" s="430"/>
      <c r="SSD345" s="430"/>
      <c r="SSE345" s="430"/>
      <c r="SSF345" s="430"/>
      <c r="SSG345" s="430"/>
      <c r="SSH345" s="430"/>
      <c r="SSI345" s="430"/>
      <c r="SSJ345" s="430"/>
      <c r="SSK345" s="430"/>
      <c r="SSL345" s="430"/>
      <c r="SSM345" s="430"/>
      <c r="SSN345" s="430"/>
      <c r="SSO345" s="430"/>
      <c r="SSP345" s="430"/>
      <c r="SSQ345" s="430"/>
      <c r="SSR345" s="430"/>
      <c r="SSS345" s="430"/>
      <c r="SST345" s="430"/>
      <c r="SSU345" s="430"/>
      <c r="SSV345" s="430"/>
      <c r="SSW345" s="430"/>
      <c r="SSX345" s="430"/>
      <c r="SSY345" s="430"/>
      <c r="SSZ345" s="430"/>
      <c r="STA345" s="430"/>
      <c r="STB345" s="430"/>
      <c r="STC345" s="430"/>
      <c r="STD345" s="430"/>
      <c r="STE345" s="430"/>
      <c r="STF345" s="430"/>
      <c r="STG345" s="430"/>
      <c r="STH345" s="430"/>
      <c r="STI345" s="430"/>
      <c r="STJ345" s="430"/>
      <c r="STK345" s="430"/>
      <c r="STL345" s="430"/>
      <c r="STM345" s="430"/>
      <c r="STN345" s="430"/>
      <c r="STO345" s="430"/>
      <c r="STP345" s="430"/>
      <c r="STQ345" s="430"/>
      <c r="STR345" s="430"/>
      <c r="STS345" s="430"/>
      <c r="STT345" s="430"/>
      <c r="STU345" s="430"/>
      <c r="STV345" s="430"/>
      <c r="STW345" s="430"/>
      <c r="STX345" s="430"/>
      <c r="STY345" s="430"/>
      <c r="STZ345" s="430"/>
      <c r="SUA345" s="430"/>
      <c r="SUB345" s="430"/>
      <c r="SUC345" s="430"/>
      <c r="SUD345" s="430"/>
      <c r="SUE345" s="430"/>
      <c r="SUF345" s="430"/>
      <c r="SUG345" s="430"/>
      <c r="SUH345" s="430"/>
      <c r="SUI345" s="430"/>
      <c r="SUJ345" s="430"/>
      <c r="SUK345" s="430"/>
      <c r="SUL345" s="430"/>
      <c r="SUM345" s="430"/>
      <c r="SUN345" s="430"/>
      <c r="SUO345" s="430"/>
      <c r="SUP345" s="430"/>
      <c r="SUQ345" s="430"/>
      <c r="SUR345" s="430"/>
      <c r="SUS345" s="430"/>
      <c r="SUT345" s="430"/>
      <c r="SUU345" s="430"/>
      <c r="SUV345" s="430"/>
      <c r="SUW345" s="430"/>
      <c r="SUX345" s="430"/>
      <c r="SUY345" s="430"/>
      <c r="SUZ345" s="430"/>
      <c r="SVA345" s="430"/>
      <c r="SVB345" s="430"/>
      <c r="SVC345" s="430"/>
      <c r="SVD345" s="430"/>
      <c r="SVE345" s="430"/>
      <c r="SVF345" s="430"/>
      <c r="SVG345" s="430"/>
      <c r="SVH345" s="430"/>
      <c r="SVI345" s="430"/>
      <c r="SVJ345" s="430"/>
      <c r="SVK345" s="430"/>
      <c r="SVL345" s="430"/>
      <c r="SVM345" s="430"/>
      <c r="SVN345" s="430"/>
      <c r="SVO345" s="430"/>
      <c r="SVP345" s="430"/>
      <c r="SVQ345" s="430"/>
      <c r="SVR345" s="430"/>
      <c r="SVS345" s="430"/>
      <c r="SVT345" s="430"/>
      <c r="SVU345" s="430"/>
      <c r="SVV345" s="430"/>
      <c r="SVW345" s="430"/>
      <c r="SVX345" s="430"/>
      <c r="SVY345" s="430"/>
      <c r="SVZ345" s="430"/>
      <c r="SWA345" s="430"/>
      <c r="SWB345" s="430"/>
      <c r="SWC345" s="430"/>
      <c r="SWD345" s="430"/>
      <c r="SWE345" s="430"/>
      <c r="SWF345" s="430"/>
      <c r="SWG345" s="430"/>
      <c r="SWH345" s="430"/>
      <c r="SWI345" s="430"/>
      <c r="SWJ345" s="430"/>
      <c r="SWK345" s="430"/>
      <c r="SWL345" s="430"/>
      <c r="SWM345" s="430"/>
      <c r="SWN345" s="430"/>
      <c r="SWO345" s="430"/>
      <c r="SWP345" s="430"/>
      <c r="SWQ345" s="430"/>
      <c r="SWR345" s="430"/>
      <c r="SWS345" s="430"/>
      <c r="SWT345" s="430"/>
      <c r="SWU345" s="430"/>
      <c r="SWV345" s="430"/>
      <c r="SWW345" s="430"/>
      <c r="SWX345" s="430"/>
      <c r="SWY345" s="430"/>
      <c r="SWZ345" s="430"/>
      <c r="SXA345" s="430"/>
      <c r="SXB345" s="430"/>
      <c r="SXC345" s="430"/>
      <c r="SXD345" s="430"/>
      <c r="SXE345" s="430"/>
      <c r="SXF345" s="430"/>
      <c r="SXG345" s="430"/>
      <c r="SXH345" s="430"/>
      <c r="SXI345" s="430"/>
      <c r="SXJ345" s="430"/>
      <c r="SXK345" s="430"/>
      <c r="SXL345" s="430"/>
      <c r="SXM345" s="430"/>
      <c r="SXN345" s="430"/>
      <c r="SXO345" s="430"/>
      <c r="SXP345" s="430"/>
      <c r="SXQ345" s="430"/>
      <c r="SXR345" s="430"/>
      <c r="SXS345" s="430"/>
      <c r="SXT345" s="430"/>
      <c r="SXU345" s="430"/>
      <c r="SXV345" s="430"/>
      <c r="SXW345" s="430"/>
      <c r="SXX345" s="430"/>
      <c r="SXY345" s="430"/>
      <c r="SXZ345" s="430"/>
      <c r="SYA345" s="430"/>
      <c r="SYB345" s="430"/>
      <c r="SYC345" s="430"/>
      <c r="SYD345" s="430"/>
      <c r="SYE345" s="430"/>
      <c r="SYF345" s="430"/>
      <c r="SYG345" s="430"/>
      <c r="SYH345" s="430"/>
      <c r="SYI345" s="430"/>
      <c r="SYJ345" s="430"/>
      <c r="SYK345" s="430"/>
      <c r="SYL345" s="430"/>
      <c r="SYM345" s="430"/>
      <c r="SYN345" s="430"/>
      <c r="SYO345" s="430"/>
      <c r="SYP345" s="430"/>
      <c r="SYQ345" s="430"/>
      <c r="SYR345" s="430"/>
      <c r="SYS345" s="430"/>
      <c r="SYT345" s="430"/>
      <c r="SYU345" s="430"/>
      <c r="SYV345" s="430"/>
      <c r="SYW345" s="430"/>
      <c r="SYX345" s="430"/>
      <c r="SYY345" s="430"/>
      <c r="SYZ345" s="430"/>
      <c r="SZA345" s="430"/>
      <c r="SZB345" s="430"/>
      <c r="SZC345" s="430"/>
      <c r="SZD345" s="430"/>
      <c r="SZE345" s="430"/>
      <c r="SZF345" s="430"/>
      <c r="SZG345" s="430"/>
      <c r="SZH345" s="430"/>
      <c r="SZI345" s="430"/>
      <c r="SZJ345" s="430"/>
      <c r="SZK345" s="430"/>
      <c r="SZL345" s="430"/>
      <c r="SZM345" s="430"/>
      <c r="SZN345" s="430"/>
      <c r="SZO345" s="430"/>
      <c r="SZP345" s="430"/>
      <c r="SZQ345" s="430"/>
      <c r="SZR345" s="430"/>
      <c r="SZS345" s="430"/>
      <c r="SZT345" s="430"/>
      <c r="SZU345" s="430"/>
      <c r="SZV345" s="430"/>
      <c r="SZW345" s="430"/>
      <c r="SZX345" s="430"/>
      <c r="SZY345" s="430"/>
      <c r="SZZ345" s="430"/>
      <c r="TAA345" s="430"/>
      <c r="TAB345" s="430"/>
      <c r="TAC345" s="430"/>
      <c r="TAD345" s="430"/>
      <c r="TAE345" s="430"/>
      <c r="TAF345" s="430"/>
      <c r="TAG345" s="430"/>
      <c r="TAH345" s="430"/>
      <c r="TAI345" s="430"/>
      <c r="TAJ345" s="430"/>
      <c r="TAK345" s="430"/>
      <c r="TAL345" s="430"/>
      <c r="TAM345" s="430"/>
      <c r="TAN345" s="430"/>
      <c r="TAO345" s="430"/>
      <c r="TAP345" s="430"/>
      <c r="TAQ345" s="430"/>
      <c r="TAR345" s="430"/>
      <c r="TAS345" s="430"/>
      <c r="TAT345" s="430"/>
      <c r="TAU345" s="430"/>
      <c r="TAV345" s="430"/>
      <c r="TAW345" s="430"/>
      <c r="TAX345" s="430"/>
      <c r="TAY345" s="430"/>
      <c r="TAZ345" s="430"/>
      <c r="TBA345" s="430"/>
      <c r="TBB345" s="430"/>
      <c r="TBC345" s="430"/>
      <c r="TBD345" s="430"/>
      <c r="TBE345" s="430"/>
      <c r="TBF345" s="430"/>
      <c r="TBG345" s="430"/>
      <c r="TBH345" s="430"/>
      <c r="TBI345" s="430"/>
      <c r="TBJ345" s="430"/>
      <c r="TBK345" s="430"/>
      <c r="TBL345" s="430"/>
      <c r="TBM345" s="430"/>
      <c r="TBN345" s="430"/>
      <c r="TBO345" s="430"/>
      <c r="TBP345" s="430"/>
      <c r="TBQ345" s="430"/>
      <c r="TBR345" s="430"/>
      <c r="TBS345" s="430"/>
      <c r="TBT345" s="430"/>
      <c r="TBU345" s="430"/>
      <c r="TBV345" s="430"/>
      <c r="TBW345" s="430"/>
      <c r="TBX345" s="430"/>
      <c r="TBY345" s="430"/>
      <c r="TBZ345" s="430"/>
      <c r="TCA345" s="430"/>
      <c r="TCB345" s="430"/>
      <c r="TCC345" s="430"/>
      <c r="TCD345" s="430"/>
      <c r="TCE345" s="430"/>
      <c r="TCF345" s="430"/>
      <c r="TCG345" s="430"/>
      <c r="TCH345" s="430"/>
      <c r="TCI345" s="430"/>
      <c r="TCJ345" s="430"/>
      <c r="TCK345" s="430"/>
      <c r="TCL345" s="430"/>
      <c r="TCM345" s="430"/>
      <c r="TCN345" s="430"/>
      <c r="TCO345" s="430"/>
      <c r="TCP345" s="430"/>
      <c r="TCQ345" s="430"/>
      <c r="TCR345" s="430"/>
      <c r="TCS345" s="430"/>
      <c r="TCT345" s="430"/>
      <c r="TCU345" s="430"/>
      <c r="TCV345" s="430"/>
      <c r="TCW345" s="430"/>
      <c r="TCX345" s="430"/>
      <c r="TCY345" s="430"/>
      <c r="TCZ345" s="430"/>
      <c r="TDA345" s="430"/>
      <c r="TDB345" s="430"/>
      <c r="TDC345" s="430"/>
      <c r="TDD345" s="430"/>
      <c r="TDE345" s="430"/>
      <c r="TDF345" s="430"/>
      <c r="TDG345" s="430"/>
      <c r="TDH345" s="430"/>
      <c r="TDI345" s="430"/>
      <c r="TDJ345" s="430"/>
      <c r="TDK345" s="430"/>
      <c r="TDL345" s="430"/>
      <c r="TDM345" s="430"/>
      <c r="TDN345" s="430"/>
      <c r="TDO345" s="430"/>
      <c r="TDP345" s="430"/>
      <c r="TDQ345" s="430"/>
      <c r="TDR345" s="430"/>
      <c r="TDS345" s="430"/>
      <c r="TDT345" s="430"/>
      <c r="TDU345" s="430"/>
      <c r="TDV345" s="430"/>
      <c r="TDW345" s="430"/>
      <c r="TDX345" s="430"/>
      <c r="TDY345" s="430"/>
      <c r="TDZ345" s="430"/>
      <c r="TEA345" s="430"/>
      <c r="TEB345" s="430"/>
      <c r="TEC345" s="430"/>
      <c r="TED345" s="430"/>
      <c r="TEE345" s="430"/>
      <c r="TEF345" s="430"/>
      <c r="TEG345" s="430"/>
      <c r="TEH345" s="430"/>
      <c r="TEI345" s="430"/>
      <c r="TEJ345" s="430"/>
      <c r="TEK345" s="430"/>
      <c r="TEL345" s="430"/>
      <c r="TEM345" s="430"/>
      <c r="TEN345" s="430"/>
      <c r="TEO345" s="430"/>
      <c r="TEP345" s="430"/>
      <c r="TEQ345" s="430"/>
      <c r="TER345" s="430"/>
      <c r="TES345" s="430"/>
      <c r="TET345" s="430"/>
      <c r="TEU345" s="430"/>
      <c r="TEV345" s="430"/>
      <c r="TEW345" s="430"/>
      <c r="TEX345" s="430"/>
      <c r="TEY345" s="430"/>
      <c r="TEZ345" s="430"/>
      <c r="TFA345" s="430"/>
      <c r="TFB345" s="430"/>
      <c r="TFC345" s="430"/>
      <c r="TFD345" s="430"/>
      <c r="TFE345" s="430"/>
      <c r="TFF345" s="430"/>
      <c r="TFG345" s="430"/>
      <c r="TFH345" s="430"/>
      <c r="TFI345" s="430"/>
      <c r="TFJ345" s="430"/>
      <c r="TFK345" s="430"/>
      <c r="TFL345" s="430"/>
      <c r="TFM345" s="430"/>
      <c r="TFN345" s="430"/>
      <c r="TFO345" s="430"/>
      <c r="TFP345" s="430"/>
      <c r="TFQ345" s="430"/>
      <c r="TFR345" s="430"/>
      <c r="TFS345" s="430"/>
      <c r="TFT345" s="430"/>
      <c r="TFU345" s="430"/>
      <c r="TFV345" s="430"/>
      <c r="TFW345" s="430"/>
      <c r="TFX345" s="430"/>
      <c r="TFY345" s="430"/>
      <c r="TFZ345" s="430"/>
      <c r="TGA345" s="430"/>
      <c r="TGB345" s="430"/>
      <c r="TGC345" s="430"/>
      <c r="TGD345" s="430"/>
      <c r="TGE345" s="430"/>
      <c r="TGF345" s="430"/>
      <c r="TGG345" s="430"/>
      <c r="TGH345" s="430"/>
      <c r="TGI345" s="430"/>
      <c r="TGJ345" s="430"/>
      <c r="TGK345" s="430"/>
      <c r="TGL345" s="430"/>
      <c r="TGM345" s="430"/>
      <c r="TGN345" s="430"/>
      <c r="TGO345" s="430"/>
      <c r="TGP345" s="430"/>
      <c r="TGQ345" s="430"/>
      <c r="TGR345" s="430"/>
      <c r="TGS345" s="430"/>
      <c r="TGT345" s="430"/>
      <c r="TGU345" s="430"/>
      <c r="TGV345" s="430"/>
      <c r="TGW345" s="430"/>
      <c r="TGX345" s="430"/>
      <c r="TGY345" s="430"/>
      <c r="TGZ345" s="430"/>
      <c r="THA345" s="430"/>
      <c r="THB345" s="430"/>
      <c r="THC345" s="430"/>
      <c r="THD345" s="430"/>
      <c r="THE345" s="430"/>
      <c r="THF345" s="430"/>
      <c r="THG345" s="430"/>
      <c r="THH345" s="430"/>
      <c r="THI345" s="430"/>
      <c r="THJ345" s="430"/>
      <c r="THK345" s="430"/>
      <c r="THL345" s="430"/>
      <c r="THM345" s="430"/>
      <c r="THN345" s="430"/>
      <c r="THO345" s="430"/>
      <c r="THP345" s="430"/>
      <c r="THQ345" s="430"/>
      <c r="THR345" s="430"/>
      <c r="THS345" s="430"/>
      <c r="THT345" s="430"/>
      <c r="THU345" s="430"/>
      <c r="THV345" s="430"/>
      <c r="THW345" s="430"/>
      <c r="THX345" s="430"/>
      <c r="THY345" s="430"/>
      <c r="THZ345" s="430"/>
      <c r="TIA345" s="430"/>
      <c r="TIB345" s="430"/>
      <c r="TIC345" s="430"/>
      <c r="TID345" s="430"/>
      <c r="TIE345" s="430"/>
      <c r="TIF345" s="430"/>
      <c r="TIG345" s="430"/>
      <c r="TIH345" s="430"/>
      <c r="TII345" s="430"/>
      <c r="TIJ345" s="430"/>
      <c r="TIK345" s="430"/>
      <c r="TIL345" s="430"/>
      <c r="TIM345" s="430"/>
      <c r="TIN345" s="430"/>
      <c r="TIO345" s="430"/>
      <c r="TIP345" s="430"/>
      <c r="TIQ345" s="430"/>
      <c r="TIR345" s="430"/>
      <c r="TIS345" s="430"/>
      <c r="TIT345" s="430"/>
      <c r="TIU345" s="430"/>
      <c r="TIV345" s="430"/>
      <c r="TIW345" s="430"/>
      <c r="TIX345" s="430"/>
      <c r="TIY345" s="430"/>
      <c r="TIZ345" s="430"/>
      <c r="TJA345" s="430"/>
      <c r="TJB345" s="430"/>
      <c r="TJC345" s="430"/>
      <c r="TJD345" s="430"/>
      <c r="TJE345" s="430"/>
      <c r="TJF345" s="430"/>
      <c r="TJG345" s="430"/>
      <c r="TJH345" s="430"/>
      <c r="TJI345" s="430"/>
      <c r="TJJ345" s="430"/>
      <c r="TJK345" s="430"/>
      <c r="TJL345" s="430"/>
      <c r="TJM345" s="430"/>
      <c r="TJN345" s="430"/>
      <c r="TJO345" s="430"/>
      <c r="TJP345" s="430"/>
      <c r="TJQ345" s="430"/>
      <c r="TJR345" s="430"/>
      <c r="TJS345" s="430"/>
      <c r="TJT345" s="430"/>
      <c r="TJU345" s="430"/>
      <c r="TJV345" s="430"/>
      <c r="TJW345" s="430"/>
      <c r="TJX345" s="430"/>
      <c r="TJY345" s="430"/>
      <c r="TJZ345" s="430"/>
      <c r="TKA345" s="430"/>
      <c r="TKB345" s="430"/>
      <c r="TKC345" s="430"/>
      <c r="TKD345" s="430"/>
      <c r="TKE345" s="430"/>
      <c r="TKF345" s="430"/>
      <c r="TKG345" s="430"/>
      <c r="TKH345" s="430"/>
      <c r="TKI345" s="430"/>
      <c r="TKJ345" s="430"/>
      <c r="TKK345" s="430"/>
      <c r="TKL345" s="430"/>
      <c r="TKM345" s="430"/>
      <c r="TKN345" s="430"/>
      <c r="TKO345" s="430"/>
      <c r="TKP345" s="430"/>
      <c r="TKQ345" s="430"/>
      <c r="TKR345" s="430"/>
      <c r="TKS345" s="430"/>
      <c r="TKT345" s="430"/>
      <c r="TKU345" s="430"/>
      <c r="TKV345" s="430"/>
      <c r="TKW345" s="430"/>
      <c r="TKX345" s="430"/>
      <c r="TKY345" s="430"/>
      <c r="TKZ345" s="430"/>
      <c r="TLA345" s="430"/>
      <c r="TLB345" s="430"/>
      <c r="TLC345" s="430"/>
      <c r="TLD345" s="430"/>
      <c r="TLE345" s="430"/>
      <c r="TLF345" s="430"/>
      <c r="TLG345" s="430"/>
      <c r="TLH345" s="430"/>
      <c r="TLI345" s="430"/>
      <c r="TLJ345" s="430"/>
      <c r="TLK345" s="430"/>
      <c r="TLL345" s="430"/>
      <c r="TLM345" s="430"/>
      <c r="TLN345" s="430"/>
      <c r="TLO345" s="430"/>
      <c r="TLP345" s="430"/>
      <c r="TLQ345" s="430"/>
      <c r="TLR345" s="430"/>
      <c r="TLS345" s="430"/>
      <c r="TLT345" s="430"/>
      <c r="TLU345" s="430"/>
      <c r="TLV345" s="430"/>
      <c r="TLW345" s="430"/>
      <c r="TLX345" s="430"/>
      <c r="TLY345" s="430"/>
      <c r="TLZ345" s="430"/>
      <c r="TMA345" s="430"/>
      <c r="TMB345" s="430"/>
      <c r="TMC345" s="430"/>
      <c r="TMD345" s="430"/>
      <c r="TME345" s="430"/>
      <c r="TMF345" s="430"/>
      <c r="TMG345" s="430"/>
      <c r="TMH345" s="430"/>
      <c r="TMI345" s="430"/>
      <c r="TMJ345" s="430"/>
      <c r="TMK345" s="430"/>
      <c r="TML345" s="430"/>
      <c r="TMM345" s="430"/>
      <c r="TMN345" s="430"/>
      <c r="TMO345" s="430"/>
      <c r="TMP345" s="430"/>
      <c r="TMQ345" s="430"/>
      <c r="TMR345" s="430"/>
      <c r="TMS345" s="430"/>
      <c r="TMT345" s="430"/>
      <c r="TMU345" s="430"/>
      <c r="TMV345" s="430"/>
      <c r="TMW345" s="430"/>
      <c r="TMX345" s="430"/>
      <c r="TMY345" s="430"/>
      <c r="TMZ345" s="430"/>
      <c r="TNA345" s="430"/>
      <c r="TNB345" s="430"/>
      <c r="TNC345" s="430"/>
      <c r="TND345" s="430"/>
      <c r="TNE345" s="430"/>
      <c r="TNF345" s="430"/>
      <c r="TNG345" s="430"/>
      <c r="TNH345" s="430"/>
      <c r="TNI345" s="430"/>
      <c r="TNJ345" s="430"/>
      <c r="TNK345" s="430"/>
      <c r="TNL345" s="430"/>
      <c r="TNM345" s="430"/>
      <c r="TNN345" s="430"/>
      <c r="TNO345" s="430"/>
      <c r="TNP345" s="430"/>
      <c r="TNQ345" s="430"/>
      <c r="TNR345" s="430"/>
      <c r="TNS345" s="430"/>
      <c r="TNT345" s="430"/>
      <c r="TNU345" s="430"/>
      <c r="TNV345" s="430"/>
      <c r="TNW345" s="430"/>
      <c r="TNX345" s="430"/>
      <c r="TNY345" s="430"/>
      <c r="TNZ345" s="430"/>
      <c r="TOA345" s="430"/>
      <c r="TOB345" s="430"/>
      <c r="TOC345" s="430"/>
      <c r="TOD345" s="430"/>
      <c r="TOE345" s="430"/>
      <c r="TOF345" s="430"/>
      <c r="TOG345" s="430"/>
      <c r="TOH345" s="430"/>
      <c r="TOI345" s="430"/>
      <c r="TOJ345" s="430"/>
      <c r="TOK345" s="430"/>
      <c r="TOL345" s="430"/>
      <c r="TOM345" s="430"/>
      <c r="TON345" s="430"/>
      <c r="TOO345" s="430"/>
      <c r="TOP345" s="430"/>
      <c r="TOQ345" s="430"/>
      <c r="TOR345" s="430"/>
      <c r="TOS345" s="430"/>
      <c r="TOT345" s="430"/>
      <c r="TOU345" s="430"/>
      <c r="TOV345" s="430"/>
      <c r="TOW345" s="430"/>
      <c r="TOX345" s="430"/>
      <c r="TOY345" s="430"/>
      <c r="TOZ345" s="430"/>
      <c r="TPA345" s="430"/>
      <c r="TPB345" s="430"/>
      <c r="TPC345" s="430"/>
      <c r="TPD345" s="430"/>
      <c r="TPE345" s="430"/>
      <c r="TPF345" s="430"/>
      <c r="TPG345" s="430"/>
      <c r="TPH345" s="430"/>
      <c r="TPI345" s="430"/>
      <c r="TPJ345" s="430"/>
      <c r="TPK345" s="430"/>
      <c r="TPL345" s="430"/>
      <c r="TPM345" s="430"/>
      <c r="TPN345" s="430"/>
      <c r="TPO345" s="430"/>
      <c r="TPP345" s="430"/>
      <c r="TPQ345" s="430"/>
      <c r="TPR345" s="430"/>
      <c r="TPS345" s="430"/>
      <c r="TPT345" s="430"/>
      <c r="TPU345" s="430"/>
      <c r="TPV345" s="430"/>
      <c r="TPW345" s="430"/>
      <c r="TPX345" s="430"/>
      <c r="TPY345" s="430"/>
      <c r="TPZ345" s="430"/>
      <c r="TQA345" s="430"/>
      <c r="TQB345" s="430"/>
      <c r="TQC345" s="430"/>
      <c r="TQD345" s="430"/>
      <c r="TQE345" s="430"/>
      <c r="TQF345" s="430"/>
      <c r="TQG345" s="430"/>
      <c r="TQH345" s="430"/>
      <c r="TQI345" s="430"/>
      <c r="TQJ345" s="430"/>
      <c r="TQK345" s="430"/>
      <c r="TQL345" s="430"/>
      <c r="TQM345" s="430"/>
      <c r="TQN345" s="430"/>
      <c r="TQO345" s="430"/>
      <c r="TQP345" s="430"/>
      <c r="TQQ345" s="430"/>
      <c r="TQR345" s="430"/>
      <c r="TQS345" s="430"/>
      <c r="TQT345" s="430"/>
      <c r="TQU345" s="430"/>
      <c r="TQV345" s="430"/>
      <c r="TQW345" s="430"/>
      <c r="TQX345" s="430"/>
      <c r="TQY345" s="430"/>
      <c r="TQZ345" s="430"/>
      <c r="TRA345" s="430"/>
      <c r="TRB345" s="430"/>
      <c r="TRC345" s="430"/>
      <c r="TRD345" s="430"/>
      <c r="TRE345" s="430"/>
      <c r="TRF345" s="430"/>
      <c r="TRG345" s="430"/>
      <c r="TRH345" s="430"/>
      <c r="TRI345" s="430"/>
      <c r="TRJ345" s="430"/>
      <c r="TRK345" s="430"/>
      <c r="TRL345" s="430"/>
      <c r="TRM345" s="430"/>
      <c r="TRN345" s="430"/>
      <c r="TRO345" s="430"/>
      <c r="TRP345" s="430"/>
      <c r="TRQ345" s="430"/>
      <c r="TRR345" s="430"/>
      <c r="TRS345" s="430"/>
      <c r="TRT345" s="430"/>
      <c r="TRU345" s="430"/>
      <c r="TRV345" s="430"/>
      <c r="TRW345" s="430"/>
      <c r="TRX345" s="430"/>
      <c r="TRY345" s="430"/>
      <c r="TRZ345" s="430"/>
      <c r="TSA345" s="430"/>
      <c r="TSB345" s="430"/>
      <c r="TSC345" s="430"/>
      <c r="TSD345" s="430"/>
      <c r="TSE345" s="430"/>
      <c r="TSF345" s="430"/>
      <c r="TSG345" s="430"/>
      <c r="TSH345" s="430"/>
      <c r="TSI345" s="430"/>
      <c r="TSJ345" s="430"/>
      <c r="TSK345" s="430"/>
      <c r="TSL345" s="430"/>
      <c r="TSM345" s="430"/>
      <c r="TSN345" s="430"/>
      <c r="TSO345" s="430"/>
      <c r="TSP345" s="430"/>
      <c r="TSQ345" s="430"/>
      <c r="TSR345" s="430"/>
      <c r="TSS345" s="430"/>
      <c r="TST345" s="430"/>
      <c r="TSU345" s="430"/>
      <c r="TSV345" s="430"/>
      <c r="TSW345" s="430"/>
      <c r="TSX345" s="430"/>
      <c r="TSY345" s="430"/>
      <c r="TSZ345" s="430"/>
      <c r="TTA345" s="430"/>
      <c r="TTB345" s="430"/>
      <c r="TTC345" s="430"/>
      <c r="TTD345" s="430"/>
      <c r="TTE345" s="430"/>
      <c r="TTF345" s="430"/>
      <c r="TTG345" s="430"/>
      <c r="TTH345" s="430"/>
      <c r="TTI345" s="430"/>
      <c r="TTJ345" s="430"/>
      <c r="TTK345" s="430"/>
      <c r="TTL345" s="430"/>
      <c r="TTM345" s="430"/>
      <c r="TTN345" s="430"/>
      <c r="TTO345" s="430"/>
      <c r="TTP345" s="430"/>
      <c r="TTQ345" s="430"/>
      <c r="TTR345" s="430"/>
      <c r="TTS345" s="430"/>
      <c r="TTT345" s="430"/>
      <c r="TTU345" s="430"/>
      <c r="TTV345" s="430"/>
      <c r="TTW345" s="430"/>
      <c r="TTX345" s="430"/>
      <c r="TTY345" s="430"/>
      <c r="TTZ345" s="430"/>
      <c r="TUA345" s="430"/>
      <c r="TUB345" s="430"/>
      <c r="TUC345" s="430"/>
      <c r="TUD345" s="430"/>
      <c r="TUE345" s="430"/>
      <c r="TUF345" s="430"/>
      <c r="TUG345" s="430"/>
      <c r="TUH345" s="430"/>
      <c r="TUI345" s="430"/>
      <c r="TUJ345" s="430"/>
      <c r="TUK345" s="430"/>
      <c r="TUL345" s="430"/>
      <c r="TUM345" s="430"/>
      <c r="TUN345" s="430"/>
      <c r="TUO345" s="430"/>
      <c r="TUP345" s="430"/>
      <c r="TUQ345" s="430"/>
      <c r="TUR345" s="430"/>
      <c r="TUS345" s="430"/>
      <c r="TUT345" s="430"/>
      <c r="TUU345" s="430"/>
      <c r="TUV345" s="430"/>
      <c r="TUW345" s="430"/>
      <c r="TUX345" s="430"/>
      <c r="TUY345" s="430"/>
      <c r="TUZ345" s="430"/>
      <c r="TVA345" s="430"/>
      <c r="TVB345" s="430"/>
      <c r="TVC345" s="430"/>
      <c r="TVD345" s="430"/>
      <c r="TVE345" s="430"/>
      <c r="TVF345" s="430"/>
      <c r="TVG345" s="430"/>
      <c r="TVH345" s="430"/>
      <c r="TVI345" s="430"/>
      <c r="TVJ345" s="430"/>
      <c r="TVK345" s="430"/>
      <c r="TVL345" s="430"/>
      <c r="TVM345" s="430"/>
      <c r="TVN345" s="430"/>
      <c r="TVO345" s="430"/>
      <c r="TVP345" s="430"/>
      <c r="TVQ345" s="430"/>
      <c r="TVR345" s="430"/>
      <c r="TVS345" s="430"/>
      <c r="TVT345" s="430"/>
      <c r="TVU345" s="430"/>
      <c r="TVV345" s="430"/>
      <c r="TVW345" s="430"/>
      <c r="TVX345" s="430"/>
      <c r="TVY345" s="430"/>
      <c r="TVZ345" s="430"/>
      <c r="TWA345" s="430"/>
      <c r="TWB345" s="430"/>
      <c r="TWC345" s="430"/>
      <c r="TWD345" s="430"/>
      <c r="TWE345" s="430"/>
      <c r="TWF345" s="430"/>
      <c r="TWG345" s="430"/>
      <c r="TWH345" s="430"/>
      <c r="TWI345" s="430"/>
      <c r="TWJ345" s="430"/>
      <c r="TWK345" s="430"/>
      <c r="TWL345" s="430"/>
      <c r="TWM345" s="430"/>
      <c r="TWN345" s="430"/>
      <c r="TWO345" s="430"/>
      <c r="TWP345" s="430"/>
      <c r="TWQ345" s="430"/>
      <c r="TWR345" s="430"/>
      <c r="TWS345" s="430"/>
      <c r="TWT345" s="430"/>
      <c r="TWU345" s="430"/>
      <c r="TWV345" s="430"/>
      <c r="TWW345" s="430"/>
      <c r="TWX345" s="430"/>
      <c r="TWY345" s="430"/>
      <c r="TWZ345" s="430"/>
      <c r="TXA345" s="430"/>
      <c r="TXB345" s="430"/>
      <c r="TXC345" s="430"/>
      <c r="TXD345" s="430"/>
      <c r="TXE345" s="430"/>
      <c r="TXF345" s="430"/>
      <c r="TXG345" s="430"/>
      <c r="TXH345" s="430"/>
      <c r="TXI345" s="430"/>
      <c r="TXJ345" s="430"/>
      <c r="TXK345" s="430"/>
      <c r="TXL345" s="430"/>
      <c r="TXM345" s="430"/>
      <c r="TXN345" s="430"/>
      <c r="TXO345" s="430"/>
      <c r="TXP345" s="430"/>
      <c r="TXQ345" s="430"/>
      <c r="TXR345" s="430"/>
      <c r="TXS345" s="430"/>
      <c r="TXT345" s="430"/>
      <c r="TXU345" s="430"/>
      <c r="TXV345" s="430"/>
      <c r="TXW345" s="430"/>
      <c r="TXX345" s="430"/>
      <c r="TXY345" s="430"/>
      <c r="TXZ345" s="430"/>
      <c r="TYA345" s="430"/>
      <c r="TYB345" s="430"/>
      <c r="TYC345" s="430"/>
      <c r="TYD345" s="430"/>
      <c r="TYE345" s="430"/>
      <c r="TYF345" s="430"/>
      <c r="TYG345" s="430"/>
      <c r="TYH345" s="430"/>
      <c r="TYI345" s="430"/>
      <c r="TYJ345" s="430"/>
      <c r="TYK345" s="430"/>
      <c r="TYL345" s="430"/>
      <c r="TYM345" s="430"/>
      <c r="TYN345" s="430"/>
      <c r="TYO345" s="430"/>
      <c r="TYP345" s="430"/>
      <c r="TYQ345" s="430"/>
      <c r="TYR345" s="430"/>
      <c r="TYS345" s="430"/>
      <c r="TYT345" s="430"/>
      <c r="TYU345" s="430"/>
      <c r="TYV345" s="430"/>
      <c r="TYW345" s="430"/>
      <c r="TYX345" s="430"/>
      <c r="TYY345" s="430"/>
      <c r="TYZ345" s="430"/>
      <c r="TZA345" s="430"/>
      <c r="TZB345" s="430"/>
      <c r="TZC345" s="430"/>
      <c r="TZD345" s="430"/>
      <c r="TZE345" s="430"/>
      <c r="TZF345" s="430"/>
      <c r="TZG345" s="430"/>
      <c r="TZH345" s="430"/>
      <c r="TZI345" s="430"/>
      <c r="TZJ345" s="430"/>
      <c r="TZK345" s="430"/>
      <c r="TZL345" s="430"/>
      <c r="TZM345" s="430"/>
      <c r="TZN345" s="430"/>
      <c r="TZO345" s="430"/>
      <c r="TZP345" s="430"/>
      <c r="TZQ345" s="430"/>
      <c r="TZR345" s="430"/>
      <c r="TZS345" s="430"/>
      <c r="TZT345" s="430"/>
      <c r="TZU345" s="430"/>
      <c r="TZV345" s="430"/>
      <c r="TZW345" s="430"/>
      <c r="TZX345" s="430"/>
      <c r="TZY345" s="430"/>
      <c r="TZZ345" s="430"/>
      <c r="UAA345" s="430"/>
      <c r="UAB345" s="430"/>
      <c r="UAC345" s="430"/>
      <c r="UAD345" s="430"/>
      <c r="UAE345" s="430"/>
      <c r="UAF345" s="430"/>
      <c r="UAG345" s="430"/>
      <c r="UAH345" s="430"/>
      <c r="UAI345" s="430"/>
      <c r="UAJ345" s="430"/>
      <c r="UAK345" s="430"/>
      <c r="UAL345" s="430"/>
      <c r="UAM345" s="430"/>
      <c r="UAN345" s="430"/>
      <c r="UAO345" s="430"/>
      <c r="UAP345" s="430"/>
      <c r="UAQ345" s="430"/>
      <c r="UAR345" s="430"/>
      <c r="UAS345" s="430"/>
      <c r="UAT345" s="430"/>
      <c r="UAU345" s="430"/>
      <c r="UAV345" s="430"/>
      <c r="UAW345" s="430"/>
      <c r="UAX345" s="430"/>
      <c r="UAY345" s="430"/>
      <c r="UAZ345" s="430"/>
      <c r="UBA345" s="430"/>
      <c r="UBB345" s="430"/>
      <c r="UBC345" s="430"/>
      <c r="UBD345" s="430"/>
      <c r="UBE345" s="430"/>
      <c r="UBF345" s="430"/>
      <c r="UBG345" s="430"/>
      <c r="UBH345" s="430"/>
      <c r="UBI345" s="430"/>
      <c r="UBJ345" s="430"/>
      <c r="UBK345" s="430"/>
      <c r="UBL345" s="430"/>
      <c r="UBM345" s="430"/>
      <c r="UBN345" s="430"/>
      <c r="UBO345" s="430"/>
      <c r="UBP345" s="430"/>
      <c r="UBQ345" s="430"/>
      <c r="UBR345" s="430"/>
      <c r="UBS345" s="430"/>
      <c r="UBT345" s="430"/>
      <c r="UBU345" s="430"/>
      <c r="UBV345" s="430"/>
      <c r="UBW345" s="430"/>
      <c r="UBX345" s="430"/>
      <c r="UBY345" s="430"/>
      <c r="UBZ345" s="430"/>
      <c r="UCA345" s="430"/>
      <c r="UCB345" s="430"/>
      <c r="UCC345" s="430"/>
      <c r="UCD345" s="430"/>
      <c r="UCE345" s="430"/>
      <c r="UCF345" s="430"/>
      <c r="UCG345" s="430"/>
      <c r="UCH345" s="430"/>
      <c r="UCI345" s="430"/>
      <c r="UCJ345" s="430"/>
      <c r="UCK345" s="430"/>
      <c r="UCL345" s="430"/>
      <c r="UCM345" s="430"/>
      <c r="UCN345" s="430"/>
      <c r="UCO345" s="430"/>
      <c r="UCP345" s="430"/>
      <c r="UCQ345" s="430"/>
      <c r="UCR345" s="430"/>
      <c r="UCS345" s="430"/>
      <c r="UCT345" s="430"/>
      <c r="UCU345" s="430"/>
      <c r="UCV345" s="430"/>
      <c r="UCW345" s="430"/>
      <c r="UCX345" s="430"/>
      <c r="UCY345" s="430"/>
      <c r="UCZ345" s="430"/>
      <c r="UDA345" s="430"/>
      <c r="UDB345" s="430"/>
      <c r="UDC345" s="430"/>
      <c r="UDD345" s="430"/>
      <c r="UDE345" s="430"/>
      <c r="UDF345" s="430"/>
      <c r="UDG345" s="430"/>
      <c r="UDH345" s="430"/>
      <c r="UDI345" s="430"/>
      <c r="UDJ345" s="430"/>
      <c r="UDK345" s="430"/>
      <c r="UDL345" s="430"/>
      <c r="UDM345" s="430"/>
      <c r="UDN345" s="430"/>
      <c r="UDO345" s="430"/>
      <c r="UDP345" s="430"/>
      <c r="UDQ345" s="430"/>
      <c r="UDR345" s="430"/>
      <c r="UDS345" s="430"/>
      <c r="UDT345" s="430"/>
      <c r="UDU345" s="430"/>
      <c r="UDV345" s="430"/>
      <c r="UDW345" s="430"/>
      <c r="UDX345" s="430"/>
      <c r="UDY345" s="430"/>
      <c r="UDZ345" s="430"/>
      <c r="UEA345" s="430"/>
      <c r="UEB345" s="430"/>
      <c r="UEC345" s="430"/>
      <c r="UED345" s="430"/>
      <c r="UEE345" s="430"/>
      <c r="UEF345" s="430"/>
      <c r="UEG345" s="430"/>
      <c r="UEH345" s="430"/>
      <c r="UEI345" s="430"/>
      <c r="UEJ345" s="430"/>
      <c r="UEK345" s="430"/>
      <c r="UEL345" s="430"/>
      <c r="UEM345" s="430"/>
      <c r="UEN345" s="430"/>
      <c r="UEO345" s="430"/>
      <c r="UEP345" s="430"/>
      <c r="UEQ345" s="430"/>
      <c r="UER345" s="430"/>
      <c r="UES345" s="430"/>
      <c r="UET345" s="430"/>
      <c r="UEU345" s="430"/>
      <c r="UEV345" s="430"/>
      <c r="UEW345" s="430"/>
      <c r="UEX345" s="430"/>
      <c r="UEY345" s="430"/>
      <c r="UEZ345" s="430"/>
      <c r="UFA345" s="430"/>
      <c r="UFB345" s="430"/>
      <c r="UFC345" s="430"/>
      <c r="UFD345" s="430"/>
      <c r="UFE345" s="430"/>
      <c r="UFF345" s="430"/>
      <c r="UFG345" s="430"/>
      <c r="UFH345" s="430"/>
      <c r="UFI345" s="430"/>
      <c r="UFJ345" s="430"/>
      <c r="UFK345" s="430"/>
      <c r="UFL345" s="430"/>
      <c r="UFM345" s="430"/>
      <c r="UFN345" s="430"/>
      <c r="UFO345" s="430"/>
      <c r="UFP345" s="430"/>
      <c r="UFQ345" s="430"/>
      <c r="UFR345" s="430"/>
      <c r="UFS345" s="430"/>
      <c r="UFT345" s="430"/>
      <c r="UFU345" s="430"/>
      <c r="UFV345" s="430"/>
      <c r="UFW345" s="430"/>
      <c r="UFX345" s="430"/>
      <c r="UFY345" s="430"/>
      <c r="UFZ345" s="430"/>
      <c r="UGA345" s="430"/>
      <c r="UGB345" s="430"/>
      <c r="UGC345" s="430"/>
      <c r="UGD345" s="430"/>
      <c r="UGE345" s="430"/>
      <c r="UGF345" s="430"/>
      <c r="UGG345" s="430"/>
      <c r="UGH345" s="430"/>
      <c r="UGI345" s="430"/>
      <c r="UGJ345" s="430"/>
      <c r="UGK345" s="430"/>
      <c r="UGL345" s="430"/>
      <c r="UGM345" s="430"/>
      <c r="UGN345" s="430"/>
      <c r="UGO345" s="430"/>
      <c r="UGP345" s="430"/>
      <c r="UGQ345" s="430"/>
      <c r="UGR345" s="430"/>
      <c r="UGS345" s="430"/>
      <c r="UGT345" s="430"/>
      <c r="UGU345" s="430"/>
      <c r="UGV345" s="430"/>
      <c r="UGW345" s="430"/>
      <c r="UGX345" s="430"/>
      <c r="UGY345" s="430"/>
      <c r="UGZ345" s="430"/>
      <c r="UHA345" s="430"/>
      <c r="UHB345" s="430"/>
      <c r="UHC345" s="430"/>
      <c r="UHD345" s="430"/>
      <c r="UHE345" s="430"/>
      <c r="UHF345" s="430"/>
      <c r="UHG345" s="430"/>
      <c r="UHH345" s="430"/>
      <c r="UHI345" s="430"/>
      <c r="UHJ345" s="430"/>
      <c r="UHK345" s="430"/>
      <c r="UHL345" s="430"/>
      <c r="UHM345" s="430"/>
      <c r="UHN345" s="430"/>
      <c r="UHO345" s="430"/>
      <c r="UHP345" s="430"/>
      <c r="UHQ345" s="430"/>
      <c r="UHR345" s="430"/>
      <c r="UHS345" s="430"/>
      <c r="UHT345" s="430"/>
      <c r="UHU345" s="430"/>
      <c r="UHV345" s="430"/>
      <c r="UHW345" s="430"/>
      <c r="UHX345" s="430"/>
      <c r="UHY345" s="430"/>
      <c r="UHZ345" s="430"/>
      <c r="UIA345" s="430"/>
      <c r="UIB345" s="430"/>
      <c r="UIC345" s="430"/>
      <c r="UID345" s="430"/>
      <c r="UIE345" s="430"/>
      <c r="UIF345" s="430"/>
      <c r="UIG345" s="430"/>
      <c r="UIH345" s="430"/>
      <c r="UII345" s="430"/>
      <c r="UIJ345" s="430"/>
      <c r="UIK345" s="430"/>
      <c r="UIL345" s="430"/>
      <c r="UIM345" s="430"/>
      <c r="UIN345" s="430"/>
      <c r="UIO345" s="430"/>
      <c r="UIP345" s="430"/>
      <c r="UIQ345" s="430"/>
      <c r="UIR345" s="430"/>
      <c r="UIS345" s="430"/>
      <c r="UIT345" s="430"/>
      <c r="UIU345" s="430"/>
      <c r="UIV345" s="430"/>
      <c r="UIW345" s="430"/>
      <c r="UIX345" s="430"/>
      <c r="UIY345" s="430"/>
      <c r="UIZ345" s="430"/>
      <c r="UJA345" s="430"/>
      <c r="UJB345" s="430"/>
      <c r="UJC345" s="430"/>
      <c r="UJD345" s="430"/>
      <c r="UJE345" s="430"/>
      <c r="UJF345" s="430"/>
      <c r="UJG345" s="430"/>
      <c r="UJH345" s="430"/>
      <c r="UJI345" s="430"/>
      <c r="UJJ345" s="430"/>
      <c r="UJK345" s="430"/>
      <c r="UJL345" s="430"/>
      <c r="UJM345" s="430"/>
      <c r="UJN345" s="430"/>
      <c r="UJO345" s="430"/>
      <c r="UJP345" s="430"/>
      <c r="UJQ345" s="430"/>
      <c r="UJR345" s="430"/>
      <c r="UJS345" s="430"/>
      <c r="UJT345" s="430"/>
      <c r="UJU345" s="430"/>
      <c r="UJV345" s="430"/>
      <c r="UJW345" s="430"/>
      <c r="UJX345" s="430"/>
      <c r="UJY345" s="430"/>
      <c r="UJZ345" s="430"/>
      <c r="UKA345" s="430"/>
      <c r="UKB345" s="430"/>
      <c r="UKC345" s="430"/>
      <c r="UKD345" s="430"/>
      <c r="UKE345" s="430"/>
      <c r="UKF345" s="430"/>
      <c r="UKG345" s="430"/>
      <c r="UKH345" s="430"/>
      <c r="UKI345" s="430"/>
      <c r="UKJ345" s="430"/>
      <c r="UKK345" s="430"/>
      <c r="UKL345" s="430"/>
      <c r="UKM345" s="430"/>
      <c r="UKN345" s="430"/>
      <c r="UKO345" s="430"/>
      <c r="UKP345" s="430"/>
      <c r="UKQ345" s="430"/>
      <c r="UKR345" s="430"/>
      <c r="UKS345" s="430"/>
      <c r="UKT345" s="430"/>
      <c r="UKU345" s="430"/>
      <c r="UKV345" s="430"/>
      <c r="UKW345" s="430"/>
      <c r="UKX345" s="430"/>
      <c r="UKY345" s="430"/>
      <c r="UKZ345" s="430"/>
      <c r="ULA345" s="430"/>
      <c r="ULB345" s="430"/>
      <c r="ULC345" s="430"/>
      <c r="ULD345" s="430"/>
      <c r="ULE345" s="430"/>
      <c r="ULF345" s="430"/>
      <c r="ULG345" s="430"/>
      <c r="ULH345" s="430"/>
      <c r="ULI345" s="430"/>
      <c r="ULJ345" s="430"/>
      <c r="ULK345" s="430"/>
      <c r="ULL345" s="430"/>
      <c r="ULM345" s="430"/>
      <c r="ULN345" s="430"/>
      <c r="ULO345" s="430"/>
      <c r="ULP345" s="430"/>
      <c r="ULQ345" s="430"/>
      <c r="ULR345" s="430"/>
      <c r="ULS345" s="430"/>
      <c r="ULT345" s="430"/>
      <c r="ULU345" s="430"/>
      <c r="ULV345" s="430"/>
      <c r="ULW345" s="430"/>
      <c r="ULX345" s="430"/>
      <c r="ULY345" s="430"/>
      <c r="ULZ345" s="430"/>
      <c r="UMA345" s="430"/>
      <c r="UMB345" s="430"/>
      <c r="UMC345" s="430"/>
      <c r="UMD345" s="430"/>
      <c r="UME345" s="430"/>
      <c r="UMF345" s="430"/>
      <c r="UMG345" s="430"/>
      <c r="UMH345" s="430"/>
      <c r="UMI345" s="430"/>
      <c r="UMJ345" s="430"/>
      <c r="UMK345" s="430"/>
      <c r="UML345" s="430"/>
      <c r="UMM345" s="430"/>
      <c r="UMN345" s="430"/>
      <c r="UMO345" s="430"/>
      <c r="UMP345" s="430"/>
      <c r="UMQ345" s="430"/>
      <c r="UMR345" s="430"/>
      <c r="UMS345" s="430"/>
      <c r="UMT345" s="430"/>
      <c r="UMU345" s="430"/>
      <c r="UMV345" s="430"/>
      <c r="UMW345" s="430"/>
      <c r="UMX345" s="430"/>
      <c r="UMY345" s="430"/>
      <c r="UMZ345" s="430"/>
      <c r="UNA345" s="430"/>
      <c r="UNB345" s="430"/>
      <c r="UNC345" s="430"/>
      <c r="UND345" s="430"/>
      <c r="UNE345" s="430"/>
      <c r="UNF345" s="430"/>
      <c r="UNG345" s="430"/>
      <c r="UNH345" s="430"/>
      <c r="UNI345" s="430"/>
      <c r="UNJ345" s="430"/>
      <c r="UNK345" s="430"/>
      <c r="UNL345" s="430"/>
      <c r="UNM345" s="430"/>
      <c r="UNN345" s="430"/>
      <c r="UNO345" s="430"/>
      <c r="UNP345" s="430"/>
      <c r="UNQ345" s="430"/>
      <c r="UNR345" s="430"/>
      <c r="UNS345" s="430"/>
      <c r="UNT345" s="430"/>
      <c r="UNU345" s="430"/>
      <c r="UNV345" s="430"/>
      <c r="UNW345" s="430"/>
      <c r="UNX345" s="430"/>
      <c r="UNY345" s="430"/>
      <c r="UNZ345" s="430"/>
      <c r="UOA345" s="430"/>
      <c r="UOB345" s="430"/>
      <c r="UOC345" s="430"/>
      <c r="UOD345" s="430"/>
      <c r="UOE345" s="430"/>
      <c r="UOF345" s="430"/>
      <c r="UOG345" s="430"/>
      <c r="UOH345" s="430"/>
      <c r="UOI345" s="430"/>
      <c r="UOJ345" s="430"/>
      <c r="UOK345" s="430"/>
      <c r="UOL345" s="430"/>
      <c r="UOM345" s="430"/>
      <c r="UON345" s="430"/>
      <c r="UOO345" s="430"/>
      <c r="UOP345" s="430"/>
      <c r="UOQ345" s="430"/>
      <c r="UOR345" s="430"/>
      <c r="UOS345" s="430"/>
      <c r="UOT345" s="430"/>
      <c r="UOU345" s="430"/>
      <c r="UOV345" s="430"/>
      <c r="UOW345" s="430"/>
      <c r="UOX345" s="430"/>
      <c r="UOY345" s="430"/>
      <c r="UOZ345" s="430"/>
      <c r="UPA345" s="430"/>
      <c r="UPB345" s="430"/>
      <c r="UPC345" s="430"/>
      <c r="UPD345" s="430"/>
      <c r="UPE345" s="430"/>
      <c r="UPF345" s="430"/>
      <c r="UPG345" s="430"/>
      <c r="UPH345" s="430"/>
      <c r="UPI345" s="430"/>
      <c r="UPJ345" s="430"/>
      <c r="UPK345" s="430"/>
      <c r="UPL345" s="430"/>
      <c r="UPM345" s="430"/>
      <c r="UPN345" s="430"/>
      <c r="UPO345" s="430"/>
      <c r="UPP345" s="430"/>
      <c r="UPQ345" s="430"/>
      <c r="UPR345" s="430"/>
      <c r="UPS345" s="430"/>
      <c r="UPT345" s="430"/>
      <c r="UPU345" s="430"/>
      <c r="UPV345" s="430"/>
      <c r="UPW345" s="430"/>
      <c r="UPX345" s="430"/>
      <c r="UPY345" s="430"/>
      <c r="UPZ345" s="430"/>
      <c r="UQA345" s="430"/>
      <c r="UQB345" s="430"/>
      <c r="UQC345" s="430"/>
      <c r="UQD345" s="430"/>
      <c r="UQE345" s="430"/>
      <c r="UQF345" s="430"/>
      <c r="UQG345" s="430"/>
      <c r="UQH345" s="430"/>
      <c r="UQI345" s="430"/>
      <c r="UQJ345" s="430"/>
      <c r="UQK345" s="430"/>
      <c r="UQL345" s="430"/>
      <c r="UQM345" s="430"/>
      <c r="UQN345" s="430"/>
      <c r="UQO345" s="430"/>
      <c r="UQP345" s="430"/>
      <c r="UQQ345" s="430"/>
      <c r="UQR345" s="430"/>
      <c r="UQS345" s="430"/>
      <c r="UQT345" s="430"/>
      <c r="UQU345" s="430"/>
      <c r="UQV345" s="430"/>
      <c r="UQW345" s="430"/>
      <c r="UQX345" s="430"/>
      <c r="UQY345" s="430"/>
      <c r="UQZ345" s="430"/>
      <c r="URA345" s="430"/>
      <c r="URB345" s="430"/>
      <c r="URC345" s="430"/>
      <c r="URD345" s="430"/>
      <c r="URE345" s="430"/>
      <c r="URF345" s="430"/>
      <c r="URG345" s="430"/>
      <c r="URH345" s="430"/>
      <c r="URI345" s="430"/>
      <c r="URJ345" s="430"/>
      <c r="URK345" s="430"/>
      <c r="URL345" s="430"/>
      <c r="URM345" s="430"/>
      <c r="URN345" s="430"/>
      <c r="URO345" s="430"/>
      <c r="URP345" s="430"/>
      <c r="URQ345" s="430"/>
      <c r="URR345" s="430"/>
      <c r="URS345" s="430"/>
      <c r="URT345" s="430"/>
      <c r="URU345" s="430"/>
      <c r="URV345" s="430"/>
      <c r="URW345" s="430"/>
      <c r="URX345" s="430"/>
      <c r="URY345" s="430"/>
      <c r="URZ345" s="430"/>
      <c r="USA345" s="430"/>
      <c r="USB345" s="430"/>
      <c r="USC345" s="430"/>
      <c r="USD345" s="430"/>
      <c r="USE345" s="430"/>
      <c r="USF345" s="430"/>
      <c r="USG345" s="430"/>
      <c r="USH345" s="430"/>
      <c r="USI345" s="430"/>
      <c r="USJ345" s="430"/>
      <c r="USK345" s="430"/>
      <c r="USL345" s="430"/>
      <c r="USM345" s="430"/>
      <c r="USN345" s="430"/>
      <c r="USO345" s="430"/>
      <c r="USP345" s="430"/>
      <c r="USQ345" s="430"/>
      <c r="USR345" s="430"/>
      <c r="USS345" s="430"/>
      <c r="UST345" s="430"/>
      <c r="USU345" s="430"/>
      <c r="USV345" s="430"/>
      <c r="USW345" s="430"/>
      <c r="USX345" s="430"/>
      <c r="USY345" s="430"/>
      <c r="USZ345" s="430"/>
      <c r="UTA345" s="430"/>
      <c r="UTB345" s="430"/>
      <c r="UTC345" s="430"/>
      <c r="UTD345" s="430"/>
      <c r="UTE345" s="430"/>
      <c r="UTF345" s="430"/>
      <c r="UTG345" s="430"/>
      <c r="UTH345" s="430"/>
      <c r="UTI345" s="430"/>
      <c r="UTJ345" s="430"/>
      <c r="UTK345" s="430"/>
      <c r="UTL345" s="430"/>
      <c r="UTM345" s="430"/>
      <c r="UTN345" s="430"/>
      <c r="UTO345" s="430"/>
      <c r="UTP345" s="430"/>
      <c r="UTQ345" s="430"/>
      <c r="UTR345" s="430"/>
      <c r="UTS345" s="430"/>
      <c r="UTT345" s="430"/>
      <c r="UTU345" s="430"/>
      <c r="UTV345" s="430"/>
      <c r="UTW345" s="430"/>
      <c r="UTX345" s="430"/>
      <c r="UTY345" s="430"/>
      <c r="UTZ345" s="430"/>
      <c r="UUA345" s="430"/>
      <c r="UUB345" s="430"/>
      <c r="UUC345" s="430"/>
      <c r="UUD345" s="430"/>
      <c r="UUE345" s="430"/>
      <c r="UUF345" s="430"/>
      <c r="UUG345" s="430"/>
      <c r="UUH345" s="430"/>
      <c r="UUI345" s="430"/>
      <c r="UUJ345" s="430"/>
      <c r="UUK345" s="430"/>
      <c r="UUL345" s="430"/>
      <c r="UUM345" s="430"/>
      <c r="UUN345" s="430"/>
      <c r="UUO345" s="430"/>
      <c r="UUP345" s="430"/>
      <c r="UUQ345" s="430"/>
      <c r="UUR345" s="430"/>
      <c r="UUS345" s="430"/>
      <c r="UUT345" s="430"/>
      <c r="UUU345" s="430"/>
      <c r="UUV345" s="430"/>
      <c r="UUW345" s="430"/>
      <c r="UUX345" s="430"/>
      <c r="UUY345" s="430"/>
      <c r="UUZ345" s="430"/>
      <c r="UVA345" s="430"/>
      <c r="UVB345" s="430"/>
      <c r="UVC345" s="430"/>
      <c r="UVD345" s="430"/>
      <c r="UVE345" s="430"/>
      <c r="UVF345" s="430"/>
      <c r="UVG345" s="430"/>
      <c r="UVH345" s="430"/>
      <c r="UVI345" s="430"/>
      <c r="UVJ345" s="430"/>
      <c r="UVK345" s="430"/>
      <c r="UVL345" s="430"/>
      <c r="UVM345" s="430"/>
      <c r="UVN345" s="430"/>
      <c r="UVO345" s="430"/>
      <c r="UVP345" s="430"/>
      <c r="UVQ345" s="430"/>
      <c r="UVR345" s="430"/>
      <c r="UVS345" s="430"/>
      <c r="UVT345" s="430"/>
      <c r="UVU345" s="430"/>
      <c r="UVV345" s="430"/>
      <c r="UVW345" s="430"/>
      <c r="UVX345" s="430"/>
      <c r="UVY345" s="430"/>
      <c r="UVZ345" s="430"/>
      <c r="UWA345" s="430"/>
      <c r="UWB345" s="430"/>
      <c r="UWC345" s="430"/>
      <c r="UWD345" s="430"/>
      <c r="UWE345" s="430"/>
      <c r="UWF345" s="430"/>
      <c r="UWG345" s="430"/>
      <c r="UWH345" s="430"/>
      <c r="UWI345" s="430"/>
      <c r="UWJ345" s="430"/>
      <c r="UWK345" s="430"/>
      <c r="UWL345" s="430"/>
      <c r="UWM345" s="430"/>
      <c r="UWN345" s="430"/>
      <c r="UWO345" s="430"/>
      <c r="UWP345" s="430"/>
      <c r="UWQ345" s="430"/>
      <c r="UWR345" s="430"/>
      <c r="UWS345" s="430"/>
      <c r="UWT345" s="430"/>
      <c r="UWU345" s="430"/>
      <c r="UWV345" s="430"/>
      <c r="UWW345" s="430"/>
      <c r="UWX345" s="430"/>
      <c r="UWY345" s="430"/>
      <c r="UWZ345" s="430"/>
      <c r="UXA345" s="430"/>
      <c r="UXB345" s="430"/>
      <c r="UXC345" s="430"/>
      <c r="UXD345" s="430"/>
      <c r="UXE345" s="430"/>
      <c r="UXF345" s="430"/>
      <c r="UXG345" s="430"/>
      <c r="UXH345" s="430"/>
      <c r="UXI345" s="430"/>
      <c r="UXJ345" s="430"/>
      <c r="UXK345" s="430"/>
      <c r="UXL345" s="430"/>
      <c r="UXM345" s="430"/>
      <c r="UXN345" s="430"/>
      <c r="UXO345" s="430"/>
      <c r="UXP345" s="430"/>
      <c r="UXQ345" s="430"/>
      <c r="UXR345" s="430"/>
      <c r="UXS345" s="430"/>
      <c r="UXT345" s="430"/>
      <c r="UXU345" s="430"/>
      <c r="UXV345" s="430"/>
      <c r="UXW345" s="430"/>
      <c r="UXX345" s="430"/>
      <c r="UXY345" s="430"/>
      <c r="UXZ345" s="430"/>
      <c r="UYA345" s="430"/>
      <c r="UYB345" s="430"/>
      <c r="UYC345" s="430"/>
      <c r="UYD345" s="430"/>
      <c r="UYE345" s="430"/>
      <c r="UYF345" s="430"/>
      <c r="UYG345" s="430"/>
      <c r="UYH345" s="430"/>
      <c r="UYI345" s="430"/>
      <c r="UYJ345" s="430"/>
      <c r="UYK345" s="430"/>
      <c r="UYL345" s="430"/>
      <c r="UYM345" s="430"/>
      <c r="UYN345" s="430"/>
      <c r="UYO345" s="430"/>
      <c r="UYP345" s="430"/>
      <c r="UYQ345" s="430"/>
      <c r="UYR345" s="430"/>
      <c r="UYS345" s="430"/>
      <c r="UYT345" s="430"/>
      <c r="UYU345" s="430"/>
      <c r="UYV345" s="430"/>
      <c r="UYW345" s="430"/>
      <c r="UYX345" s="430"/>
      <c r="UYY345" s="430"/>
      <c r="UYZ345" s="430"/>
      <c r="UZA345" s="430"/>
      <c r="UZB345" s="430"/>
      <c r="UZC345" s="430"/>
      <c r="UZD345" s="430"/>
      <c r="UZE345" s="430"/>
      <c r="UZF345" s="430"/>
      <c r="UZG345" s="430"/>
      <c r="UZH345" s="430"/>
      <c r="UZI345" s="430"/>
      <c r="UZJ345" s="430"/>
      <c r="UZK345" s="430"/>
      <c r="UZL345" s="430"/>
      <c r="UZM345" s="430"/>
      <c r="UZN345" s="430"/>
      <c r="UZO345" s="430"/>
      <c r="UZP345" s="430"/>
      <c r="UZQ345" s="430"/>
      <c r="UZR345" s="430"/>
      <c r="UZS345" s="430"/>
      <c r="UZT345" s="430"/>
      <c r="UZU345" s="430"/>
      <c r="UZV345" s="430"/>
      <c r="UZW345" s="430"/>
      <c r="UZX345" s="430"/>
      <c r="UZY345" s="430"/>
      <c r="UZZ345" s="430"/>
      <c r="VAA345" s="430"/>
      <c r="VAB345" s="430"/>
      <c r="VAC345" s="430"/>
      <c r="VAD345" s="430"/>
      <c r="VAE345" s="430"/>
      <c r="VAF345" s="430"/>
      <c r="VAG345" s="430"/>
      <c r="VAH345" s="430"/>
      <c r="VAI345" s="430"/>
      <c r="VAJ345" s="430"/>
      <c r="VAK345" s="430"/>
      <c r="VAL345" s="430"/>
      <c r="VAM345" s="430"/>
      <c r="VAN345" s="430"/>
      <c r="VAO345" s="430"/>
      <c r="VAP345" s="430"/>
      <c r="VAQ345" s="430"/>
      <c r="VAR345" s="430"/>
      <c r="VAS345" s="430"/>
      <c r="VAT345" s="430"/>
      <c r="VAU345" s="430"/>
      <c r="VAV345" s="430"/>
      <c r="VAW345" s="430"/>
      <c r="VAX345" s="430"/>
      <c r="VAY345" s="430"/>
      <c r="VAZ345" s="430"/>
      <c r="VBA345" s="430"/>
      <c r="VBB345" s="430"/>
      <c r="VBC345" s="430"/>
      <c r="VBD345" s="430"/>
      <c r="VBE345" s="430"/>
      <c r="VBF345" s="430"/>
      <c r="VBG345" s="430"/>
      <c r="VBH345" s="430"/>
      <c r="VBI345" s="430"/>
      <c r="VBJ345" s="430"/>
      <c r="VBK345" s="430"/>
      <c r="VBL345" s="430"/>
      <c r="VBM345" s="430"/>
      <c r="VBN345" s="430"/>
      <c r="VBO345" s="430"/>
      <c r="VBP345" s="430"/>
      <c r="VBQ345" s="430"/>
      <c r="VBR345" s="430"/>
      <c r="VBS345" s="430"/>
      <c r="VBT345" s="430"/>
      <c r="VBU345" s="430"/>
      <c r="VBV345" s="430"/>
      <c r="VBW345" s="430"/>
      <c r="VBX345" s="430"/>
      <c r="VBY345" s="430"/>
      <c r="VBZ345" s="430"/>
      <c r="VCA345" s="430"/>
      <c r="VCB345" s="430"/>
      <c r="VCC345" s="430"/>
      <c r="VCD345" s="430"/>
      <c r="VCE345" s="430"/>
      <c r="VCF345" s="430"/>
      <c r="VCG345" s="430"/>
      <c r="VCH345" s="430"/>
      <c r="VCI345" s="430"/>
      <c r="VCJ345" s="430"/>
      <c r="VCK345" s="430"/>
      <c r="VCL345" s="430"/>
      <c r="VCM345" s="430"/>
      <c r="VCN345" s="430"/>
      <c r="VCO345" s="430"/>
      <c r="VCP345" s="430"/>
      <c r="VCQ345" s="430"/>
      <c r="VCR345" s="430"/>
      <c r="VCS345" s="430"/>
      <c r="VCT345" s="430"/>
      <c r="VCU345" s="430"/>
      <c r="VCV345" s="430"/>
      <c r="VCW345" s="430"/>
      <c r="VCX345" s="430"/>
      <c r="VCY345" s="430"/>
      <c r="VCZ345" s="430"/>
      <c r="VDA345" s="430"/>
      <c r="VDB345" s="430"/>
      <c r="VDC345" s="430"/>
      <c r="VDD345" s="430"/>
      <c r="VDE345" s="430"/>
      <c r="VDF345" s="430"/>
      <c r="VDG345" s="430"/>
      <c r="VDH345" s="430"/>
      <c r="VDI345" s="430"/>
      <c r="VDJ345" s="430"/>
      <c r="VDK345" s="430"/>
      <c r="VDL345" s="430"/>
      <c r="VDM345" s="430"/>
      <c r="VDN345" s="430"/>
      <c r="VDO345" s="430"/>
      <c r="VDP345" s="430"/>
      <c r="VDQ345" s="430"/>
      <c r="VDR345" s="430"/>
      <c r="VDS345" s="430"/>
      <c r="VDT345" s="430"/>
      <c r="VDU345" s="430"/>
      <c r="VDV345" s="430"/>
      <c r="VDW345" s="430"/>
      <c r="VDX345" s="430"/>
      <c r="VDY345" s="430"/>
      <c r="VDZ345" s="430"/>
      <c r="VEA345" s="430"/>
      <c r="VEB345" s="430"/>
      <c r="VEC345" s="430"/>
      <c r="VED345" s="430"/>
      <c r="VEE345" s="430"/>
      <c r="VEF345" s="430"/>
      <c r="VEG345" s="430"/>
      <c r="VEH345" s="430"/>
      <c r="VEI345" s="430"/>
      <c r="VEJ345" s="430"/>
      <c r="VEK345" s="430"/>
      <c r="VEL345" s="430"/>
      <c r="VEM345" s="430"/>
      <c r="VEN345" s="430"/>
      <c r="VEO345" s="430"/>
      <c r="VEP345" s="430"/>
      <c r="VEQ345" s="430"/>
      <c r="VER345" s="430"/>
      <c r="VES345" s="430"/>
      <c r="VET345" s="430"/>
      <c r="VEU345" s="430"/>
      <c r="VEV345" s="430"/>
      <c r="VEW345" s="430"/>
      <c r="VEX345" s="430"/>
      <c r="VEY345" s="430"/>
      <c r="VEZ345" s="430"/>
      <c r="VFA345" s="430"/>
      <c r="VFB345" s="430"/>
      <c r="VFC345" s="430"/>
      <c r="VFD345" s="430"/>
      <c r="VFE345" s="430"/>
      <c r="VFF345" s="430"/>
      <c r="VFG345" s="430"/>
      <c r="VFH345" s="430"/>
      <c r="VFI345" s="430"/>
      <c r="VFJ345" s="430"/>
      <c r="VFK345" s="430"/>
      <c r="VFL345" s="430"/>
      <c r="VFM345" s="430"/>
      <c r="VFN345" s="430"/>
      <c r="VFO345" s="430"/>
      <c r="VFP345" s="430"/>
      <c r="VFQ345" s="430"/>
      <c r="VFR345" s="430"/>
      <c r="VFS345" s="430"/>
      <c r="VFT345" s="430"/>
      <c r="VFU345" s="430"/>
      <c r="VFV345" s="430"/>
      <c r="VFW345" s="430"/>
      <c r="VFX345" s="430"/>
      <c r="VFY345" s="430"/>
      <c r="VFZ345" s="430"/>
      <c r="VGA345" s="430"/>
      <c r="VGB345" s="430"/>
      <c r="VGC345" s="430"/>
      <c r="VGD345" s="430"/>
      <c r="VGE345" s="430"/>
      <c r="VGF345" s="430"/>
      <c r="VGG345" s="430"/>
      <c r="VGH345" s="430"/>
      <c r="VGI345" s="430"/>
      <c r="VGJ345" s="430"/>
      <c r="VGK345" s="430"/>
      <c r="VGL345" s="430"/>
      <c r="VGM345" s="430"/>
      <c r="VGN345" s="430"/>
      <c r="VGO345" s="430"/>
      <c r="VGP345" s="430"/>
      <c r="VGQ345" s="430"/>
      <c r="VGR345" s="430"/>
      <c r="VGS345" s="430"/>
      <c r="VGT345" s="430"/>
      <c r="VGU345" s="430"/>
      <c r="VGV345" s="430"/>
      <c r="VGW345" s="430"/>
      <c r="VGX345" s="430"/>
      <c r="VGY345" s="430"/>
      <c r="VGZ345" s="430"/>
      <c r="VHA345" s="430"/>
      <c r="VHB345" s="430"/>
      <c r="VHC345" s="430"/>
      <c r="VHD345" s="430"/>
      <c r="VHE345" s="430"/>
      <c r="VHF345" s="430"/>
      <c r="VHG345" s="430"/>
      <c r="VHH345" s="430"/>
      <c r="VHI345" s="430"/>
      <c r="VHJ345" s="430"/>
      <c r="VHK345" s="430"/>
      <c r="VHL345" s="430"/>
      <c r="VHM345" s="430"/>
      <c r="VHN345" s="430"/>
      <c r="VHO345" s="430"/>
      <c r="VHP345" s="430"/>
      <c r="VHQ345" s="430"/>
      <c r="VHR345" s="430"/>
      <c r="VHS345" s="430"/>
      <c r="VHT345" s="430"/>
      <c r="VHU345" s="430"/>
      <c r="VHV345" s="430"/>
      <c r="VHW345" s="430"/>
      <c r="VHX345" s="430"/>
      <c r="VHY345" s="430"/>
      <c r="VHZ345" s="430"/>
      <c r="VIA345" s="430"/>
      <c r="VIB345" s="430"/>
      <c r="VIC345" s="430"/>
      <c r="VID345" s="430"/>
      <c r="VIE345" s="430"/>
      <c r="VIF345" s="430"/>
      <c r="VIG345" s="430"/>
      <c r="VIH345" s="430"/>
      <c r="VII345" s="430"/>
      <c r="VIJ345" s="430"/>
      <c r="VIK345" s="430"/>
      <c r="VIL345" s="430"/>
      <c r="VIM345" s="430"/>
      <c r="VIN345" s="430"/>
      <c r="VIO345" s="430"/>
      <c r="VIP345" s="430"/>
      <c r="VIQ345" s="430"/>
      <c r="VIR345" s="430"/>
      <c r="VIS345" s="430"/>
      <c r="VIT345" s="430"/>
      <c r="VIU345" s="430"/>
      <c r="VIV345" s="430"/>
      <c r="VIW345" s="430"/>
      <c r="VIX345" s="430"/>
      <c r="VIY345" s="430"/>
      <c r="VIZ345" s="430"/>
      <c r="VJA345" s="430"/>
      <c r="VJB345" s="430"/>
      <c r="VJC345" s="430"/>
      <c r="VJD345" s="430"/>
      <c r="VJE345" s="430"/>
      <c r="VJF345" s="430"/>
      <c r="VJG345" s="430"/>
      <c r="VJH345" s="430"/>
      <c r="VJI345" s="430"/>
      <c r="VJJ345" s="430"/>
      <c r="VJK345" s="430"/>
      <c r="VJL345" s="430"/>
      <c r="VJM345" s="430"/>
      <c r="VJN345" s="430"/>
      <c r="VJO345" s="430"/>
      <c r="VJP345" s="430"/>
      <c r="VJQ345" s="430"/>
      <c r="VJR345" s="430"/>
      <c r="VJS345" s="430"/>
      <c r="VJT345" s="430"/>
      <c r="VJU345" s="430"/>
      <c r="VJV345" s="430"/>
      <c r="VJW345" s="430"/>
      <c r="VJX345" s="430"/>
      <c r="VJY345" s="430"/>
      <c r="VJZ345" s="430"/>
      <c r="VKA345" s="430"/>
      <c r="VKB345" s="430"/>
      <c r="VKC345" s="430"/>
      <c r="VKD345" s="430"/>
      <c r="VKE345" s="430"/>
      <c r="VKF345" s="430"/>
      <c r="VKG345" s="430"/>
      <c r="VKH345" s="430"/>
      <c r="VKI345" s="430"/>
      <c r="VKJ345" s="430"/>
      <c r="VKK345" s="430"/>
      <c r="VKL345" s="430"/>
      <c r="VKM345" s="430"/>
      <c r="VKN345" s="430"/>
      <c r="VKO345" s="430"/>
      <c r="VKP345" s="430"/>
      <c r="VKQ345" s="430"/>
      <c r="VKR345" s="430"/>
      <c r="VKS345" s="430"/>
      <c r="VKT345" s="430"/>
      <c r="VKU345" s="430"/>
      <c r="VKV345" s="430"/>
      <c r="VKW345" s="430"/>
      <c r="VKX345" s="430"/>
      <c r="VKY345" s="430"/>
      <c r="VKZ345" s="430"/>
      <c r="VLA345" s="430"/>
      <c r="VLB345" s="430"/>
      <c r="VLC345" s="430"/>
      <c r="VLD345" s="430"/>
      <c r="VLE345" s="430"/>
      <c r="VLF345" s="430"/>
      <c r="VLG345" s="430"/>
      <c r="VLH345" s="430"/>
      <c r="VLI345" s="430"/>
      <c r="VLJ345" s="430"/>
      <c r="VLK345" s="430"/>
      <c r="VLL345" s="430"/>
      <c r="VLM345" s="430"/>
      <c r="VLN345" s="430"/>
      <c r="VLO345" s="430"/>
      <c r="VLP345" s="430"/>
      <c r="VLQ345" s="430"/>
      <c r="VLR345" s="430"/>
      <c r="VLS345" s="430"/>
      <c r="VLT345" s="430"/>
      <c r="VLU345" s="430"/>
      <c r="VLV345" s="430"/>
      <c r="VLW345" s="430"/>
      <c r="VLX345" s="430"/>
      <c r="VLY345" s="430"/>
      <c r="VLZ345" s="430"/>
      <c r="VMA345" s="430"/>
      <c r="VMB345" s="430"/>
      <c r="VMC345" s="430"/>
      <c r="VMD345" s="430"/>
      <c r="VME345" s="430"/>
      <c r="VMF345" s="430"/>
      <c r="VMG345" s="430"/>
      <c r="VMH345" s="430"/>
      <c r="VMI345" s="430"/>
      <c r="VMJ345" s="430"/>
      <c r="VMK345" s="430"/>
      <c r="VML345" s="430"/>
      <c r="VMM345" s="430"/>
      <c r="VMN345" s="430"/>
      <c r="VMO345" s="430"/>
      <c r="VMP345" s="430"/>
      <c r="VMQ345" s="430"/>
      <c r="VMR345" s="430"/>
      <c r="VMS345" s="430"/>
      <c r="VMT345" s="430"/>
      <c r="VMU345" s="430"/>
      <c r="VMV345" s="430"/>
      <c r="VMW345" s="430"/>
      <c r="VMX345" s="430"/>
      <c r="VMY345" s="430"/>
      <c r="VMZ345" s="430"/>
      <c r="VNA345" s="430"/>
      <c r="VNB345" s="430"/>
      <c r="VNC345" s="430"/>
      <c r="VND345" s="430"/>
      <c r="VNE345" s="430"/>
      <c r="VNF345" s="430"/>
      <c r="VNG345" s="430"/>
      <c r="VNH345" s="430"/>
      <c r="VNI345" s="430"/>
      <c r="VNJ345" s="430"/>
      <c r="VNK345" s="430"/>
      <c r="VNL345" s="430"/>
      <c r="VNM345" s="430"/>
      <c r="VNN345" s="430"/>
      <c r="VNO345" s="430"/>
      <c r="VNP345" s="430"/>
      <c r="VNQ345" s="430"/>
      <c r="VNR345" s="430"/>
      <c r="VNS345" s="430"/>
      <c r="VNT345" s="430"/>
      <c r="VNU345" s="430"/>
      <c r="VNV345" s="430"/>
      <c r="VNW345" s="430"/>
      <c r="VNX345" s="430"/>
      <c r="VNY345" s="430"/>
      <c r="VNZ345" s="430"/>
      <c r="VOA345" s="430"/>
      <c r="VOB345" s="430"/>
      <c r="VOC345" s="430"/>
      <c r="VOD345" s="430"/>
      <c r="VOE345" s="430"/>
      <c r="VOF345" s="430"/>
      <c r="VOG345" s="430"/>
      <c r="VOH345" s="430"/>
      <c r="VOI345" s="430"/>
      <c r="VOJ345" s="430"/>
      <c r="VOK345" s="430"/>
      <c r="VOL345" s="430"/>
      <c r="VOM345" s="430"/>
      <c r="VON345" s="430"/>
      <c r="VOO345" s="430"/>
      <c r="VOP345" s="430"/>
      <c r="VOQ345" s="430"/>
      <c r="VOR345" s="430"/>
      <c r="VOS345" s="430"/>
      <c r="VOT345" s="430"/>
      <c r="VOU345" s="430"/>
      <c r="VOV345" s="430"/>
      <c r="VOW345" s="430"/>
      <c r="VOX345" s="430"/>
      <c r="VOY345" s="430"/>
      <c r="VOZ345" s="430"/>
      <c r="VPA345" s="430"/>
      <c r="VPB345" s="430"/>
      <c r="VPC345" s="430"/>
      <c r="VPD345" s="430"/>
      <c r="VPE345" s="430"/>
      <c r="VPF345" s="430"/>
      <c r="VPG345" s="430"/>
      <c r="VPH345" s="430"/>
      <c r="VPI345" s="430"/>
      <c r="VPJ345" s="430"/>
      <c r="VPK345" s="430"/>
      <c r="VPL345" s="430"/>
      <c r="VPM345" s="430"/>
      <c r="VPN345" s="430"/>
      <c r="VPO345" s="430"/>
      <c r="VPP345" s="430"/>
      <c r="VPQ345" s="430"/>
      <c r="VPR345" s="430"/>
      <c r="VPS345" s="430"/>
      <c r="VPT345" s="430"/>
      <c r="VPU345" s="430"/>
      <c r="VPV345" s="430"/>
      <c r="VPW345" s="430"/>
      <c r="VPX345" s="430"/>
      <c r="VPY345" s="430"/>
      <c r="VPZ345" s="430"/>
      <c r="VQA345" s="430"/>
      <c r="VQB345" s="430"/>
      <c r="VQC345" s="430"/>
      <c r="VQD345" s="430"/>
      <c r="VQE345" s="430"/>
      <c r="VQF345" s="430"/>
      <c r="VQG345" s="430"/>
      <c r="VQH345" s="430"/>
      <c r="VQI345" s="430"/>
      <c r="VQJ345" s="430"/>
      <c r="VQK345" s="430"/>
      <c r="VQL345" s="430"/>
      <c r="VQM345" s="430"/>
      <c r="VQN345" s="430"/>
      <c r="VQO345" s="430"/>
      <c r="VQP345" s="430"/>
      <c r="VQQ345" s="430"/>
      <c r="VQR345" s="430"/>
      <c r="VQS345" s="430"/>
      <c r="VQT345" s="430"/>
      <c r="VQU345" s="430"/>
      <c r="VQV345" s="430"/>
      <c r="VQW345" s="430"/>
      <c r="VQX345" s="430"/>
      <c r="VQY345" s="430"/>
      <c r="VQZ345" s="430"/>
      <c r="VRA345" s="430"/>
      <c r="VRB345" s="430"/>
      <c r="VRC345" s="430"/>
      <c r="VRD345" s="430"/>
      <c r="VRE345" s="430"/>
      <c r="VRF345" s="430"/>
      <c r="VRG345" s="430"/>
      <c r="VRH345" s="430"/>
      <c r="VRI345" s="430"/>
      <c r="VRJ345" s="430"/>
      <c r="VRK345" s="430"/>
      <c r="VRL345" s="430"/>
      <c r="VRM345" s="430"/>
      <c r="VRN345" s="430"/>
      <c r="VRO345" s="430"/>
      <c r="VRP345" s="430"/>
      <c r="VRQ345" s="430"/>
      <c r="VRR345" s="430"/>
      <c r="VRS345" s="430"/>
      <c r="VRT345" s="430"/>
      <c r="VRU345" s="430"/>
      <c r="VRV345" s="430"/>
      <c r="VRW345" s="430"/>
      <c r="VRX345" s="430"/>
      <c r="VRY345" s="430"/>
      <c r="VRZ345" s="430"/>
      <c r="VSA345" s="430"/>
      <c r="VSB345" s="430"/>
      <c r="VSC345" s="430"/>
      <c r="VSD345" s="430"/>
      <c r="VSE345" s="430"/>
      <c r="VSF345" s="430"/>
      <c r="VSG345" s="430"/>
      <c r="VSH345" s="430"/>
      <c r="VSI345" s="430"/>
      <c r="VSJ345" s="430"/>
      <c r="VSK345" s="430"/>
      <c r="VSL345" s="430"/>
      <c r="VSM345" s="430"/>
      <c r="VSN345" s="430"/>
      <c r="VSO345" s="430"/>
      <c r="VSP345" s="430"/>
      <c r="VSQ345" s="430"/>
      <c r="VSR345" s="430"/>
      <c r="VSS345" s="430"/>
      <c r="VST345" s="430"/>
      <c r="VSU345" s="430"/>
      <c r="VSV345" s="430"/>
      <c r="VSW345" s="430"/>
      <c r="VSX345" s="430"/>
      <c r="VSY345" s="430"/>
      <c r="VSZ345" s="430"/>
      <c r="VTA345" s="430"/>
      <c r="VTB345" s="430"/>
      <c r="VTC345" s="430"/>
      <c r="VTD345" s="430"/>
      <c r="VTE345" s="430"/>
      <c r="VTF345" s="430"/>
      <c r="VTG345" s="430"/>
      <c r="VTH345" s="430"/>
      <c r="VTI345" s="430"/>
      <c r="VTJ345" s="430"/>
      <c r="VTK345" s="430"/>
      <c r="VTL345" s="430"/>
      <c r="VTM345" s="430"/>
      <c r="VTN345" s="430"/>
      <c r="VTO345" s="430"/>
      <c r="VTP345" s="430"/>
      <c r="VTQ345" s="430"/>
      <c r="VTR345" s="430"/>
      <c r="VTS345" s="430"/>
      <c r="VTT345" s="430"/>
      <c r="VTU345" s="430"/>
      <c r="VTV345" s="430"/>
      <c r="VTW345" s="430"/>
      <c r="VTX345" s="430"/>
      <c r="VTY345" s="430"/>
      <c r="VTZ345" s="430"/>
      <c r="VUA345" s="430"/>
      <c r="VUB345" s="430"/>
      <c r="VUC345" s="430"/>
      <c r="VUD345" s="430"/>
      <c r="VUE345" s="430"/>
      <c r="VUF345" s="430"/>
      <c r="VUG345" s="430"/>
      <c r="VUH345" s="430"/>
      <c r="VUI345" s="430"/>
      <c r="VUJ345" s="430"/>
      <c r="VUK345" s="430"/>
      <c r="VUL345" s="430"/>
      <c r="VUM345" s="430"/>
      <c r="VUN345" s="430"/>
      <c r="VUO345" s="430"/>
      <c r="VUP345" s="430"/>
      <c r="VUQ345" s="430"/>
      <c r="VUR345" s="430"/>
      <c r="VUS345" s="430"/>
      <c r="VUT345" s="430"/>
      <c r="VUU345" s="430"/>
      <c r="VUV345" s="430"/>
      <c r="VUW345" s="430"/>
      <c r="VUX345" s="430"/>
      <c r="VUY345" s="430"/>
      <c r="VUZ345" s="430"/>
      <c r="VVA345" s="430"/>
      <c r="VVB345" s="430"/>
      <c r="VVC345" s="430"/>
      <c r="VVD345" s="430"/>
      <c r="VVE345" s="430"/>
      <c r="VVF345" s="430"/>
      <c r="VVG345" s="430"/>
      <c r="VVH345" s="430"/>
      <c r="VVI345" s="430"/>
      <c r="VVJ345" s="430"/>
      <c r="VVK345" s="430"/>
      <c r="VVL345" s="430"/>
      <c r="VVM345" s="430"/>
      <c r="VVN345" s="430"/>
      <c r="VVO345" s="430"/>
      <c r="VVP345" s="430"/>
      <c r="VVQ345" s="430"/>
      <c r="VVR345" s="430"/>
      <c r="VVS345" s="430"/>
      <c r="VVT345" s="430"/>
      <c r="VVU345" s="430"/>
      <c r="VVV345" s="430"/>
      <c r="VVW345" s="430"/>
      <c r="VVX345" s="430"/>
      <c r="VVY345" s="430"/>
      <c r="VVZ345" s="430"/>
      <c r="VWA345" s="430"/>
      <c r="VWB345" s="430"/>
      <c r="VWC345" s="430"/>
      <c r="VWD345" s="430"/>
      <c r="VWE345" s="430"/>
      <c r="VWF345" s="430"/>
      <c r="VWG345" s="430"/>
      <c r="VWH345" s="430"/>
      <c r="VWI345" s="430"/>
      <c r="VWJ345" s="430"/>
      <c r="VWK345" s="430"/>
      <c r="VWL345" s="430"/>
      <c r="VWM345" s="430"/>
      <c r="VWN345" s="430"/>
      <c r="VWO345" s="430"/>
      <c r="VWP345" s="430"/>
      <c r="VWQ345" s="430"/>
      <c r="VWR345" s="430"/>
      <c r="VWS345" s="430"/>
      <c r="VWT345" s="430"/>
      <c r="VWU345" s="430"/>
      <c r="VWV345" s="430"/>
      <c r="VWW345" s="430"/>
      <c r="VWX345" s="430"/>
      <c r="VWY345" s="430"/>
      <c r="VWZ345" s="430"/>
      <c r="VXA345" s="430"/>
      <c r="VXB345" s="430"/>
      <c r="VXC345" s="430"/>
      <c r="VXD345" s="430"/>
      <c r="VXE345" s="430"/>
      <c r="VXF345" s="430"/>
      <c r="VXG345" s="430"/>
      <c r="VXH345" s="430"/>
      <c r="VXI345" s="430"/>
      <c r="VXJ345" s="430"/>
      <c r="VXK345" s="430"/>
      <c r="VXL345" s="430"/>
      <c r="VXM345" s="430"/>
      <c r="VXN345" s="430"/>
      <c r="VXO345" s="430"/>
      <c r="VXP345" s="430"/>
      <c r="VXQ345" s="430"/>
      <c r="VXR345" s="430"/>
      <c r="VXS345" s="430"/>
      <c r="VXT345" s="430"/>
      <c r="VXU345" s="430"/>
      <c r="VXV345" s="430"/>
      <c r="VXW345" s="430"/>
      <c r="VXX345" s="430"/>
      <c r="VXY345" s="430"/>
      <c r="VXZ345" s="430"/>
      <c r="VYA345" s="430"/>
      <c r="VYB345" s="430"/>
      <c r="VYC345" s="430"/>
      <c r="VYD345" s="430"/>
      <c r="VYE345" s="430"/>
      <c r="VYF345" s="430"/>
      <c r="VYG345" s="430"/>
      <c r="VYH345" s="430"/>
      <c r="VYI345" s="430"/>
      <c r="VYJ345" s="430"/>
      <c r="VYK345" s="430"/>
      <c r="VYL345" s="430"/>
      <c r="VYM345" s="430"/>
      <c r="VYN345" s="430"/>
      <c r="VYO345" s="430"/>
      <c r="VYP345" s="430"/>
      <c r="VYQ345" s="430"/>
      <c r="VYR345" s="430"/>
      <c r="VYS345" s="430"/>
      <c r="VYT345" s="430"/>
      <c r="VYU345" s="430"/>
      <c r="VYV345" s="430"/>
      <c r="VYW345" s="430"/>
      <c r="VYX345" s="430"/>
      <c r="VYY345" s="430"/>
      <c r="VYZ345" s="430"/>
      <c r="VZA345" s="430"/>
      <c r="VZB345" s="430"/>
      <c r="VZC345" s="430"/>
      <c r="VZD345" s="430"/>
      <c r="VZE345" s="430"/>
      <c r="VZF345" s="430"/>
      <c r="VZG345" s="430"/>
      <c r="VZH345" s="430"/>
      <c r="VZI345" s="430"/>
      <c r="VZJ345" s="430"/>
      <c r="VZK345" s="430"/>
      <c r="VZL345" s="430"/>
      <c r="VZM345" s="430"/>
      <c r="VZN345" s="430"/>
      <c r="VZO345" s="430"/>
      <c r="VZP345" s="430"/>
      <c r="VZQ345" s="430"/>
      <c r="VZR345" s="430"/>
      <c r="VZS345" s="430"/>
      <c r="VZT345" s="430"/>
      <c r="VZU345" s="430"/>
      <c r="VZV345" s="430"/>
      <c r="VZW345" s="430"/>
      <c r="VZX345" s="430"/>
      <c r="VZY345" s="430"/>
      <c r="VZZ345" s="430"/>
      <c r="WAA345" s="430"/>
      <c r="WAB345" s="430"/>
      <c r="WAC345" s="430"/>
      <c r="WAD345" s="430"/>
      <c r="WAE345" s="430"/>
      <c r="WAF345" s="430"/>
      <c r="WAG345" s="430"/>
      <c r="WAH345" s="430"/>
      <c r="WAI345" s="430"/>
      <c r="WAJ345" s="430"/>
      <c r="WAK345" s="430"/>
      <c r="WAL345" s="430"/>
      <c r="WAM345" s="430"/>
      <c r="WAN345" s="430"/>
      <c r="WAO345" s="430"/>
      <c r="WAP345" s="430"/>
      <c r="WAQ345" s="430"/>
      <c r="WAR345" s="430"/>
      <c r="WAS345" s="430"/>
      <c r="WAT345" s="430"/>
      <c r="WAU345" s="430"/>
      <c r="WAV345" s="430"/>
      <c r="WAW345" s="430"/>
      <c r="WAX345" s="430"/>
      <c r="WAY345" s="430"/>
      <c r="WAZ345" s="430"/>
      <c r="WBA345" s="430"/>
      <c r="WBB345" s="430"/>
      <c r="WBC345" s="430"/>
      <c r="WBD345" s="430"/>
      <c r="WBE345" s="430"/>
      <c r="WBF345" s="430"/>
      <c r="WBG345" s="430"/>
      <c r="WBH345" s="430"/>
      <c r="WBI345" s="430"/>
      <c r="WBJ345" s="430"/>
      <c r="WBK345" s="430"/>
      <c r="WBL345" s="430"/>
      <c r="WBM345" s="430"/>
      <c r="WBN345" s="430"/>
      <c r="WBO345" s="430"/>
      <c r="WBP345" s="430"/>
      <c r="WBQ345" s="430"/>
      <c r="WBR345" s="430"/>
      <c r="WBS345" s="430"/>
      <c r="WBT345" s="430"/>
      <c r="WBU345" s="430"/>
      <c r="WBV345" s="430"/>
      <c r="WBW345" s="430"/>
      <c r="WBX345" s="430"/>
      <c r="WBY345" s="430"/>
      <c r="WBZ345" s="430"/>
      <c r="WCA345" s="430"/>
      <c r="WCB345" s="430"/>
      <c r="WCC345" s="430"/>
      <c r="WCD345" s="430"/>
      <c r="WCE345" s="430"/>
      <c r="WCF345" s="430"/>
      <c r="WCG345" s="430"/>
      <c r="WCH345" s="430"/>
      <c r="WCI345" s="430"/>
      <c r="WCJ345" s="430"/>
      <c r="WCK345" s="430"/>
      <c r="WCL345" s="430"/>
      <c r="WCM345" s="430"/>
      <c r="WCN345" s="430"/>
      <c r="WCO345" s="430"/>
      <c r="WCP345" s="430"/>
      <c r="WCQ345" s="430"/>
      <c r="WCR345" s="430"/>
      <c r="WCS345" s="430"/>
      <c r="WCT345" s="430"/>
      <c r="WCU345" s="430"/>
      <c r="WCV345" s="430"/>
      <c r="WCW345" s="430"/>
      <c r="WCX345" s="430"/>
      <c r="WCY345" s="430"/>
      <c r="WCZ345" s="430"/>
      <c r="WDA345" s="430"/>
      <c r="WDB345" s="430"/>
      <c r="WDC345" s="430"/>
      <c r="WDD345" s="430"/>
      <c r="WDE345" s="430"/>
      <c r="WDF345" s="430"/>
      <c r="WDG345" s="430"/>
      <c r="WDH345" s="430"/>
      <c r="WDI345" s="430"/>
      <c r="WDJ345" s="430"/>
      <c r="WDK345" s="430"/>
      <c r="WDL345" s="430"/>
      <c r="WDM345" s="430"/>
      <c r="WDN345" s="430"/>
      <c r="WDO345" s="430"/>
      <c r="WDP345" s="430"/>
      <c r="WDQ345" s="430"/>
      <c r="WDR345" s="430"/>
      <c r="WDS345" s="430"/>
      <c r="WDT345" s="430"/>
      <c r="WDU345" s="430"/>
      <c r="WDV345" s="430"/>
      <c r="WDW345" s="430"/>
      <c r="WDX345" s="430"/>
      <c r="WDY345" s="430"/>
      <c r="WDZ345" s="430"/>
      <c r="WEA345" s="430"/>
      <c r="WEB345" s="430"/>
      <c r="WEC345" s="430"/>
      <c r="WED345" s="430"/>
      <c r="WEE345" s="430"/>
      <c r="WEF345" s="430"/>
      <c r="WEG345" s="430"/>
      <c r="WEH345" s="430"/>
      <c r="WEI345" s="430"/>
      <c r="WEJ345" s="430"/>
      <c r="WEK345" s="430"/>
      <c r="WEL345" s="430"/>
      <c r="WEM345" s="430"/>
      <c r="WEN345" s="430"/>
      <c r="WEO345" s="430"/>
      <c r="WEP345" s="430"/>
      <c r="WEQ345" s="430"/>
      <c r="WER345" s="430"/>
      <c r="WES345" s="430"/>
      <c r="WET345" s="430"/>
      <c r="WEU345" s="430"/>
      <c r="WEV345" s="430"/>
      <c r="WEW345" s="430"/>
      <c r="WEX345" s="430"/>
      <c r="WEY345" s="430"/>
      <c r="WEZ345" s="430"/>
      <c r="WFA345" s="430"/>
      <c r="WFB345" s="430"/>
      <c r="WFC345" s="430"/>
      <c r="WFD345" s="430"/>
      <c r="WFE345" s="430"/>
      <c r="WFF345" s="430"/>
      <c r="WFG345" s="430"/>
      <c r="WFH345" s="430"/>
      <c r="WFI345" s="430"/>
      <c r="WFJ345" s="430"/>
      <c r="WFK345" s="430"/>
      <c r="WFL345" s="430"/>
      <c r="WFM345" s="430"/>
      <c r="WFN345" s="430"/>
      <c r="WFO345" s="430"/>
      <c r="WFP345" s="430"/>
      <c r="WFQ345" s="430"/>
      <c r="WFR345" s="430"/>
      <c r="WFS345" s="430"/>
      <c r="WFT345" s="430"/>
      <c r="WFU345" s="430"/>
      <c r="WFV345" s="430"/>
      <c r="WFW345" s="430"/>
      <c r="WFX345" s="430"/>
      <c r="WFY345" s="430"/>
      <c r="WFZ345" s="430"/>
      <c r="WGA345" s="430"/>
      <c r="WGB345" s="430"/>
      <c r="WGC345" s="430"/>
      <c r="WGD345" s="430"/>
      <c r="WGE345" s="430"/>
      <c r="WGF345" s="430"/>
      <c r="WGG345" s="430"/>
      <c r="WGH345" s="430"/>
      <c r="WGI345" s="430"/>
      <c r="WGJ345" s="430"/>
      <c r="WGK345" s="430"/>
      <c r="WGL345" s="430"/>
      <c r="WGM345" s="430"/>
      <c r="WGN345" s="430"/>
      <c r="WGO345" s="430"/>
      <c r="WGP345" s="430"/>
      <c r="WGQ345" s="430"/>
      <c r="WGR345" s="430"/>
      <c r="WGS345" s="430"/>
      <c r="WGT345" s="430"/>
      <c r="WGU345" s="430"/>
      <c r="WGV345" s="430"/>
      <c r="WGW345" s="430"/>
      <c r="WGX345" s="430"/>
      <c r="WGY345" s="430"/>
      <c r="WGZ345" s="430"/>
      <c r="WHA345" s="430"/>
      <c r="WHB345" s="430"/>
      <c r="WHC345" s="430"/>
      <c r="WHD345" s="430"/>
      <c r="WHE345" s="430"/>
      <c r="WHF345" s="430"/>
      <c r="WHG345" s="430"/>
      <c r="WHH345" s="430"/>
      <c r="WHI345" s="430"/>
      <c r="WHJ345" s="430"/>
      <c r="WHK345" s="430"/>
      <c r="WHL345" s="430"/>
      <c r="WHM345" s="430"/>
      <c r="WHN345" s="430"/>
      <c r="WHO345" s="430"/>
      <c r="WHP345" s="430"/>
      <c r="WHQ345" s="430"/>
      <c r="WHR345" s="430"/>
      <c r="WHS345" s="430"/>
      <c r="WHT345" s="430"/>
      <c r="WHU345" s="430"/>
      <c r="WHV345" s="430"/>
      <c r="WHW345" s="430"/>
      <c r="WHX345" s="430"/>
      <c r="WHY345" s="430"/>
      <c r="WHZ345" s="430"/>
      <c r="WIA345" s="430"/>
      <c r="WIB345" s="430"/>
      <c r="WIC345" s="430"/>
      <c r="WID345" s="430"/>
      <c r="WIE345" s="430"/>
      <c r="WIF345" s="430"/>
      <c r="WIG345" s="430"/>
      <c r="WIH345" s="430"/>
      <c r="WII345" s="430"/>
      <c r="WIJ345" s="430"/>
      <c r="WIK345" s="430"/>
      <c r="WIL345" s="430"/>
      <c r="WIM345" s="430"/>
      <c r="WIN345" s="430"/>
      <c r="WIO345" s="430"/>
      <c r="WIP345" s="430"/>
      <c r="WIQ345" s="430"/>
      <c r="WIR345" s="430"/>
      <c r="WIS345" s="430"/>
      <c r="WIT345" s="430"/>
      <c r="WIU345" s="430"/>
      <c r="WIV345" s="430"/>
      <c r="WIW345" s="430"/>
      <c r="WIX345" s="430"/>
      <c r="WIY345" s="430"/>
      <c r="WIZ345" s="430"/>
      <c r="WJA345" s="430"/>
      <c r="WJB345" s="430"/>
      <c r="WJC345" s="430"/>
      <c r="WJD345" s="430"/>
      <c r="WJE345" s="430"/>
      <c r="WJF345" s="430"/>
      <c r="WJG345" s="430"/>
      <c r="WJH345" s="430"/>
      <c r="WJI345" s="430"/>
      <c r="WJJ345" s="430"/>
      <c r="WJK345" s="430"/>
      <c r="WJL345" s="430"/>
      <c r="WJM345" s="430"/>
      <c r="WJN345" s="430"/>
      <c r="WJO345" s="430"/>
      <c r="WJP345" s="430"/>
      <c r="WJQ345" s="430"/>
      <c r="WJR345" s="430"/>
      <c r="WJS345" s="430"/>
      <c r="WJT345" s="430"/>
      <c r="WJU345" s="430"/>
      <c r="WJV345" s="430"/>
      <c r="WJW345" s="430"/>
      <c r="WJX345" s="430"/>
      <c r="WJY345" s="430"/>
      <c r="WJZ345" s="430"/>
      <c r="WKA345" s="430"/>
      <c r="WKB345" s="430"/>
      <c r="WKC345" s="430"/>
      <c r="WKD345" s="430"/>
      <c r="WKE345" s="430"/>
      <c r="WKF345" s="430"/>
      <c r="WKG345" s="430"/>
      <c r="WKH345" s="430"/>
      <c r="WKI345" s="430"/>
      <c r="WKJ345" s="430"/>
      <c r="WKK345" s="430"/>
      <c r="WKL345" s="430"/>
      <c r="WKM345" s="430"/>
      <c r="WKN345" s="430"/>
      <c r="WKO345" s="430"/>
      <c r="WKP345" s="430"/>
      <c r="WKQ345" s="430"/>
      <c r="WKR345" s="430"/>
      <c r="WKS345" s="430"/>
      <c r="WKT345" s="430"/>
      <c r="WKU345" s="430"/>
      <c r="WKV345" s="430"/>
      <c r="WKW345" s="430"/>
      <c r="WKX345" s="430"/>
      <c r="WKY345" s="430"/>
      <c r="WKZ345" s="430"/>
      <c r="WLA345" s="430"/>
      <c r="WLB345" s="430"/>
      <c r="WLC345" s="430"/>
      <c r="WLD345" s="430"/>
      <c r="WLE345" s="430"/>
      <c r="WLF345" s="430"/>
      <c r="WLG345" s="430"/>
      <c r="WLH345" s="430"/>
      <c r="WLI345" s="430"/>
      <c r="WLJ345" s="430"/>
      <c r="WLK345" s="430"/>
      <c r="WLL345" s="430"/>
      <c r="WLM345" s="430"/>
      <c r="WLN345" s="430"/>
      <c r="WLO345" s="430"/>
      <c r="WLP345" s="430"/>
      <c r="WLQ345" s="430"/>
      <c r="WLR345" s="430"/>
      <c r="WLS345" s="430"/>
      <c r="WLT345" s="430"/>
      <c r="WLU345" s="430"/>
      <c r="WLV345" s="430"/>
      <c r="WLW345" s="430"/>
      <c r="WLX345" s="430"/>
      <c r="WLY345" s="430"/>
      <c r="WLZ345" s="430"/>
      <c r="WMA345" s="430"/>
      <c r="WMB345" s="430"/>
      <c r="WMC345" s="430"/>
      <c r="WMD345" s="430"/>
      <c r="WME345" s="430"/>
      <c r="WMF345" s="430"/>
      <c r="WMG345" s="430"/>
      <c r="WMH345" s="430"/>
      <c r="WMI345" s="430"/>
      <c r="WMJ345" s="430"/>
      <c r="WMK345" s="430"/>
      <c r="WML345" s="430"/>
      <c r="WMM345" s="430"/>
      <c r="WMN345" s="430"/>
      <c r="WMO345" s="430"/>
      <c r="WMP345" s="430"/>
      <c r="WMQ345" s="430"/>
      <c r="WMR345" s="430"/>
      <c r="WMS345" s="430"/>
      <c r="WMT345" s="430"/>
      <c r="WMU345" s="430"/>
      <c r="WMV345" s="430"/>
      <c r="WMW345" s="430"/>
      <c r="WMX345" s="430"/>
      <c r="WMY345" s="430"/>
      <c r="WMZ345" s="430"/>
      <c r="WNA345" s="430"/>
      <c r="WNB345" s="430"/>
      <c r="WNC345" s="430"/>
      <c r="WND345" s="430"/>
      <c r="WNE345" s="430"/>
      <c r="WNF345" s="430"/>
      <c r="WNG345" s="430"/>
      <c r="WNH345" s="430"/>
      <c r="WNI345" s="430"/>
      <c r="WNJ345" s="430"/>
      <c r="WNK345" s="430"/>
      <c r="WNL345" s="430"/>
      <c r="WNM345" s="430"/>
      <c r="WNN345" s="430"/>
      <c r="WNO345" s="430"/>
      <c r="WNP345" s="430"/>
      <c r="WNQ345" s="430"/>
      <c r="WNR345" s="430"/>
      <c r="WNS345" s="430"/>
      <c r="WNT345" s="430"/>
      <c r="WNU345" s="430"/>
      <c r="WNV345" s="430"/>
      <c r="WNW345" s="430"/>
      <c r="WNX345" s="430"/>
      <c r="WNY345" s="430"/>
      <c r="WNZ345" s="430"/>
      <c r="WOA345" s="430"/>
      <c r="WOB345" s="430"/>
      <c r="WOC345" s="430"/>
      <c r="WOD345" s="430"/>
      <c r="WOE345" s="430"/>
      <c r="WOF345" s="430"/>
      <c r="WOG345" s="430"/>
      <c r="WOH345" s="430"/>
      <c r="WOI345" s="430"/>
      <c r="WOJ345" s="430"/>
      <c r="WOK345" s="430"/>
      <c r="WOL345" s="430"/>
      <c r="WOM345" s="430"/>
      <c r="WON345" s="430"/>
      <c r="WOO345" s="430"/>
      <c r="WOP345" s="430"/>
      <c r="WOQ345" s="430"/>
      <c r="WOR345" s="430"/>
      <c r="WOS345" s="430"/>
      <c r="WOT345" s="430"/>
      <c r="WOU345" s="430"/>
      <c r="WOV345" s="430"/>
      <c r="WOW345" s="430"/>
      <c r="WOX345" s="430"/>
      <c r="WOY345" s="430"/>
      <c r="WOZ345" s="430"/>
      <c r="WPA345" s="430"/>
      <c r="WPB345" s="430"/>
      <c r="WPC345" s="430"/>
      <c r="WPD345" s="430"/>
      <c r="WPE345" s="430"/>
      <c r="WPF345" s="430"/>
      <c r="WPG345" s="430"/>
      <c r="WPH345" s="430"/>
      <c r="WPI345" s="430"/>
      <c r="WPJ345" s="430"/>
      <c r="WPK345" s="430"/>
      <c r="WPL345" s="430"/>
      <c r="WPM345" s="430"/>
      <c r="WPN345" s="430"/>
      <c r="WPO345" s="430"/>
      <c r="WPP345" s="430"/>
      <c r="WPQ345" s="430"/>
      <c r="WPR345" s="430"/>
      <c r="WPS345" s="430"/>
      <c r="WPT345" s="430"/>
      <c r="WPU345" s="430"/>
      <c r="WPV345" s="430"/>
      <c r="WPW345" s="430"/>
      <c r="WPX345" s="430"/>
      <c r="WPY345" s="430"/>
      <c r="WPZ345" s="430"/>
      <c r="WQA345" s="430"/>
      <c r="WQB345" s="430"/>
      <c r="WQC345" s="430"/>
      <c r="WQD345" s="430"/>
      <c r="WQE345" s="430"/>
      <c r="WQF345" s="430"/>
      <c r="WQG345" s="430"/>
      <c r="WQH345" s="430"/>
      <c r="WQI345" s="430"/>
      <c r="WQJ345" s="430"/>
      <c r="WQK345" s="430"/>
      <c r="WQL345" s="430"/>
      <c r="WQM345" s="430"/>
      <c r="WQN345" s="430"/>
      <c r="WQO345" s="430"/>
      <c r="WQP345" s="430"/>
      <c r="WQQ345" s="430"/>
      <c r="WQR345" s="430"/>
      <c r="WQS345" s="430"/>
      <c r="WQT345" s="430"/>
      <c r="WQU345" s="430"/>
      <c r="WQV345" s="430"/>
      <c r="WQW345" s="430"/>
      <c r="WQX345" s="430"/>
      <c r="WQY345" s="430"/>
      <c r="WQZ345" s="430"/>
      <c r="WRA345" s="430"/>
      <c r="WRB345" s="430"/>
      <c r="WRC345" s="430"/>
      <c r="WRD345" s="430"/>
      <c r="WRE345" s="430"/>
      <c r="WRF345" s="430"/>
      <c r="WRG345" s="430"/>
      <c r="WRH345" s="430"/>
      <c r="WRI345" s="430"/>
      <c r="WRJ345" s="430"/>
      <c r="WRK345" s="430"/>
      <c r="WRL345" s="430"/>
      <c r="WRM345" s="430"/>
      <c r="WRN345" s="430"/>
      <c r="WRO345" s="430"/>
      <c r="WRP345" s="430"/>
      <c r="WRQ345" s="430"/>
      <c r="WRR345" s="430"/>
      <c r="WRS345" s="430"/>
      <c r="WRT345" s="430"/>
      <c r="WRU345" s="430"/>
      <c r="WRV345" s="430"/>
      <c r="WRW345" s="430"/>
      <c r="WRX345" s="430"/>
      <c r="WRY345" s="430"/>
      <c r="WRZ345" s="430"/>
      <c r="WSA345" s="430"/>
      <c r="WSB345" s="430"/>
      <c r="WSC345" s="430"/>
      <c r="WSD345" s="430"/>
      <c r="WSE345" s="430"/>
      <c r="WSF345" s="430"/>
      <c r="WSG345" s="430"/>
      <c r="WSH345" s="430"/>
      <c r="WSI345" s="430"/>
      <c r="WSJ345" s="430"/>
      <c r="WSK345" s="430"/>
      <c r="WSL345" s="430"/>
      <c r="WSM345" s="430"/>
      <c r="WSN345" s="430"/>
      <c r="WSO345" s="430"/>
      <c r="WSP345" s="430"/>
      <c r="WSQ345" s="430"/>
      <c r="WSR345" s="430"/>
      <c r="WSS345" s="430"/>
      <c r="WST345" s="430"/>
      <c r="WSU345" s="430"/>
      <c r="WSV345" s="430"/>
      <c r="WSW345" s="430"/>
      <c r="WSX345" s="430"/>
      <c r="WSY345" s="430"/>
      <c r="WSZ345" s="430"/>
      <c r="WTA345" s="430"/>
      <c r="WTB345" s="430"/>
      <c r="WTC345" s="430"/>
      <c r="WTD345" s="430"/>
      <c r="WTE345" s="430"/>
      <c r="WTF345" s="430"/>
      <c r="WTG345" s="430"/>
      <c r="WTH345" s="430"/>
      <c r="WTI345" s="430"/>
      <c r="WTJ345" s="430"/>
      <c r="WTK345" s="430"/>
      <c r="WTL345" s="430"/>
      <c r="WTM345" s="430"/>
      <c r="WTN345" s="430"/>
      <c r="WTO345" s="430"/>
      <c r="WTP345" s="430"/>
      <c r="WTQ345" s="430"/>
      <c r="WTR345" s="430"/>
      <c r="WTS345" s="430"/>
      <c r="WTT345" s="430"/>
      <c r="WTU345" s="430"/>
      <c r="WTV345" s="430"/>
      <c r="WTW345" s="430"/>
      <c r="WTX345" s="430"/>
      <c r="WTY345" s="430"/>
      <c r="WTZ345" s="430"/>
      <c r="WUA345" s="430"/>
      <c r="WUB345" s="430"/>
      <c r="WUC345" s="430"/>
      <c r="WUD345" s="430"/>
      <c r="WUE345" s="430"/>
      <c r="WUF345" s="430"/>
      <c r="WUG345" s="430"/>
      <c r="WUH345" s="430"/>
      <c r="WUI345" s="430"/>
      <c r="WUJ345" s="430"/>
      <c r="WUK345" s="430"/>
      <c r="WUL345" s="430"/>
      <c r="WUM345" s="430"/>
      <c r="WUN345" s="430"/>
      <c r="WUO345" s="430"/>
      <c r="WUP345" s="430"/>
      <c r="WUQ345" s="430"/>
      <c r="WUR345" s="430"/>
      <c r="WUS345" s="430"/>
      <c r="WUT345" s="430"/>
      <c r="WUU345" s="430"/>
      <c r="WUV345" s="430"/>
      <c r="WUW345" s="430"/>
      <c r="WUX345" s="430"/>
      <c r="WUY345" s="430"/>
      <c r="WUZ345" s="430"/>
      <c r="WVA345" s="430"/>
      <c r="WVB345" s="430"/>
      <c r="WVC345" s="430"/>
      <c r="WVD345" s="430"/>
      <c r="WVE345" s="430"/>
      <c r="WVF345" s="430"/>
      <c r="WVG345" s="430"/>
      <c r="WVH345" s="430"/>
      <c r="WVI345" s="430"/>
      <c r="WVJ345" s="430"/>
      <c r="WVK345" s="430"/>
      <c r="WVL345" s="430"/>
      <c r="WVM345" s="430"/>
      <c r="WVN345" s="430"/>
      <c r="WVO345" s="430"/>
      <c r="WVP345" s="430"/>
      <c r="WVQ345" s="430"/>
      <c r="WVR345" s="430"/>
      <c r="WVS345" s="430"/>
      <c r="WVT345" s="430"/>
      <c r="WVU345" s="430"/>
      <c r="WVV345" s="430"/>
      <c r="WVW345" s="430"/>
      <c r="WVX345" s="430"/>
      <c r="WVY345" s="430"/>
      <c r="WVZ345" s="430"/>
      <c r="WWA345" s="430"/>
      <c r="WWB345" s="430"/>
      <c r="WWC345" s="430"/>
      <c r="WWD345" s="430"/>
      <c r="WWE345" s="430"/>
      <c r="WWF345" s="430"/>
      <c r="WWG345" s="430"/>
      <c r="WWH345" s="430"/>
      <c r="WWI345" s="430"/>
      <c r="WWJ345" s="430"/>
      <c r="WWK345" s="430"/>
      <c r="WWL345" s="430"/>
      <c r="WWM345" s="430"/>
      <c r="WWN345" s="430"/>
      <c r="WWO345" s="430"/>
      <c r="WWP345" s="430"/>
      <c r="WWQ345" s="430"/>
      <c r="WWR345" s="430"/>
      <c r="WWS345" s="430"/>
      <c r="WWT345" s="430"/>
      <c r="WWU345" s="430"/>
      <c r="WWV345" s="430"/>
      <c r="WWW345" s="430"/>
      <c r="WWX345" s="430"/>
      <c r="WWY345" s="430"/>
      <c r="WWZ345" s="430"/>
      <c r="WXA345" s="430"/>
      <c r="WXB345" s="430"/>
      <c r="WXC345" s="430"/>
      <c r="WXD345" s="430"/>
      <c r="WXE345" s="430"/>
      <c r="WXF345" s="430"/>
      <c r="WXG345" s="430"/>
      <c r="WXH345" s="430"/>
      <c r="WXI345" s="430"/>
      <c r="WXJ345" s="430"/>
      <c r="WXK345" s="430"/>
      <c r="WXL345" s="430"/>
      <c r="WXM345" s="430"/>
      <c r="WXN345" s="430"/>
      <c r="WXO345" s="430"/>
      <c r="WXP345" s="430"/>
      <c r="WXQ345" s="430"/>
      <c r="WXR345" s="430"/>
      <c r="WXS345" s="430"/>
      <c r="WXT345" s="430"/>
      <c r="WXU345" s="430"/>
      <c r="WXV345" s="430"/>
      <c r="WXW345" s="430"/>
      <c r="WXX345" s="430"/>
      <c r="WXY345" s="430"/>
      <c r="WXZ345" s="430"/>
      <c r="WYA345" s="430"/>
      <c r="WYB345" s="430"/>
      <c r="WYC345" s="430"/>
      <c r="WYD345" s="430"/>
      <c r="WYE345" s="430"/>
      <c r="WYF345" s="430"/>
      <c r="WYG345" s="430"/>
      <c r="WYH345" s="430"/>
      <c r="WYI345" s="430"/>
      <c r="WYJ345" s="430"/>
      <c r="WYK345" s="430"/>
      <c r="WYL345" s="430"/>
      <c r="WYM345" s="430"/>
      <c r="WYN345" s="430"/>
      <c r="WYO345" s="430"/>
      <c r="WYP345" s="430"/>
      <c r="WYQ345" s="430"/>
      <c r="WYR345" s="430"/>
      <c r="WYS345" s="430"/>
      <c r="WYT345" s="430"/>
      <c r="WYU345" s="430"/>
      <c r="WYV345" s="430"/>
      <c r="WYW345" s="430"/>
      <c r="WYX345" s="430"/>
      <c r="WYY345" s="430"/>
      <c r="WYZ345" s="430"/>
      <c r="WZA345" s="430"/>
      <c r="WZB345" s="430"/>
      <c r="WZC345" s="430"/>
      <c r="WZD345" s="430"/>
      <c r="WZE345" s="430"/>
      <c r="WZF345" s="430"/>
      <c r="WZG345" s="430"/>
      <c r="WZH345" s="430"/>
      <c r="WZI345" s="430"/>
      <c r="WZJ345" s="430"/>
      <c r="WZK345" s="430"/>
      <c r="WZL345" s="430"/>
      <c r="WZM345" s="430"/>
      <c r="WZN345" s="430"/>
      <c r="WZO345" s="430"/>
      <c r="WZP345" s="430"/>
      <c r="WZQ345" s="430"/>
      <c r="WZR345" s="430"/>
      <c r="WZS345" s="430"/>
      <c r="WZT345" s="430"/>
      <c r="WZU345" s="430"/>
      <c r="WZV345" s="430"/>
      <c r="WZW345" s="430"/>
      <c r="WZX345" s="430"/>
      <c r="WZY345" s="430"/>
      <c r="WZZ345" s="430"/>
      <c r="XAA345" s="430"/>
      <c r="XAB345" s="430"/>
      <c r="XAC345" s="430"/>
      <c r="XAD345" s="430"/>
      <c r="XAE345" s="430"/>
      <c r="XAF345" s="430"/>
      <c r="XAG345" s="430"/>
      <c r="XAH345" s="430"/>
      <c r="XAI345" s="430"/>
      <c r="XAJ345" s="430"/>
      <c r="XAK345" s="430"/>
      <c r="XAL345" s="430"/>
      <c r="XAM345" s="430"/>
      <c r="XAN345" s="430"/>
      <c r="XAO345" s="430"/>
      <c r="XAP345" s="430"/>
      <c r="XAQ345" s="430"/>
      <c r="XAR345" s="430"/>
      <c r="XAS345" s="430"/>
      <c r="XAT345" s="430"/>
      <c r="XAU345" s="430"/>
      <c r="XAV345" s="430"/>
      <c r="XAW345" s="430"/>
      <c r="XAX345" s="430"/>
      <c r="XAY345" s="430"/>
      <c r="XAZ345" s="430"/>
      <c r="XBA345" s="430"/>
      <c r="XBB345" s="430"/>
      <c r="XBC345" s="430"/>
      <c r="XBD345" s="430"/>
      <c r="XBE345" s="430"/>
      <c r="XBF345" s="430"/>
      <c r="XBG345" s="430"/>
      <c r="XBH345" s="430"/>
      <c r="XBI345" s="430"/>
      <c r="XBJ345" s="430"/>
      <c r="XBK345" s="430"/>
      <c r="XBL345" s="430"/>
      <c r="XBM345" s="430"/>
      <c r="XBN345" s="430"/>
      <c r="XBO345" s="430"/>
      <c r="XBP345" s="430"/>
      <c r="XBQ345" s="430"/>
      <c r="XBR345" s="430"/>
      <c r="XBS345" s="430"/>
      <c r="XBT345" s="430"/>
      <c r="XBU345" s="430"/>
      <c r="XBV345" s="430"/>
      <c r="XBW345" s="430"/>
      <c r="XBX345" s="430"/>
      <c r="XBY345" s="430"/>
      <c r="XBZ345" s="430"/>
      <c r="XCA345" s="430"/>
      <c r="XCB345" s="430"/>
      <c r="XCC345" s="430"/>
      <c r="XCD345" s="430"/>
      <c r="XCE345" s="430"/>
      <c r="XCF345" s="430"/>
      <c r="XCG345" s="430"/>
      <c r="XCH345" s="430"/>
      <c r="XCI345" s="430"/>
      <c r="XCJ345" s="430"/>
      <c r="XCK345" s="430"/>
      <c r="XCL345" s="430"/>
      <c r="XCM345" s="430"/>
      <c r="XCN345" s="430"/>
      <c r="XCO345" s="430"/>
      <c r="XCP345" s="430"/>
      <c r="XCQ345" s="430"/>
      <c r="XCR345" s="430"/>
      <c r="XCS345" s="430"/>
      <c r="XCT345" s="430"/>
      <c r="XCU345" s="430"/>
      <c r="XCV345" s="430"/>
      <c r="XCW345" s="430"/>
      <c r="XCX345" s="430"/>
      <c r="XCY345" s="430"/>
      <c r="XCZ345" s="430"/>
      <c r="XDA345" s="430"/>
      <c r="XDB345" s="430"/>
      <c r="XDC345" s="430"/>
      <c r="XDD345" s="430"/>
      <c r="XDE345" s="430"/>
      <c r="XDF345" s="430"/>
      <c r="XDG345" s="430"/>
      <c r="XDH345" s="430"/>
      <c r="XDI345" s="430"/>
      <c r="XDJ345" s="430"/>
      <c r="XDK345" s="430"/>
      <c r="XDL345" s="430"/>
      <c r="XDM345" s="430"/>
      <c r="XDN345" s="430"/>
      <c r="XDO345" s="430"/>
      <c r="XDP345" s="430"/>
    </row>
    <row r="346" spans="1:16344" ht="18" customHeight="1" thickBot="1" x14ac:dyDescent="0.3">
      <c r="A346" s="504" t="s">
        <v>325</v>
      </c>
      <c r="B346" s="397">
        <v>492655</v>
      </c>
      <c r="C346" s="399" t="s">
        <v>308</v>
      </c>
      <c r="D346" s="219">
        <v>840.21</v>
      </c>
      <c r="E346" s="219">
        <v>14.27</v>
      </c>
      <c r="F346" s="219">
        <v>13.67</v>
      </c>
      <c r="G346" s="336">
        <v>7.2</v>
      </c>
      <c r="H346" s="335">
        <f t="shared" si="18"/>
        <v>875.35</v>
      </c>
      <c r="I346" s="158">
        <f t="shared" si="19"/>
        <v>854.48</v>
      </c>
      <c r="J346" s="158">
        <v>8.4499999999999993</v>
      </c>
      <c r="K346" s="319">
        <v>13.67</v>
      </c>
      <c r="L346" s="319">
        <v>4.5</v>
      </c>
      <c r="M346" s="112">
        <f t="shared" si="20"/>
        <v>881.1</v>
      </c>
      <c r="N346" s="199"/>
      <c r="O346" s="208" t="s">
        <v>1540</v>
      </c>
      <c r="P346" s="209">
        <v>1</v>
      </c>
      <c r="Q346" s="208">
        <v>4.5</v>
      </c>
      <c r="R346" s="199"/>
      <c r="S346" s="224" t="s">
        <v>1540</v>
      </c>
      <c r="T346" s="224" t="s">
        <v>435</v>
      </c>
      <c r="U346" s="224" t="s">
        <v>435</v>
      </c>
      <c r="V346" s="224" t="s">
        <v>435</v>
      </c>
      <c r="W346" s="223" t="s">
        <v>1540</v>
      </c>
      <c r="X346" s="224">
        <v>1</v>
      </c>
      <c r="Y346" s="199"/>
      <c r="Z346" s="230">
        <v>3.14</v>
      </c>
      <c r="AA346" s="212" t="s">
        <v>435</v>
      </c>
      <c r="AB346" s="212" t="s">
        <v>406</v>
      </c>
      <c r="AC346" s="377">
        <v>0</v>
      </c>
      <c r="AD346" s="199"/>
      <c r="AE346" s="437">
        <v>-0.60140249999999984</v>
      </c>
      <c r="AF346" s="201">
        <v>-0.16063755267809382</v>
      </c>
      <c r="AG346" s="202" t="s">
        <v>435</v>
      </c>
      <c r="AH346" s="382">
        <v>0</v>
      </c>
      <c r="AI346" s="199"/>
      <c r="AJ346" s="245">
        <v>0.17230000000000001</v>
      </c>
      <c r="AK346" s="246" t="s">
        <v>1540</v>
      </c>
      <c r="AL346" s="385">
        <v>4.5</v>
      </c>
      <c r="AM346" s="199"/>
      <c r="AN346" s="203">
        <v>9.3699999999999992E-2</v>
      </c>
      <c r="AO346" s="204" t="s">
        <v>435</v>
      </c>
      <c r="AP346" s="388">
        <v>0</v>
      </c>
      <c r="AQ346" s="199"/>
      <c r="AR346" s="252">
        <v>0.46880000000000005</v>
      </c>
      <c r="AS346" s="202" t="s">
        <v>435</v>
      </c>
      <c r="AT346" s="382">
        <v>0</v>
      </c>
      <c r="AU346" s="199"/>
      <c r="AV346" s="205" t="s">
        <v>1538</v>
      </c>
      <c r="AW346" s="206" t="s">
        <v>435</v>
      </c>
      <c r="AX346" s="393">
        <v>0</v>
      </c>
      <c r="AY346" s="199"/>
      <c r="AZ346" s="255" t="s">
        <v>406</v>
      </c>
      <c r="BA346" s="256" t="s">
        <v>435</v>
      </c>
      <c r="BB346" s="392">
        <v>0</v>
      </c>
      <c r="BC346" s="503"/>
    </row>
    <row r="347" spans="1:16344" ht="18" customHeight="1" thickBot="1" x14ac:dyDescent="0.3">
      <c r="A347" s="504" t="s">
        <v>2006</v>
      </c>
      <c r="B347" s="569">
        <v>962228</v>
      </c>
      <c r="C347" s="399" t="s">
        <v>308</v>
      </c>
      <c r="D347" s="219">
        <v>814.88</v>
      </c>
      <c r="E347" s="219">
        <v>14.27</v>
      </c>
      <c r="F347" s="219">
        <v>13.67</v>
      </c>
      <c r="G347" s="336">
        <v>9</v>
      </c>
      <c r="H347" s="335">
        <f t="shared" si="18"/>
        <v>851.81999999999994</v>
      </c>
      <c r="I347" s="158">
        <f t="shared" si="19"/>
        <v>829.15</v>
      </c>
      <c r="J347" s="158">
        <v>8.4499999999999993</v>
      </c>
      <c r="K347" s="319">
        <v>13.67</v>
      </c>
      <c r="L347" s="319">
        <v>15</v>
      </c>
      <c r="M347" s="112">
        <f t="shared" si="20"/>
        <v>866.27</v>
      </c>
      <c r="N347" s="199"/>
      <c r="O347" s="208" t="s">
        <v>1540</v>
      </c>
      <c r="P347" s="209">
        <v>4</v>
      </c>
      <c r="Q347" s="208">
        <v>15</v>
      </c>
      <c r="R347" s="199"/>
      <c r="S347" s="224" t="s">
        <v>1540</v>
      </c>
      <c r="T347" s="224" t="s">
        <v>435</v>
      </c>
      <c r="U347" s="224" t="s">
        <v>435</v>
      </c>
      <c r="V347" s="224" t="s">
        <v>435</v>
      </c>
      <c r="W347" s="223" t="s">
        <v>1540</v>
      </c>
      <c r="X347" s="224">
        <v>4</v>
      </c>
      <c r="Y347" s="199"/>
      <c r="Z347" s="230">
        <v>4.04</v>
      </c>
      <c r="AA347" s="212" t="s">
        <v>1540</v>
      </c>
      <c r="AB347" s="212" t="s">
        <v>1917</v>
      </c>
      <c r="AC347" s="378">
        <v>4.5</v>
      </c>
      <c r="AD347" s="199"/>
      <c r="AE347" s="437">
        <v>-0.19599750000000071</v>
      </c>
      <c r="AF347" s="201">
        <v>-4.6223263569118385E-2</v>
      </c>
      <c r="AG347" s="202" t="s">
        <v>435</v>
      </c>
      <c r="AH347" s="382">
        <v>0</v>
      </c>
      <c r="AI347" s="199"/>
      <c r="AJ347" s="245">
        <v>0.26050000000000001</v>
      </c>
      <c r="AK347" s="246" t="s">
        <v>1540</v>
      </c>
      <c r="AL347" s="385">
        <v>4.5</v>
      </c>
      <c r="AM347" s="199"/>
      <c r="AN347" s="203">
        <v>5.2699999999999997E-2</v>
      </c>
      <c r="AO347" s="204" t="s">
        <v>1540</v>
      </c>
      <c r="AP347" s="388">
        <v>3</v>
      </c>
      <c r="AQ347" s="199"/>
      <c r="AR347" s="252">
        <v>3.6600000000000001E-2</v>
      </c>
      <c r="AS347" s="202" t="s">
        <v>1540</v>
      </c>
      <c r="AT347" s="382">
        <v>3</v>
      </c>
      <c r="AU347" s="199"/>
      <c r="AV347" s="205">
        <v>2.2599999999999999E-2</v>
      </c>
      <c r="AW347" s="206" t="s">
        <v>435</v>
      </c>
      <c r="AX347" s="393">
        <v>0</v>
      </c>
      <c r="AY347" s="199"/>
      <c r="AZ347" s="255">
        <v>0.79</v>
      </c>
      <c r="BA347" s="256" t="s">
        <v>435</v>
      </c>
      <c r="BB347" s="392">
        <v>0</v>
      </c>
      <c r="BC347" s="503"/>
    </row>
    <row r="348" spans="1:16344" s="516" customFormat="1" ht="23.45" customHeight="1" thickBot="1" x14ac:dyDescent="0.3">
      <c r="A348" s="431" t="s">
        <v>2003</v>
      </c>
      <c r="B348" s="397">
        <v>4484002</v>
      </c>
      <c r="C348" s="399" t="s">
        <v>308</v>
      </c>
      <c r="D348" s="400">
        <v>963.1</v>
      </c>
      <c r="E348" s="432">
        <v>14.27</v>
      </c>
      <c r="F348" s="432">
        <v>13.67</v>
      </c>
      <c r="G348" s="400">
        <v>3.6</v>
      </c>
      <c r="H348" s="400">
        <f>D348+E348+F348+G348</f>
        <v>994.64</v>
      </c>
      <c r="I348" s="401">
        <f t="shared" si="19"/>
        <v>977.37</v>
      </c>
      <c r="J348" s="401">
        <v>8.4499999999999993</v>
      </c>
      <c r="K348" s="433">
        <v>13.67</v>
      </c>
      <c r="L348" s="402">
        <v>8.75</v>
      </c>
      <c r="M348" s="403">
        <f>I348+J348+K348+L348</f>
        <v>1008.24</v>
      </c>
      <c r="N348" s="404"/>
      <c r="O348" s="405" t="s">
        <v>1540</v>
      </c>
      <c r="P348" s="406">
        <v>3</v>
      </c>
      <c r="Q348" s="405">
        <v>8.75</v>
      </c>
      <c r="R348" s="404"/>
      <c r="S348" s="407" t="s">
        <v>1540</v>
      </c>
      <c r="T348" s="407" t="s">
        <v>435</v>
      </c>
      <c r="U348" s="407" t="s">
        <v>435</v>
      </c>
      <c r="V348" s="407" t="s">
        <v>435</v>
      </c>
      <c r="W348" s="408" t="s">
        <v>1540</v>
      </c>
      <c r="X348" s="407">
        <v>3</v>
      </c>
      <c r="Y348" s="404"/>
      <c r="Z348" s="409">
        <v>4.07</v>
      </c>
      <c r="AA348" s="410" t="s">
        <v>1540</v>
      </c>
      <c r="AB348" s="410" t="s">
        <v>1917</v>
      </c>
      <c r="AC348" s="570">
        <v>4.5</v>
      </c>
      <c r="AD348" s="571"/>
      <c r="AE348" s="572">
        <v>0.61848500000000017</v>
      </c>
      <c r="AF348" s="573">
        <v>0.17923360921778647</v>
      </c>
      <c r="AG348" s="574" t="s">
        <v>1540</v>
      </c>
      <c r="AH348" s="575">
        <v>1.25</v>
      </c>
      <c r="AI348" s="571"/>
      <c r="AJ348" s="415">
        <v>0.40229999999999999</v>
      </c>
      <c r="AK348" s="416" t="s">
        <v>435</v>
      </c>
      <c r="AL348" s="576">
        <v>0</v>
      </c>
      <c r="AM348" s="404"/>
      <c r="AN348" s="418">
        <v>2.76E-2</v>
      </c>
      <c r="AO348" s="419" t="s">
        <v>1540</v>
      </c>
      <c r="AP348" s="577">
        <v>3</v>
      </c>
      <c r="AQ348" s="571"/>
      <c r="AR348" s="578">
        <v>0.11</v>
      </c>
      <c r="AS348" s="574" t="s">
        <v>435</v>
      </c>
      <c r="AT348" s="575">
        <v>0</v>
      </c>
      <c r="AU348" s="571"/>
      <c r="AV348" s="579">
        <v>2.75E-2</v>
      </c>
      <c r="AW348" s="580" t="s">
        <v>435</v>
      </c>
      <c r="AX348" s="581">
        <v>0</v>
      </c>
      <c r="AY348" s="571"/>
      <c r="AZ348" s="582" t="s">
        <v>406</v>
      </c>
      <c r="BA348" s="583" t="s">
        <v>435</v>
      </c>
      <c r="BB348" s="584">
        <v>0</v>
      </c>
      <c r="BC348" s="428"/>
      <c r="BD348" s="429"/>
      <c r="BE348" s="429"/>
      <c r="BF348" s="429"/>
      <c r="BG348" s="429"/>
      <c r="BH348" s="429"/>
      <c r="BI348" s="429"/>
      <c r="BJ348" s="429"/>
      <c r="BK348" s="429"/>
      <c r="BL348" s="429"/>
      <c r="BM348" s="429"/>
      <c r="BN348" s="429"/>
      <c r="BO348" s="429"/>
      <c r="BP348" s="429"/>
      <c r="BQ348" s="429"/>
      <c r="BR348" s="429"/>
      <c r="BS348" s="429"/>
      <c r="BT348" s="429"/>
      <c r="BU348" s="429"/>
      <c r="BV348" s="429"/>
      <c r="BW348" s="429"/>
      <c r="BX348" s="429"/>
      <c r="BY348" s="429"/>
      <c r="BZ348" s="429"/>
      <c r="CA348" s="429"/>
      <c r="CB348" s="429"/>
      <c r="CC348" s="429"/>
      <c r="CD348" s="429"/>
      <c r="CE348" s="429"/>
      <c r="CF348" s="429"/>
      <c r="CG348" s="429"/>
      <c r="CH348" s="429"/>
      <c r="CI348" s="429"/>
      <c r="CJ348" s="429"/>
      <c r="CK348" s="429"/>
      <c r="CL348" s="429"/>
      <c r="CM348" s="429"/>
      <c r="CN348" s="429"/>
      <c r="CO348" s="429"/>
      <c r="CP348" s="429"/>
      <c r="CQ348" s="429"/>
      <c r="CR348" s="429"/>
      <c r="CS348" s="429"/>
      <c r="CT348" s="429"/>
      <c r="CU348" s="429"/>
      <c r="CV348" s="429"/>
      <c r="CW348" s="429"/>
      <c r="CX348" s="429"/>
      <c r="CY348" s="429"/>
      <c r="CZ348" s="429"/>
      <c r="DA348" s="429"/>
      <c r="DB348" s="429"/>
      <c r="DC348" s="429"/>
      <c r="DD348" s="429"/>
      <c r="DE348" s="429"/>
      <c r="DF348" s="429"/>
      <c r="DG348" s="429"/>
      <c r="DH348" s="429"/>
      <c r="DI348" s="429"/>
      <c r="DJ348" s="429"/>
      <c r="DK348" s="429"/>
      <c r="DL348" s="429"/>
      <c r="DM348" s="429"/>
      <c r="DN348" s="429"/>
      <c r="DO348" s="429"/>
      <c r="DP348" s="429"/>
      <c r="DQ348" s="429"/>
      <c r="DR348" s="429"/>
      <c r="DS348" s="429"/>
      <c r="DT348" s="429"/>
      <c r="DU348" s="429"/>
      <c r="DV348" s="429"/>
      <c r="DW348" s="429"/>
      <c r="DX348" s="429"/>
      <c r="DY348" s="429"/>
      <c r="DZ348" s="429"/>
      <c r="EA348" s="429"/>
      <c r="EB348" s="429"/>
      <c r="EC348" s="429"/>
      <c r="ED348" s="429"/>
      <c r="EE348" s="429"/>
      <c r="EF348" s="429"/>
      <c r="EG348" s="429"/>
      <c r="EH348" s="429"/>
      <c r="EI348" s="429"/>
      <c r="EJ348" s="429"/>
      <c r="EK348" s="429"/>
      <c r="EL348" s="429"/>
      <c r="EM348" s="429"/>
      <c r="EN348" s="429"/>
      <c r="EO348" s="429"/>
      <c r="EP348" s="429"/>
      <c r="EQ348" s="429"/>
      <c r="ER348" s="429"/>
      <c r="ES348" s="429"/>
      <c r="ET348" s="429"/>
      <c r="EU348" s="429"/>
      <c r="EV348" s="429"/>
      <c r="EW348" s="429"/>
      <c r="EX348" s="429"/>
      <c r="EY348" s="429"/>
      <c r="EZ348" s="429"/>
      <c r="FA348" s="429"/>
      <c r="FB348" s="429"/>
      <c r="FC348" s="429"/>
      <c r="FD348" s="429"/>
      <c r="FE348" s="429"/>
      <c r="FF348" s="429"/>
      <c r="FG348" s="429"/>
      <c r="FH348" s="429"/>
      <c r="FI348" s="429"/>
      <c r="FJ348" s="429"/>
      <c r="FK348" s="429"/>
      <c r="FL348" s="429"/>
      <c r="FM348" s="429"/>
      <c r="FN348" s="429"/>
      <c r="FO348" s="429"/>
      <c r="FP348" s="429"/>
      <c r="FQ348" s="429"/>
      <c r="FR348" s="429"/>
      <c r="FS348" s="429"/>
      <c r="FT348" s="429"/>
      <c r="FU348" s="429"/>
      <c r="FV348" s="429"/>
      <c r="FW348" s="429"/>
      <c r="FX348" s="429"/>
      <c r="FY348" s="429"/>
      <c r="FZ348" s="429"/>
      <c r="GA348" s="429"/>
      <c r="GB348" s="429"/>
      <c r="GC348" s="429"/>
      <c r="GD348" s="429"/>
      <c r="GE348" s="429"/>
      <c r="GF348" s="429"/>
      <c r="GG348" s="429"/>
      <c r="GH348" s="429"/>
      <c r="GI348" s="429"/>
      <c r="GJ348" s="429"/>
      <c r="GK348" s="429"/>
      <c r="GL348" s="429"/>
      <c r="GM348" s="429"/>
      <c r="GN348" s="429"/>
      <c r="GO348" s="429"/>
      <c r="GP348" s="429"/>
      <c r="GQ348" s="429"/>
      <c r="GR348" s="429"/>
      <c r="GS348" s="429"/>
      <c r="GT348" s="429"/>
      <c r="GU348" s="429"/>
      <c r="GV348" s="429"/>
      <c r="GW348" s="429"/>
      <c r="GX348" s="429"/>
      <c r="GY348" s="429"/>
      <c r="GZ348" s="429"/>
      <c r="HA348" s="429"/>
      <c r="HB348" s="429"/>
      <c r="HC348" s="429"/>
      <c r="HD348" s="429"/>
      <c r="HE348" s="429"/>
      <c r="HF348" s="429"/>
      <c r="HG348" s="429"/>
      <c r="HH348" s="429"/>
      <c r="HI348" s="429"/>
      <c r="HJ348" s="429"/>
      <c r="HK348" s="429"/>
      <c r="HL348" s="429"/>
      <c r="HM348" s="429"/>
      <c r="HN348" s="429"/>
      <c r="HO348" s="429"/>
      <c r="HP348" s="429"/>
      <c r="HQ348" s="429"/>
      <c r="HR348" s="429"/>
      <c r="HS348" s="429"/>
      <c r="HT348" s="429"/>
      <c r="HU348" s="429"/>
      <c r="HV348" s="429"/>
      <c r="HW348" s="429"/>
      <c r="HX348" s="429"/>
      <c r="HY348" s="429"/>
      <c r="HZ348" s="429"/>
      <c r="IA348" s="429"/>
      <c r="IB348" s="429"/>
      <c r="IC348" s="429"/>
      <c r="ID348" s="429"/>
      <c r="IE348" s="429"/>
      <c r="IF348" s="429"/>
      <c r="IG348" s="429"/>
      <c r="IH348" s="429"/>
      <c r="II348" s="429"/>
      <c r="IJ348" s="429"/>
      <c r="IK348" s="429"/>
      <c r="IL348" s="429"/>
      <c r="IM348" s="429"/>
      <c r="IN348" s="429"/>
      <c r="IO348" s="429"/>
      <c r="IP348" s="429"/>
      <c r="IQ348" s="429"/>
      <c r="IR348" s="429"/>
      <c r="IS348" s="429"/>
      <c r="IT348" s="429"/>
      <c r="IU348" s="429"/>
      <c r="IV348" s="429"/>
      <c r="IW348" s="429"/>
      <c r="IX348" s="429"/>
      <c r="IY348" s="429"/>
      <c r="IZ348" s="429"/>
      <c r="JA348" s="429"/>
      <c r="JB348" s="429"/>
      <c r="JC348" s="429"/>
      <c r="JD348" s="429"/>
      <c r="JE348" s="429"/>
      <c r="JF348" s="429"/>
      <c r="JG348" s="429"/>
      <c r="JH348" s="429"/>
      <c r="JI348" s="429"/>
      <c r="JJ348" s="429"/>
      <c r="JK348" s="429"/>
      <c r="JL348" s="429"/>
      <c r="JM348" s="429"/>
      <c r="JN348" s="429"/>
      <c r="JO348" s="429"/>
      <c r="JP348" s="429"/>
      <c r="JQ348" s="429"/>
      <c r="JR348" s="429"/>
      <c r="JS348" s="429"/>
      <c r="JT348" s="429"/>
      <c r="JU348" s="429"/>
      <c r="JV348" s="430"/>
      <c r="JW348" s="430"/>
      <c r="JX348" s="430"/>
      <c r="JY348" s="430"/>
      <c r="JZ348" s="430"/>
      <c r="KA348" s="430"/>
      <c r="KB348" s="430"/>
      <c r="KC348" s="430"/>
      <c r="KD348" s="430"/>
      <c r="KE348" s="430"/>
      <c r="KF348" s="430"/>
      <c r="KG348" s="430"/>
      <c r="KH348" s="430"/>
      <c r="KI348" s="430"/>
      <c r="KJ348" s="430"/>
      <c r="KK348" s="430"/>
      <c r="KL348" s="430"/>
      <c r="KM348" s="430"/>
      <c r="KN348" s="430"/>
      <c r="KO348" s="430"/>
      <c r="KP348" s="430"/>
      <c r="KQ348" s="430"/>
      <c r="KR348" s="430"/>
      <c r="KS348" s="430"/>
      <c r="KT348" s="430"/>
      <c r="KU348" s="430"/>
      <c r="KV348" s="430"/>
      <c r="KW348" s="430"/>
      <c r="KX348" s="430"/>
      <c r="KY348" s="430"/>
      <c r="KZ348" s="430"/>
      <c r="LA348" s="430"/>
      <c r="LB348" s="430"/>
      <c r="LC348" s="430"/>
      <c r="LD348" s="430"/>
      <c r="LE348" s="430"/>
      <c r="LF348" s="430"/>
      <c r="LG348" s="430"/>
      <c r="LH348" s="430"/>
      <c r="LI348" s="430"/>
      <c r="LJ348" s="430"/>
      <c r="LK348" s="430"/>
      <c r="LL348" s="430"/>
      <c r="LM348" s="430"/>
      <c r="LN348" s="430"/>
      <c r="LO348" s="430"/>
      <c r="LP348" s="430"/>
      <c r="LQ348" s="430"/>
      <c r="LR348" s="430"/>
      <c r="LS348" s="430"/>
      <c r="LT348" s="430"/>
      <c r="LU348" s="430"/>
      <c r="LV348" s="430"/>
      <c r="LW348" s="430"/>
      <c r="LX348" s="430"/>
      <c r="LY348" s="430"/>
      <c r="LZ348" s="430"/>
      <c r="MA348" s="430"/>
      <c r="MB348" s="430"/>
      <c r="MC348" s="430"/>
      <c r="MD348" s="430"/>
      <c r="ME348" s="430"/>
      <c r="MF348" s="430"/>
      <c r="MG348" s="430"/>
      <c r="MH348" s="430"/>
      <c r="MI348" s="430"/>
      <c r="MJ348" s="430"/>
      <c r="MK348" s="430"/>
      <c r="ML348" s="430"/>
      <c r="MM348" s="430"/>
      <c r="MN348" s="430"/>
      <c r="MO348" s="430"/>
      <c r="MP348" s="430"/>
      <c r="MQ348" s="430"/>
      <c r="MR348" s="430"/>
      <c r="MS348" s="430"/>
      <c r="MT348" s="430"/>
      <c r="MU348" s="430"/>
      <c r="MV348" s="430"/>
      <c r="MW348" s="430"/>
      <c r="MX348" s="430"/>
      <c r="MY348" s="430"/>
      <c r="MZ348" s="430"/>
      <c r="NA348" s="430"/>
      <c r="NB348" s="430"/>
      <c r="NC348" s="430"/>
      <c r="ND348" s="430"/>
      <c r="NE348" s="430"/>
      <c r="NF348" s="430"/>
      <c r="NG348" s="430"/>
      <c r="NH348" s="430"/>
      <c r="NI348" s="430"/>
      <c r="NJ348" s="430"/>
      <c r="NK348" s="430"/>
      <c r="NL348" s="430"/>
      <c r="NM348" s="430"/>
      <c r="NN348" s="430"/>
      <c r="NO348" s="430"/>
      <c r="NP348" s="430"/>
      <c r="NQ348" s="430"/>
      <c r="NR348" s="430"/>
      <c r="NS348" s="430"/>
      <c r="NT348" s="430"/>
      <c r="NU348" s="430"/>
      <c r="NV348" s="430"/>
      <c r="NW348" s="430"/>
      <c r="NX348" s="430"/>
      <c r="NY348" s="430"/>
      <c r="NZ348" s="430"/>
      <c r="OA348" s="430"/>
      <c r="OB348" s="430"/>
      <c r="OC348" s="430"/>
      <c r="OD348" s="430"/>
      <c r="OE348" s="430"/>
      <c r="OF348" s="430"/>
      <c r="OG348" s="430"/>
      <c r="OH348" s="430"/>
      <c r="OI348" s="430"/>
      <c r="OJ348" s="430"/>
      <c r="OK348" s="430"/>
      <c r="OL348" s="430"/>
      <c r="OM348" s="430"/>
      <c r="ON348" s="430"/>
      <c r="OO348" s="430"/>
      <c r="OP348" s="430"/>
      <c r="OQ348" s="430"/>
      <c r="OR348" s="430"/>
      <c r="OS348" s="430"/>
      <c r="OT348" s="430"/>
      <c r="OU348" s="430"/>
      <c r="OV348" s="430"/>
      <c r="OW348" s="430"/>
      <c r="OX348" s="430"/>
      <c r="OY348" s="430"/>
      <c r="OZ348" s="430"/>
      <c r="PA348" s="430"/>
      <c r="PB348" s="430"/>
      <c r="PC348" s="430"/>
      <c r="PD348" s="430"/>
      <c r="PE348" s="430"/>
      <c r="PF348" s="430"/>
      <c r="PG348" s="430"/>
      <c r="PH348" s="430"/>
      <c r="PI348" s="430"/>
      <c r="PJ348" s="430"/>
      <c r="PK348" s="430"/>
      <c r="PL348" s="430"/>
      <c r="PM348" s="430"/>
      <c r="PN348" s="430"/>
      <c r="PO348" s="430"/>
      <c r="PP348" s="430"/>
      <c r="PQ348" s="430"/>
      <c r="PR348" s="430"/>
      <c r="PS348" s="430"/>
      <c r="PT348" s="430"/>
      <c r="PU348" s="430"/>
      <c r="PV348" s="430"/>
      <c r="PW348" s="430"/>
      <c r="PX348" s="430"/>
      <c r="PY348" s="430"/>
      <c r="PZ348" s="430"/>
      <c r="QA348" s="430"/>
      <c r="QB348" s="430"/>
      <c r="QC348" s="430"/>
      <c r="QD348" s="430"/>
      <c r="QE348" s="430"/>
      <c r="QF348" s="430"/>
      <c r="QG348" s="430"/>
      <c r="QH348" s="430"/>
      <c r="QI348" s="430"/>
      <c r="QJ348" s="430"/>
      <c r="QK348" s="430"/>
      <c r="QL348" s="430"/>
      <c r="QM348" s="430"/>
      <c r="QN348" s="430"/>
      <c r="QO348" s="430"/>
      <c r="QP348" s="430"/>
      <c r="QQ348" s="430"/>
      <c r="QR348" s="430"/>
      <c r="QS348" s="430"/>
      <c r="QT348" s="430"/>
      <c r="QU348" s="430"/>
      <c r="QV348" s="430"/>
      <c r="QW348" s="430"/>
      <c r="QX348" s="430"/>
      <c r="QY348" s="430"/>
      <c r="QZ348" s="430"/>
      <c r="RA348" s="430"/>
      <c r="RB348" s="430"/>
      <c r="RC348" s="430"/>
      <c r="RD348" s="430"/>
      <c r="RE348" s="430"/>
      <c r="RF348" s="430"/>
      <c r="RG348" s="430"/>
      <c r="RH348" s="430"/>
      <c r="RI348" s="430"/>
      <c r="RJ348" s="430"/>
      <c r="RK348" s="430"/>
      <c r="RL348" s="430"/>
      <c r="RM348" s="430"/>
      <c r="RN348" s="430"/>
      <c r="RO348" s="430"/>
      <c r="RP348" s="430"/>
      <c r="RQ348" s="430"/>
      <c r="RR348" s="430"/>
      <c r="RS348" s="430"/>
      <c r="RT348" s="430"/>
      <c r="RU348" s="430"/>
      <c r="RV348" s="430"/>
      <c r="RW348" s="430"/>
      <c r="RX348" s="430"/>
      <c r="RY348" s="430"/>
      <c r="RZ348" s="430"/>
      <c r="SA348" s="430"/>
      <c r="SB348" s="430"/>
      <c r="SC348" s="430"/>
      <c r="SD348" s="430"/>
      <c r="SE348" s="430"/>
      <c r="SF348" s="430"/>
      <c r="SG348" s="430"/>
      <c r="SH348" s="430"/>
      <c r="SI348" s="430"/>
      <c r="SJ348" s="430"/>
      <c r="SK348" s="430"/>
      <c r="SL348" s="430"/>
      <c r="SM348" s="430"/>
      <c r="SN348" s="430"/>
      <c r="SO348" s="430"/>
      <c r="SP348" s="430"/>
      <c r="SQ348" s="430"/>
      <c r="SR348" s="430"/>
      <c r="SS348" s="430"/>
      <c r="ST348" s="430"/>
      <c r="SU348" s="430"/>
      <c r="SV348" s="430"/>
      <c r="SW348" s="430"/>
      <c r="SX348" s="430"/>
      <c r="SY348" s="430"/>
      <c r="SZ348" s="430"/>
      <c r="TA348" s="430"/>
      <c r="TB348" s="430"/>
      <c r="TC348" s="430"/>
      <c r="TD348" s="430"/>
      <c r="TE348" s="430"/>
      <c r="TF348" s="430"/>
      <c r="TG348" s="430"/>
      <c r="TH348" s="430"/>
      <c r="TI348" s="430"/>
      <c r="TJ348" s="430"/>
      <c r="TK348" s="430"/>
      <c r="TL348" s="430"/>
      <c r="TM348" s="430"/>
      <c r="TN348" s="430"/>
      <c r="TO348" s="430"/>
      <c r="TP348" s="430"/>
      <c r="TQ348" s="430"/>
      <c r="TR348" s="430"/>
      <c r="TS348" s="430"/>
      <c r="TT348" s="430"/>
      <c r="TU348" s="430"/>
      <c r="TV348" s="430"/>
      <c r="TW348" s="430"/>
      <c r="TX348" s="430"/>
      <c r="TY348" s="430"/>
      <c r="TZ348" s="430"/>
      <c r="UA348" s="430"/>
      <c r="UB348" s="430"/>
      <c r="UC348" s="430"/>
      <c r="UD348" s="430"/>
      <c r="UE348" s="430"/>
      <c r="UF348" s="430"/>
      <c r="UG348" s="430"/>
      <c r="UH348" s="430"/>
      <c r="UI348" s="430"/>
      <c r="UJ348" s="430"/>
      <c r="UK348" s="430"/>
      <c r="UL348" s="430"/>
      <c r="UM348" s="430"/>
      <c r="UN348" s="430"/>
      <c r="UO348" s="430"/>
      <c r="UP348" s="430"/>
      <c r="UQ348" s="430"/>
      <c r="UR348" s="430"/>
      <c r="US348" s="430"/>
      <c r="UT348" s="430"/>
      <c r="UU348" s="430"/>
      <c r="UV348" s="430"/>
      <c r="UW348" s="430"/>
      <c r="UX348" s="430"/>
      <c r="UY348" s="430"/>
      <c r="UZ348" s="430"/>
      <c r="VA348" s="430"/>
      <c r="VB348" s="430"/>
      <c r="VC348" s="430"/>
      <c r="VD348" s="430"/>
      <c r="VE348" s="430"/>
      <c r="VF348" s="430"/>
      <c r="VG348" s="430"/>
      <c r="VH348" s="430"/>
      <c r="VI348" s="430"/>
      <c r="VJ348" s="430"/>
      <c r="VK348" s="430"/>
      <c r="VL348" s="430"/>
      <c r="VM348" s="430"/>
      <c r="VN348" s="430"/>
      <c r="VO348" s="430"/>
      <c r="VP348" s="430"/>
      <c r="VQ348" s="430"/>
      <c r="VR348" s="430"/>
      <c r="VS348" s="430"/>
      <c r="VT348" s="430"/>
      <c r="VU348" s="430"/>
      <c r="VV348" s="430"/>
      <c r="VW348" s="430"/>
      <c r="VX348" s="430"/>
      <c r="VY348" s="430"/>
      <c r="VZ348" s="430"/>
      <c r="WA348" s="430"/>
      <c r="WB348" s="430"/>
      <c r="WC348" s="430"/>
      <c r="WD348" s="430"/>
      <c r="WE348" s="430"/>
      <c r="WF348" s="430"/>
      <c r="WG348" s="430"/>
      <c r="WH348" s="430"/>
      <c r="WI348" s="430"/>
      <c r="WJ348" s="430"/>
      <c r="WK348" s="430"/>
      <c r="WL348" s="430"/>
      <c r="WM348" s="430"/>
      <c r="WN348" s="430"/>
      <c r="WO348" s="430"/>
      <c r="WP348" s="430"/>
      <c r="WQ348" s="430"/>
      <c r="WR348" s="430"/>
      <c r="WS348" s="430"/>
      <c r="WT348" s="430"/>
      <c r="WU348" s="430"/>
      <c r="WV348" s="430"/>
      <c r="WW348" s="430"/>
      <c r="WX348" s="430"/>
      <c r="WY348" s="430"/>
      <c r="WZ348" s="430"/>
      <c r="XA348" s="430"/>
      <c r="XB348" s="430"/>
      <c r="XC348" s="430"/>
      <c r="XD348" s="430"/>
      <c r="XE348" s="430"/>
      <c r="XF348" s="430"/>
      <c r="XG348" s="430"/>
      <c r="XH348" s="430"/>
      <c r="XI348" s="430"/>
      <c r="XJ348" s="430"/>
      <c r="XK348" s="430"/>
      <c r="XL348" s="430"/>
      <c r="XM348" s="430"/>
      <c r="XN348" s="430"/>
      <c r="XO348" s="430"/>
      <c r="XP348" s="430"/>
      <c r="XQ348" s="430"/>
      <c r="XR348" s="430"/>
      <c r="XS348" s="430"/>
      <c r="XT348" s="430"/>
      <c r="XU348" s="430"/>
      <c r="XV348" s="430"/>
      <c r="XW348" s="430"/>
      <c r="XX348" s="430"/>
      <c r="XY348" s="430"/>
      <c r="XZ348" s="430"/>
      <c r="YA348" s="430"/>
      <c r="YB348" s="430"/>
      <c r="YC348" s="430"/>
      <c r="YD348" s="430"/>
      <c r="YE348" s="430"/>
      <c r="YF348" s="430"/>
      <c r="YG348" s="430"/>
      <c r="YH348" s="430"/>
      <c r="YI348" s="430"/>
      <c r="YJ348" s="430"/>
      <c r="YK348" s="430"/>
      <c r="YL348" s="430"/>
      <c r="YM348" s="430"/>
      <c r="YN348" s="430"/>
      <c r="YO348" s="430"/>
      <c r="YP348" s="430"/>
      <c r="YQ348" s="430"/>
      <c r="YR348" s="430"/>
      <c r="YS348" s="430"/>
      <c r="YT348" s="430"/>
      <c r="YU348" s="430"/>
      <c r="YV348" s="430"/>
      <c r="YW348" s="430"/>
      <c r="YX348" s="430"/>
      <c r="YY348" s="430"/>
      <c r="YZ348" s="430"/>
      <c r="ZA348" s="430"/>
      <c r="ZB348" s="430"/>
      <c r="ZC348" s="430"/>
      <c r="ZD348" s="430"/>
      <c r="ZE348" s="430"/>
      <c r="ZF348" s="430"/>
      <c r="ZG348" s="430"/>
      <c r="ZH348" s="430"/>
      <c r="ZI348" s="430"/>
      <c r="ZJ348" s="430"/>
      <c r="ZK348" s="430"/>
      <c r="ZL348" s="430"/>
      <c r="ZM348" s="430"/>
      <c r="ZN348" s="430"/>
      <c r="ZO348" s="430"/>
      <c r="ZP348" s="430"/>
      <c r="ZQ348" s="430"/>
      <c r="ZR348" s="430"/>
      <c r="ZS348" s="430"/>
      <c r="ZT348" s="430"/>
      <c r="ZU348" s="430"/>
      <c r="ZV348" s="430"/>
      <c r="ZW348" s="430"/>
      <c r="ZX348" s="430"/>
      <c r="ZY348" s="430"/>
      <c r="ZZ348" s="430"/>
      <c r="AAA348" s="430"/>
      <c r="AAB348" s="430"/>
      <c r="AAC348" s="430"/>
      <c r="AAD348" s="430"/>
      <c r="AAE348" s="430"/>
      <c r="AAF348" s="430"/>
      <c r="AAG348" s="430"/>
      <c r="AAH348" s="430"/>
      <c r="AAI348" s="430"/>
      <c r="AAJ348" s="430"/>
      <c r="AAK348" s="430"/>
      <c r="AAL348" s="430"/>
      <c r="AAM348" s="430"/>
      <c r="AAN348" s="430"/>
      <c r="AAO348" s="430"/>
      <c r="AAP348" s="430"/>
      <c r="AAQ348" s="430"/>
      <c r="AAR348" s="430"/>
      <c r="AAS348" s="430"/>
      <c r="AAT348" s="430"/>
      <c r="AAU348" s="430"/>
      <c r="AAV348" s="430"/>
      <c r="AAW348" s="430"/>
      <c r="AAX348" s="430"/>
      <c r="AAY348" s="430"/>
      <c r="AAZ348" s="430"/>
      <c r="ABA348" s="430"/>
      <c r="ABB348" s="430"/>
      <c r="ABC348" s="430"/>
      <c r="ABD348" s="430"/>
      <c r="ABE348" s="430"/>
      <c r="ABF348" s="430"/>
      <c r="ABG348" s="430"/>
      <c r="ABH348" s="430"/>
      <c r="ABI348" s="430"/>
      <c r="ABJ348" s="430"/>
      <c r="ABK348" s="430"/>
      <c r="ABL348" s="430"/>
      <c r="ABM348" s="430"/>
      <c r="ABN348" s="430"/>
      <c r="ABO348" s="430"/>
      <c r="ABP348" s="430"/>
      <c r="ABQ348" s="430"/>
      <c r="ABR348" s="430"/>
      <c r="ABS348" s="430"/>
      <c r="ABT348" s="430"/>
      <c r="ABU348" s="430"/>
      <c r="ABV348" s="430"/>
      <c r="ABW348" s="430"/>
      <c r="ABX348" s="430"/>
      <c r="ABY348" s="430"/>
      <c r="ABZ348" s="430"/>
      <c r="ACA348" s="430"/>
      <c r="ACB348" s="430"/>
      <c r="ACC348" s="430"/>
      <c r="ACD348" s="430"/>
      <c r="ACE348" s="430"/>
      <c r="ACF348" s="430"/>
      <c r="ACG348" s="430"/>
      <c r="ACH348" s="430"/>
      <c r="ACI348" s="430"/>
      <c r="ACJ348" s="430"/>
      <c r="ACK348" s="430"/>
      <c r="ACL348" s="430"/>
      <c r="ACM348" s="430"/>
      <c r="ACN348" s="430"/>
      <c r="ACO348" s="430"/>
      <c r="ACP348" s="430"/>
      <c r="ACQ348" s="430"/>
      <c r="ACR348" s="430"/>
      <c r="ACS348" s="430"/>
      <c r="ACT348" s="430"/>
      <c r="ACU348" s="430"/>
      <c r="ACV348" s="430"/>
      <c r="ACW348" s="430"/>
      <c r="ACX348" s="430"/>
      <c r="ACY348" s="430"/>
      <c r="ACZ348" s="430"/>
      <c r="ADA348" s="430"/>
      <c r="ADB348" s="430"/>
      <c r="ADC348" s="430"/>
      <c r="ADD348" s="430"/>
      <c r="ADE348" s="430"/>
      <c r="ADF348" s="430"/>
      <c r="ADG348" s="430"/>
      <c r="ADH348" s="430"/>
      <c r="ADI348" s="430"/>
      <c r="ADJ348" s="430"/>
      <c r="ADK348" s="430"/>
      <c r="ADL348" s="430"/>
      <c r="ADM348" s="430"/>
      <c r="ADN348" s="430"/>
      <c r="ADO348" s="430"/>
      <c r="ADP348" s="430"/>
      <c r="ADQ348" s="430"/>
      <c r="ADR348" s="430"/>
      <c r="ADS348" s="430"/>
      <c r="ADT348" s="430"/>
      <c r="ADU348" s="430"/>
      <c r="ADV348" s="430"/>
      <c r="ADW348" s="430"/>
      <c r="ADX348" s="430"/>
      <c r="ADY348" s="430"/>
      <c r="ADZ348" s="430"/>
      <c r="AEA348" s="430"/>
      <c r="AEB348" s="430"/>
      <c r="AEC348" s="430"/>
      <c r="AED348" s="430"/>
      <c r="AEE348" s="430"/>
      <c r="AEF348" s="430"/>
      <c r="AEG348" s="430"/>
      <c r="AEH348" s="430"/>
      <c r="AEI348" s="430"/>
      <c r="AEJ348" s="430"/>
      <c r="AEK348" s="430"/>
      <c r="AEL348" s="430"/>
      <c r="AEM348" s="430"/>
      <c r="AEN348" s="430"/>
      <c r="AEO348" s="430"/>
      <c r="AEP348" s="430"/>
      <c r="AEQ348" s="430"/>
      <c r="AER348" s="430"/>
      <c r="AES348" s="430"/>
      <c r="AET348" s="430"/>
      <c r="AEU348" s="430"/>
      <c r="AEV348" s="430"/>
      <c r="AEW348" s="430"/>
      <c r="AEX348" s="430"/>
      <c r="AEY348" s="430"/>
      <c r="AEZ348" s="430"/>
      <c r="AFA348" s="430"/>
      <c r="AFB348" s="430"/>
      <c r="AFC348" s="430"/>
      <c r="AFD348" s="430"/>
      <c r="AFE348" s="430"/>
      <c r="AFF348" s="430"/>
      <c r="AFG348" s="430"/>
      <c r="AFH348" s="430"/>
      <c r="AFI348" s="430"/>
      <c r="AFJ348" s="430"/>
      <c r="AFK348" s="430"/>
      <c r="AFL348" s="430"/>
      <c r="AFM348" s="430"/>
      <c r="AFN348" s="430"/>
      <c r="AFO348" s="430"/>
      <c r="AFP348" s="430"/>
      <c r="AFQ348" s="430"/>
      <c r="AFR348" s="430"/>
      <c r="AFS348" s="430"/>
      <c r="AFT348" s="430"/>
      <c r="AFU348" s="430"/>
      <c r="AFV348" s="430"/>
      <c r="AFW348" s="430"/>
      <c r="AFX348" s="430"/>
      <c r="AFY348" s="430"/>
      <c r="AFZ348" s="430"/>
      <c r="AGA348" s="430"/>
      <c r="AGB348" s="430"/>
      <c r="AGC348" s="430"/>
      <c r="AGD348" s="430"/>
      <c r="AGE348" s="430"/>
      <c r="AGF348" s="430"/>
      <c r="AGG348" s="430"/>
      <c r="AGH348" s="430"/>
      <c r="AGI348" s="430"/>
      <c r="AGJ348" s="430"/>
      <c r="AGK348" s="430"/>
      <c r="AGL348" s="430"/>
      <c r="AGM348" s="430"/>
      <c r="AGN348" s="430"/>
      <c r="AGO348" s="430"/>
      <c r="AGP348" s="430"/>
      <c r="AGQ348" s="430"/>
      <c r="AGR348" s="430"/>
      <c r="AGS348" s="430"/>
      <c r="AGT348" s="430"/>
      <c r="AGU348" s="430"/>
      <c r="AGV348" s="430"/>
      <c r="AGW348" s="430"/>
      <c r="AGX348" s="430"/>
      <c r="AGY348" s="430"/>
      <c r="AGZ348" s="430"/>
      <c r="AHA348" s="430"/>
      <c r="AHB348" s="430"/>
      <c r="AHC348" s="430"/>
      <c r="AHD348" s="430"/>
      <c r="AHE348" s="430"/>
      <c r="AHF348" s="430"/>
      <c r="AHG348" s="430"/>
      <c r="AHH348" s="430"/>
      <c r="AHI348" s="430"/>
      <c r="AHJ348" s="430"/>
      <c r="AHK348" s="430"/>
      <c r="AHL348" s="430"/>
      <c r="AHM348" s="430"/>
      <c r="AHN348" s="430"/>
      <c r="AHO348" s="430"/>
      <c r="AHP348" s="430"/>
      <c r="AHQ348" s="430"/>
      <c r="AHR348" s="430"/>
      <c r="AHS348" s="430"/>
      <c r="AHT348" s="430"/>
      <c r="AHU348" s="430"/>
      <c r="AHV348" s="430"/>
      <c r="AHW348" s="430"/>
      <c r="AHX348" s="430"/>
      <c r="AHY348" s="430"/>
      <c r="AHZ348" s="430"/>
      <c r="AIA348" s="430"/>
      <c r="AIB348" s="430"/>
      <c r="AIC348" s="430"/>
      <c r="AID348" s="430"/>
      <c r="AIE348" s="430"/>
      <c r="AIF348" s="430"/>
      <c r="AIG348" s="430"/>
      <c r="AIH348" s="430"/>
      <c r="AII348" s="430"/>
      <c r="AIJ348" s="430"/>
      <c r="AIK348" s="430"/>
      <c r="AIL348" s="430"/>
      <c r="AIM348" s="430"/>
      <c r="AIN348" s="430"/>
      <c r="AIO348" s="430"/>
      <c r="AIP348" s="430"/>
      <c r="AIQ348" s="430"/>
      <c r="AIR348" s="430"/>
      <c r="AIS348" s="430"/>
      <c r="AIT348" s="430"/>
      <c r="AIU348" s="430"/>
      <c r="AIV348" s="430"/>
      <c r="AIW348" s="430"/>
      <c r="AIX348" s="430"/>
      <c r="AIY348" s="430"/>
      <c r="AIZ348" s="430"/>
      <c r="AJA348" s="430"/>
      <c r="AJB348" s="430"/>
      <c r="AJC348" s="430"/>
      <c r="AJD348" s="430"/>
      <c r="AJE348" s="430"/>
      <c r="AJF348" s="430"/>
      <c r="AJG348" s="430"/>
      <c r="AJH348" s="430"/>
      <c r="AJI348" s="430"/>
      <c r="AJJ348" s="430"/>
      <c r="AJK348" s="430"/>
      <c r="AJL348" s="430"/>
      <c r="AJM348" s="430"/>
      <c r="AJN348" s="430"/>
      <c r="AJO348" s="430"/>
      <c r="AJP348" s="430"/>
      <c r="AJQ348" s="430"/>
      <c r="AJR348" s="430"/>
      <c r="AJS348" s="430"/>
      <c r="AJT348" s="430"/>
      <c r="AJU348" s="430"/>
      <c r="AJV348" s="430"/>
      <c r="AJW348" s="430"/>
      <c r="AJX348" s="430"/>
      <c r="AJY348" s="430"/>
      <c r="AJZ348" s="430"/>
      <c r="AKA348" s="430"/>
      <c r="AKB348" s="430"/>
      <c r="AKC348" s="430"/>
      <c r="AKD348" s="430"/>
      <c r="AKE348" s="430"/>
      <c r="AKF348" s="430"/>
      <c r="AKG348" s="430"/>
      <c r="AKH348" s="430"/>
      <c r="AKI348" s="430"/>
      <c r="AKJ348" s="430"/>
      <c r="AKK348" s="430"/>
      <c r="AKL348" s="430"/>
      <c r="AKM348" s="430"/>
      <c r="AKN348" s="430"/>
      <c r="AKO348" s="430"/>
      <c r="AKP348" s="430"/>
      <c r="AKQ348" s="430"/>
      <c r="AKR348" s="430"/>
      <c r="AKS348" s="430"/>
      <c r="AKT348" s="430"/>
      <c r="AKU348" s="430"/>
      <c r="AKV348" s="430"/>
      <c r="AKW348" s="430"/>
      <c r="AKX348" s="430"/>
      <c r="AKY348" s="430"/>
      <c r="AKZ348" s="430"/>
      <c r="ALA348" s="430"/>
      <c r="ALB348" s="430"/>
      <c r="ALC348" s="430"/>
      <c r="ALD348" s="430"/>
      <c r="ALE348" s="430"/>
      <c r="ALF348" s="430"/>
      <c r="ALG348" s="430"/>
      <c r="ALH348" s="430"/>
      <c r="ALI348" s="430"/>
      <c r="ALJ348" s="430"/>
      <c r="ALK348" s="430"/>
      <c r="ALL348" s="430"/>
      <c r="ALM348" s="430"/>
      <c r="ALN348" s="430"/>
      <c r="ALO348" s="430"/>
      <c r="ALP348" s="430"/>
      <c r="ALQ348" s="430"/>
      <c r="ALR348" s="430"/>
      <c r="ALS348" s="430"/>
      <c r="ALT348" s="430"/>
      <c r="ALU348" s="430"/>
      <c r="ALV348" s="430"/>
      <c r="ALW348" s="430"/>
      <c r="ALX348" s="430"/>
      <c r="ALY348" s="430"/>
      <c r="ALZ348" s="430"/>
      <c r="AMA348" s="430"/>
      <c r="AMB348" s="430"/>
      <c r="AMC348" s="430"/>
      <c r="AMD348" s="430"/>
      <c r="AME348" s="430"/>
      <c r="AMF348" s="430"/>
      <c r="AMG348" s="430"/>
      <c r="AMH348" s="430"/>
      <c r="AMI348" s="430"/>
      <c r="AMJ348" s="430"/>
      <c r="AMK348" s="430"/>
      <c r="AML348" s="430"/>
      <c r="AMM348" s="430"/>
      <c r="AMN348" s="430"/>
      <c r="AMO348" s="430"/>
      <c r="AMP348" s="430"/>
      <c r="AMQ348" s="430"/>
      <c r="AMR348" s="430"/>
      <c r="AMS348" s="430"/>
      <c r="AMT348" s="430"/>
      <c r="AMU348" s="430"/>
      <c r="AMV348" s="430"/>
      <c r="AMW348" s="430"/>
      <c r="AMX348" s="430"/>
      <c r="AMY348" s="430"/>
      <c r="AMZ348" s="430"/>
      <c r="ANA348" s="430"/>
      <c r="ANB348" s="430"/>
      <c r="ANC348" s="430"/>
      <c r="AND348" s="430"/>
      <c r="ANE348" s="430"/>
      <c r="ANF348" s="430"/>
      <c r="ANG348" s="430"/>
      <c r="ANH348" s="430"/>
      <c r="ANI348" s="430"/>
      <c r="ANJ348" s="430"/>
      <c r="ANK348" s="430"/>
      <c r="ANL348" s="430"/>
      <c r="ANM348" s="430"/>
      <c r="ANN348" s="430"/>
      <c r="ANO348" s="430"/>
      <c r="ANP348" s="430"/>
      <c r="ANQ348" s="430"/>
      <c r="ANR348" s="430"/>
      <c r="ANS348" s="430"/>
      <c r="ANT348" s="430"/>
      <c r="ANU348" s="430"/>
      <c r="ANV348" s="430"/>
      <c r="ANW348" s="430"/>
      <c r="ANX348" s="430"/>
      <c r="ANY348" s="430"/>
      <c r="ANZ348" s="430"/>
      <c r="AOA348" s="430"/>
      <c r="AOB348" s="430"/>
      <c r="AOC348" s="430"/>
      <c r="AOD348" s="430"/>
      <c r="AOE348" s="430"/>
      <c r="AOF348" s="430"/>
      <c r="AOG348" s="430"/>
      <c r="AOH348" s="430"/>
      <c r="AOI348" s="430"/>
      <c r="AOJ348" s="430"/>
      <c r="AOK348" s="430"/>
      <c r="AOL348" s="430"/>
      <c r="AOM348" s="430"/>
      <c r="AON348" s="430"/>
      <c r="AOO348" s="430"/>
      <c r="AOP348" s="430"/>
      <c r="AOQ348" s="430"/>
      <c r="AOR348" s="430"/>
      <c r="AOS348" s="430"/>
      <c r="AOT348" s="430"/>
      <c r="AOU348" s="430"/>
      <c r="AOV348" s="430"/>
      <c r="AOW348" s="430"/>
      <c r="AOX348" s="430"/>
      <c r="AOY348" s="430"/>
      <c r="AOZ348" s="430"/>
      <c r="APA348" s="430"/>
      <c r="APB348" s="430"/>
      <c r="APC348" s="430"/>
      <c r="APD348" s="430"/>
      <c r="APE348" s="430"/>
      <c r="APF348" s="430"/>
      <c r="APG348" s="430"/>
      <c r="APH348" s="430"/>
      <c r="API348" s="430"/>
      <c r="APJ348" s="430"/>
      <c r="APK348" s="430"/>
      <c r="APL348" s="430"/>
      <c r="APM348" s="430"/>
      <c r="APN348" s="430"/>
      <c r="APO348" s="430"/>
      <c r="APP348" s="430"/>
      <c r="APQ348" s="430"/>
      <c r="APR348" s="430"/>
      <c r="APS348" s="430"/>
      <c r="APT348" s="430"/>
      <c r="APU348" s="430"/>
      <c r="APV348" s="430"/>
      <c r="APW348" s="430"/>
      <c r="APX348" s="430"/>
      <c r="APY348" s="430"/>
      <c r="APZ348" s="430"/>
      <c r="AQA348" s="430"/>
      <c r="AQB348" s="430"/>
      <c r="AQC348" s="430"/>
      <c r="AQD348" s="430"/>
      <c r="AQE348" s="430"/>
      <c r="AQF348" s="430"/>
      <c r="AQG348" s="430"/>
      <c r="AQH348" s="430"/>
      <c r="AQI348" s="430"/>
      <c r="AQJ348" s="430"/>
      <c r="AQK348" s="430"/>
      <c r="AQL348" s="430"/>
      <c r="AQM348" s="430"/>
      <c r="AQN348" s="430"/>
      <c r="AQO348" s="430"/>
      <c r="AQP348" s="430"/>
      <c r="AQQ348" s="430"/>
      <c r="AQR348" s="430"/>
      <c r="AQS348" s="430"/>
      <c r="AQT348" s="430"/>
      <c r="AQU348" s="430"/>
      <c r="AQV348" s="430"/>
      <c r="AQW348" s="430"/>
      <c r="AQX348" s="430"/>
      <c r="AQY348" s="430"/>
      <c r="AQZ348" s="430"/>
      <c r="ARA348" s="430"/>
      <c r="ARB348" s="430"/>
      <c r="ARC348" s="430"/>
      <c r="ARD348" s="430"/>
      <c r="ARE348" s="430"/>
      <c r="ARF348" s="430"/>
      <c r="ARG348" s="430"/>
      <c r="ARH348" s="430"/>
      <c r="ARI348" s="430"/>
      <c r="ARJ348" s="430"/>
      <c r="ARK348" s="430"/>
      <c r="ARL348" s="430"/>
      <c r="ARM348" s="430"/>
      <c r="ARN348" s="430"/>
      <c r="ARO348" s="430"/>
      <c r="ARP348" s="430"/>
      <c r="ARQ348" s="430"/>
      <c r="ARR348" s="430"/>
      <c r="ARS348" s="430"/>
      <c r="ART348" s="430"/>
      <c r="ARU348" s="430"/>
      <c r="ARV348" s="430"/>
      <c r="ARW348" s="430"/>
      <c r="ARX348" s="430"/>
      <c r="ARY348" s="430"/>
      <c r="ARZ348" s="430"/>
      <c r="ASA348" s="430"/>
      <c r="ASB348" s="430"/>
      <c r="ASC348" s="430"/>
      <c r="ASD348" s="430"/>
      <c r="ASE348" s="430"/>
      <c r="ASF348" s="430"/>
      <c r="ASG348" s="430"/>
      <c r="ASH348" s="430"/>
      <c r="ASI348" s="430"/>
      <c r="ASJ348" s="430"/>
      <c r="ASK348" s="430"/>
      <c r="ASL348" s="430"/>
      <c r="ASM348" s="430"/>
      <c r="ASN348" s="430"/>
      <c r="ASO348" s="430"/>
      <c r="ASP348" s="430"/>
      <c r="ASQ348" s="430"/>
      <c r="ASR348" s="430"/>
      <c r="ASS348" s="430"/>
      <c r="AST348" s="430"/>
      <c r="ASU348" s="430"/>
      <c r="ASV348" s="430"/>
      <c r="ASW348" s="430"/>
      <c r="ASX348" s="430"/>
      <c r="ASY348" s="430"/>
      <c r="ASZ348" s="430"/>
      <c r="ATA348" s="430"/>
      <c r="ATB348" s="430"/>
      <c r="ATC348" s="430"/>
      <c r="ATD348" s="430"/>
      <c r="ATE348" s="430"/>
      <c r="ATF348" s="430"/>
      <c r="ATG348" s="430"/>
      <c r="ATH348" s="430"/>
      <c r="ATI348" s="430"/>
      <c r="ATJ348" s="430"/>
      <c r="ATK348" s="430"/>
      <c r="ATL348" s="430"/>
      <c r="ATM348" s="430"/>
      <c r="ATN348" s="430"/>
      <c r="ATO348" s="430"/>
      <c r="ATP348" s="430"/>
      <c r="ATQ348" s="430"/>
      <c r="ATR348" s="430"/>
      <c r="ATS348" s="430"/>
      <c r="ATT348" s="430"/>
      <c r="ATU348" s="430"/>
      <c r="ATV348" s="430"/>
      <c r="ATW348" s="430"/>
      <c r="ATX348" s="430"/>
      <c r="ATY348" s="430"/>
      <c r="ATZ348" s="430"/>
      <c r="AUA348" s="430"/>
      <c r="AUB348" s="430"/>
      <c r="AUC348" s="430"/>
      <c r="AUD348" s="430"/>
      <c r="AUE348" s="430"/>
      <c r="AUF348" s="430"/>
      <c r="AUG348" s="430"/>
      <c r="AUH348" s="430"/>
      <c r="AUI348" s="430"/>
      <c r="AUJ348" s="430"/>
      <c r="AUK348" s="430"/>
      <c r="AUL348" s="430"/>
      <c r="AUM348" s="430"/>
      <c r="AUN348" s="430"/>
      <c r="AUO348" s="430"/>
      <c r="AUP348" s="430"/>
      <c r="AUQ348" s="430"/>
      <c r="AUR348" s="430"/>
      <c r="AUS348" s="430"/>
      <c r="AUT348" s="430"/>
      <c r="AUU348" s="430"/>
      <c r="AUV348" s="430"/>
      <c r="AUW348" s="430"/>
      <c r="AUX348" s="430"/>
      <c r="AUY348" s="430"/>
      <c r="AUZ348" s="430"/>
      <c r="AVA348" s="430"/>
      <c r="AVB348" s="430"/>
      <c r="AVC348" s="430"/>
      <c r="AVD348" s="430"/>
      <c r="AVE348" s="430"/>
      <c r="AVF348" s="430"/>
      <c r="AVG348" s="430"/>
      <c r="AVH348" s="430"/>
      <c r="AVI348" s="430"/>
      <c r="AVJ348" s="430"/>
      <c r="AVK348" s="430"/>
      <c r="AVL348" s="430"/>
      <c r="AVM348" s="430"/>
      <c r="AVN348" s="430"/>
      <c r="AVO348" s="430"/>
      <c r="AVP348" s="430"/>
      <c r="AVQ348" s="430"/>
      <c r="AVR348" s="430"/>
      <c r="AVS348" s="430"/>
      <c r="AVT348" s="430"/>
      <c r="AVU348" s="430"/>
      <c r="AVV348" s="430"/>
      <c r="AVW348" s="430"/>
      <c r="AVX348" s="430"/>
      <c r="AVY348" s="430"/>
      <c r="AVZ348" s="430"/>
      <c r="AWA348" s="430"/>
      <c r="AWB348" s="430"/>
      <c r="AWC348" s="430"/>
      <c r="AWD348" s="430"/>
      <c r="AWE348" s="430"/>
      <c r="AWF348" s="430"/>
      <c r="AWG348" s="430"/>
      <c r="AWH348" s="430"/>
      <c r="AWI348" s="430"/>
      <c r="AWJ348" s="430"/>
      <c r="AWK348" s="430"/>
      <c r="AWL348" s="430"/>
      <c r="AWM348" s="430"/>
      <c r="AWN348" s="430"/>
      <c r="AWO348" s="430"/>
      <c r="AWP348" s="430"/>
      <c r="AWQ348" s="430"/>
      <c r="AWR348" s="430"/>
      <c r="AWS348" s="430"/>
      <c r="AWT348" s="430"/>
      <c r="AWU348" s="430"/>
      <c r="AWV348" s="430"/>
      <c r="AWW348" s="430"/>
      <c r="AWX348" s="430"/>
      <c r="AWY348" s="430"/>
      <c r="AWZ348" s="430"/>
      <c r="AXA348" s="430"/>
      <c r="AXB348" s="430"/>
      <c r="AXC348" s="430"/>
      <c r="AXD348" s="430"/>
      <c r="AXE348" s="430"/>
      <c r="AXF348" s="430"/>
      <c r="AXG348" s="430"/>
      <c r="AXH348" s="430"/>
      <c r="AXI348" s="430"/>
      <c r="AXJ348" s="430"/>
      <c r="AXK348" s="430"/>
      <c r="AXL348" s="430"/>
      <c r="AXM348" s="430"/>
      <c r="AXN348" s="430"/>
      <c r="AXO348" s="430"/>
      <c r="AXP348" s="430"/>
      <c r="AXQ348" s="430"/>
      <c r="AXR348" s="430"/>
      <c r="AXS348" s="430"/>
      <c r="AXT348" s="430"/>
      <c r="AXU348" s="430"/>
      <c r="AXV348" s="430"/>
      <c r="AXW348" s="430"/>
      <c r="AXX348" s="430"/>
      <c r="AXY348" s="430"/>
      <c r="AXZ348" s="430"/>
      <c r="AYA348" s="430"/>
      <c r="AYB348" s="430"/>
      <c r="AYC348" s="430"/>
      <c r="AYD348" s="430"/>
      <c r="AYE348" s="430"/>
      <c r="AYF348" s="430"/>
      <c r="AYG348" s="430"/>
      <c r="AYH348" s="430"/>
      <c r="AYI348" s="430"/>
      <c r="AYJ348" s="430"/>
      <c r="AYK348" s="430"/>
      <c r="AYL348" s="430"/>
      <c r="AYM348" s="430"/>
      <c r="AYN348" s="430"/>
      <c r="AYO348" s="430"/>
      <c r="AYP348" s="430"/>
      <c r="AYQ348" s="430"/>
      <c r="AYR348" s="430"/>
      <c r="AYS348" s="430"/>
      <c r="AYT348" s="430"/>
      <c r="AYU348" s="430"/>
      <c r="AYV348" s="430"/>
      <c r="AYW348" s="430"/>
      <c r="AYX348" s="430"/>
      <c r="AYY348" s="430"/>
      <c r="AYZ348" s="430"/>
      <c r="AZA348" s="430"/>
      <c r="AZB348" s="430"/>
      <c r="AZC348" s="430"/>
      <c r="AZD348" s="430"/>
      <c r="AZE348" s="430"/>
      <c r="AZF348" s="430"/>
      <c r="AZG348" s="430"/>
      <c r="AZH348" s="430"/>
      <c r="AZI348" s="430"/>
      <c r="AZJ348" s="430"/>
      <c r="AZK348" s="430"/>
      <c r="AZL348" s="430"/>
      <c r="AZM348" s="430"/>
      <c r="AZN348" s="430"/>
      <c r="AZO348" s="430"/>
      <c r="AZP348" s="430"/>
      <c r="AZQ348" s="430"/>
      <c r="AZR348" s="430"/>
      <c r="AZS348" s="430"/>
      <c r="AZT348" s="430"/>
      <c r="AZU348" s="430"/>
      <c r="AZV348" s="430"/>
      <c r="AZW348" s="430"/>
      <c r="AZX348" s="430"/>
      <c r="AZY348" s="430"/>
      <c r="AZZ348" s="430"/>
      <c r="BAA348" s="430"/>
      <c r="BAB348" s="430"/>
      <c r="BAC348" s="430"/>
      <c r="BAD348" s="430"/>
      <c r="BAE348" s="430"/>
      <c r="BAF348" s="430"/>
      <c r="BAG348" s="430"/>
      <c r="BAH348" s="430"/>
      <c r="BAI348" s="430"/>
      <c r="BAJ348" s="430"/>
      <c r="BAK348" s="430"/>
      <c r="BAL348" s="430"/>
      <c r="BAM348" s="430"/>
      <c r="BAN348" s="430"/>
      <c r="BAO348" s="430"/>
      <c r="BAP348" s="430"/>
      <c r="BAQ348" s="430"/>
      <c r="BAR348" s="430"/>
      <c r="BAS348" s="430"/>
      <c r="BAT348" s="430"/>
      <c r="BAU348" s="430"/>
      <c r="BAV348" s="430"/>
      <c r="BAW348" s="430"/>
      <c r="BAX348" s="430"/>
      <c r="BAY348" s="430"/>
      <c r="BAZ348" s="430"/>
      <c r="BBA348" s="430"/>
      <c r="BBB348" s="430"/>
      <c r="BBC348" s="430"/>
      <c r="BBD348" s="430"/>
      <c r="BBE348" s="430"/>
      <c r="BBF348" s="430"/>
      <c r="BBG348" s="430"/>
      <c r="BBH348" s="430"/>
      <c r="BBI348" s="430"/>
      <c r="BBJ348" s="430"/>
      <c r="BBK348" s="430"/>
      <c r="BBL348" s="430"/>
      <c r="BBM348" s="430"/>
      <c r="BBN348" s="430"/>
      <c r="BBO348" s="430"/>
      <c r="BBP348" s="430"/>
      <c r="BBQ348" s="430"/>
      <c r="BBR348" s="430"/>
      <c r="BBS348" s="430"/>
      <c r="BBT348" s="430"/>
      <c r="BBU348" s="430"/>
      <c r="BBV348" s="430"/>
      <c r="BBW348" s="430"/>
      <c r="BBX348" s="430"/>
      <c r="BBY348" s="430"/>
      <c r="BBZ348" s="430"/>
      <c r="BCA348" s="430"/>
      <c r="BCB348" s="430"/>
      <c r="BCC348" s="430"/>
      <c r="BCD348" s="430"/>
      <c r="BCE348" s="430"/>
      <c r="BCF348" s="430"/>
      <c r="BCG348" s="430"/>
      <c r="BCH348" s="430"/>
      <c r="BCI348" s="430"/>
      <c r="BCJ348" s="430"/>
      <c r="BCK348" s="430"/>
      <c r="BCL348" s="430"/>
      <c r="BCM348" s="430"/>
      <c r="BCN348" s="430"/>
      <c r="BCO348" s="430"/>
      <c r="BCP348" s="430"/>
      <c r="BCQ348" s="430"/>
      <c r="BCR348" s="430"/>
      <c r="BCS348" s="430"/>
      <c r="BCT348" s="430"/>
      <c r="BCU348" s="430"/>
      <c r="BCV348" s="430"/>
      <c r="BCW348" s="430"/>
      <c r="BCX348" s="430"/>
      <c r="BCY348" s="430"/>
      <c r="BCZ348" s="430"/>
      <c r="BDA348" s="430"/>
      <c r="BDB348" s="430"/>
      <c r="BDC348" s="430"/>
      <c r="BDD348" s="430"/>
      <c r="BDE348" s="430"/>
      <c r="BDF348" s="430"/>
      <c r="BDG348" s="430"/>
      <c r="BDH348" s="430"/>
      <c r="BDI348" s="430"/>
      <c r="BDJ348" s="430"/>
      <c r="BDK348" s="430"/>
      <c r="BDL348" s="430"/>
      <c r="BDM348" s="430"/>
      <c r="BDN348" s="430"/>
      <c r="BDO348" s="430"/>
      <c r="BDP348" s="430"/>
      <c r="BDQ348" s="430"/>
      <c r="BDR348" s="430"/>
      <c r="BDS348" s="430"/>
      <c r="BDT348" s="430"/>
      <c r="BDU348" s="430"/>
      <c r="BDV348" s="430"/>
      <c r="BDW348" s="430"/>
      <c r="BDX348" s="430"/>
      <c r="BDY348" s="430"/>
      <c r="BDZ348" s="430"/>
      <c r="BEA348" s="430"/>
      <c r="BEB348" s="430"/>
      <c r="BEC348" s="430"/>
      <c r="BED348" s="430"/>
      <c r="BEE348" s="430"/>
      <c r="BEF348" s="430"/>
      <c r="BEG348" s="430"/>
      <c r="BEH348" s="430"/>
      <c r="BEI348" s="430"/>
      <c r="BEJ348" s="430"/>
      <c r="BEK348" s="430"/>
      <c r="BEL348" s="430"/>
      <c r="BEM348" s="430"/>
      <c r="BEN348" s="430"/>
      <c r="BEO348" s="430"/>
      <c r="BEP348" s="430"/>
      <c r="BEQ348" s="430"/>
      <c r="BER348" s="430"/>
      <c r="BES348" s="430"/>
      <c r="BET348" s="430"/>
      <c r="BEU348" s="430"/>
      <c r="BEV348" s="430"/>
      <c r="BEW348" s="430"/>
      <c r="BEX348" s="430"/>
      <c r="BEY348" s="430"/>
      <c r="BEZ348" s="430"/>
      <c r="BFA348" s="430"/>
      <c r="BFB348" s="430"/>
      <c r="BFC348" s="430"/>
      <c r="BFD348" s="430"/>
      <c r="BFE348" s="430"/>
      <c r="BFF348" s="430"/>
      <c r="BFG348" s="430"/>
      <c r="BFH348" s="430"/>
      <c r="BFI348" s="430"/>
      <c r="BFJ348" s="430"/>
      <c r="BFK348" s="430"/>
      <c r="BFL348" s="430"/>
      <c r="BFM348" s="430"/>
      <c r="BFN348" s="430"/>
      <c r="BFO348" s="430"/>
      <c r="BFP348" s="430"/>
      <c r="BFQ348" s="430"/>
      <c r="BFR348" s="430"/>
      <c r="BFS348" s="430"/>
      <c r="BFT348" s="430"/>
      <c r="BFU348" s="430"/>
      <c r="BFV348" s="430"/>
      <c r="BFW348" s="430"/>
      <c r="BFX348" s="430"/>
      <c r="BFY348" s="430"/>
      <c r="BFZ348" s="430"/>
      <c r="BGA348" s="430"/>
      <c r="BGB348" s="430"/>
      <c r="BGC348" s="430"/>
      <c r="BGD348" s="430"/>
      <c r="BGE348" s="430"/>
      <c r="BGF348" s="430"/>
      <c r="BGG348" s="430"/>
      <c r="BGH348" s="430"/>
      <c r="BGI348" s="430"/>
      <c r="BGJ348" s="430"/>
      <c r="BGK348" s="430"/>
      <c r="BGL348" s="430"/>
      <c r="BGM348" s="430"/>
      <c r="BGN348" s="430"/>
      <c r="BGO348" s="430"/>
      <c r="BGP348" s="430"/>
      <c r="BGQ348" s="430"/>
      <c r="BGR348" s="430"/>
      <c r="BGS348" s="430"/>
      <c r="BGT348" s="430"/>
      <c r="BGU348" s="430"/>
      <c r="BGV348" s="430"/>
      <c r="BGW348" s="430"/>
      <c r="BGX348" s="430"/>
      <c r="BGY348" s="430"/>
      <c r="BGZ348" s="430"/>
      <c r="BHA348" s="430"/>
      <c r="BHB348" s="430"/>
      <c r="BHC348" s="430"/>
      <c r="BHD348" s="430"/>
      <c r="BHE348" s="430"/>
      <c r="BHF348" s="430"/>
      <c r="BHG348" s="430"/>
      <c r="BHH348" s="430"/>
      <c r="BHI348" s="430"/>
      <c r="BHJ348" s="430"/>
      <c r="BHK348" s="430"/>
      <c r="BHL348" s="430"/>
      <c r="BHM348" s="430"/>
      <c r="BHN348" s="430"/>
      <c r="BHO348" s="430"/>
      <c r="BHP348" s="430"/>
      <c r="BHQ348" s="430"/>
      <c r="BHR348" s="430"/>
      <c r="BHS348" s="430"/>
      <c r="BHT348" s="430"/>
      <c r="BHU348" s="430"/>
      <c r="BHV348" s="430"/>
      <c r="BHW348" s="430"/>
      <c r="BHX348" s="430"/>
      <c r="BHY348" s="430"/>
      <c r="BHZ348" s="430"/>
      <c r="BIA348" s="430"/>
      <c r="BIB348" s="430"/>
      <c r="BIC348" s="430"/>
      <c r="BID348" s="430"/>
      <c r="BIE348" s="430"/>
      <c r="BIF348" s="430"/>
      <c r="BIG348" s="430"/>
      <c r="BIH348" s="430"/>
      <c r="BII348" s="430"/>
      <c r="BIJ348" s="430"/>
      <c r="BIK348" s="430"/>
      <c r="BIL348" s="430"/>
      <c r="BIM348" s="430"/>
      <c r="BIN348" s="430"/>
      <c r="BIO348" s="430"/>
      <c r="BIP348" s="430"/>
      <c r="BIQ348" s="430"/>
      <c r="BIR348" s="430"/>
      <c r="BIS348" s="430"/>
      <c r="BIT348" s="430"/>
      <c r="BIU348" s="430"/>
      <c r="BIV348" s="430"/>
      <c r="BIW348" s="430"/>
      <c r="BIX348" s="430"/>
      <c r="BIY348" s="430"/>
      <c r="BIZ348" s="430"/>
      <c r="BJA348" s="430"/>
      <c r="BJB348" s="430"/>
      <c r="BJC348" s="430"/>
      <c r="BJD348" s="430"/>
      <c r="BJE348" s="430"/>
      <c r="BJF348" s="430"/>
      <c r="BJG348" s="430"/>
      <c r="BJH348" s="430"/>
      <c r="BJI348" s="430"/>
      <c r="BJJ348" s="430"/>
      <c r="BJK348" s="430"/>
      <c r="BJL348" s="430"/>
      <c r="BJM348" s="430"/>
      <c r="BJN348" s="430"/>
      <c r="BJO348" s="430"/>
      <c r="BJP348" s="430"/>
      <c r="BJQ348" s="430"/>
      <c r="BJR348" s="430"/>
      <c r="BJS348" s="430"/>
      <c r="BJT348" s="430"/>
      <c r="BJU348" s="430"/>
      <c r="BJV348" s="430"/>
      <c r="BJW348" s="430"/>
      <c r="BJX348" s="430"/>
      <c r="BJY348" s="430"/>
      <c r="BJZ348" s="430"/>
      <c r="BKA348" s="430"/>
      <c r="BKB348" s="430"/>
      <c r="BKC348" s="430"/>
      <c r="BKD348" s="430"/>
      <c r="BKE348" s="430"/>
      <c r="BKF348" s="430"/>
      <c r="BKG348" s="430"/>
      <c r="BKH348" s="430"/>
      <c r="BKI348" s="430"/>
      <c r="BKJ348" s="430"/>
      <c r="BKK348" s="430"/>
      <c r="BKL348" s="430"/>
      <c r="BKM348" s="430"/>
      <c r="BKN348" s="430"/>
      <c r="BKO348" s="430"/>
      <c r="BKP348" s="430"/>
      <c r="BKQ348" s="430"/>
      <c r="BKR348" s="430"/>
      <c r="BKS348" s="430"/>
      <c r="BKT348" s="430"/>
      <c r="BKU348" s="430"/>
      <c r="BKV348" s="430"/>
      <c r="BKW348" s="430"/>
      <c r="BKX348" s="430"/>
      <c r="BKY348" s="430"/>
      <c r="BKZ348" s="430"/>
      <c r="BLA348" s="430"/>
      <c r="BLB348" s="430"/>
      <c r="BLC348" s="430"/>
      <c r="BLD348" s="430"/>
      <c r="BLE348" s="430"/>
      <c r="BLF348" s="430"/>
      <c r="BLG348" s="430"/>
      <c r="BLH348" s="430"/>
      <c r="BLI348" s="430"/>
      <c r="BLJ348" s="430"/>
      <c r="BLK348" s="430"/>
      <c r="BLL348" s="430"/>
      <c r="BLM348" s="430"/>
      <c r="BLN348" s="430"/>
      <c r="BLO348" s="430"/>
      <c r="BLP348" s="430"/>
      <c r="BLQ348" s="430"/>
      <c r="BLR348" s="430"/>
      <c r="BLS348" s="430"/>
      <c r="BLT348" s="430"/>
      <c r="BLU348" s="430"/>
      <c r="BLV348" s="430"/>
      <c r="BLW348" s="430"/>
      <c r="BLX348" s="430"/>
      <c r="BLY348" s="430"/>
      <c r="BLZ348" s="430"/>
      <c r="BMA348" s="430"/>
      <c r="BMB348" s="430"/>
      <c r="BMC348" s="430"/>
      <c r="BMD348" s="430"/>
      <c r="BME348" s="430"/>
      <c r="BMF348" s="430"/>
      <c r="BMG348" s="430"/>
      <c r="BMH348" s="430"/>
      <c r="BMI348" s="430"/>
      <c r="BMJ348" s="430"/>
      <c r="BMK348" s="430"/>
      <c r="BML348" s="430"/>
      <c r="BMM348" s="430"/>
      <c r="BMN348" s="430"/>
      <c r="BMO348" s="430"/>
      <c r="BMP348" s="430"/>
      <c r="BMQ348" s="430"/>
      <c r="BMR348" s="430"/>
      <c r="BMS348" s="430"/>
      <c r="BMT348" s="430"/>
      <c r="BMU348" s="430"/>
      <c r="BMV348" s="430"/>
      <c r="BMW348" s="430"/>
      <c r="BMX348" s="430"/>
      <c r="BMY348" s="430"/>
      <c r="BMZ348" s="430"/>
      <c r="BNA348" s="430"/>
      <c r="BNB348" s="430"/>
      <c r="BNC348" s="430"/>
      <c r="BND348" s="430"/>
      <c r="BNE348" s="430"/>
      <c r="BNF348" s="430"/>
      <c r="BNG348" s="430"/>
      <c r="BNH348" s="430"/>
      <c r="BNI348" s="430"/>
      <c r="BNJ348" s="430"/>
      <c r="BNK348" s="430"/>
      <c r="BNL348" s="430"/>
      <c r="BNM348" s="430"/>
      <c r="BNN348" s="430"/>
      <c r="BNO348" s="430"/>
      <c r="BNP348" s="430"/>
      <c r="BNQ348" s="430"/>
      <c r="BNR348" s="430"/>
      <c r="BNS348" s="430"/>
      <c r="BNT348" s="430"/>
      <c r="BNU348" s="430"/>
      <c r="BNV348" s="430"/>
      <c r="BNW348" s="430"/>
      <c r="BNX348" s="430"/>
      <c r="BNY348" s="430"/>
      <c r="BNZ348" s="430"/>
      <c r="BOA348" s="430"/>
      <c r="BOB348" s="430"/>
      <c r="BOC348" s="430"/>
      <c r="BOD348" s="430"/>
      <c r="BOE348" s="430"/>
      <c r="BOF348" s="430"/>
      <c r="BOG348" s="430"/>
      <c r="BOH348" s="430"/>
      <c r="BOI348" s="430"/>
      <c r="BOJ348" s="430"/>
      <c r="BOK348" s="430"/>
      <c r="BOL348" s="430"/>
      <c r="BOM348" s="430"/>
      <c r="BON348" s="430"/>
      <c r="BOO348" s="430"/>
      <c r="BOP348" s="430"/>
      <c r="BOQ348" s="430"/>
      <c r="BOR348" s="430"/>
      <c r="BOS348" s="430"/>
      <c r="BOT348" s="430"/>
      <c r="BOU348" s="430"/>
      <c r="BOV348" s="430"/>
      <c r="BOW348" s="430"/>
      <c r="BOX348" s="430"/>
      <c r="BOY348" s="430"/>
      <c r="BOZ348" s="430"/>
      <c r="BPA348" s="430"/>
      <c r="BPB348" s="430"/>
      <c r="BPC348" s="430"/>
      <c r="BPD348" s="430"/>
      <c r="BPE348" s="430"/>
      <c r="BPF348" s="430"/>
      <c r="BPG348" s="430"/>
      <c r="BPH348" s="430"/>
      <c r="BPI348" s="430"/>
      <c r="BPJ348" s="430"/>
      <c r="BPK348" s="430"/>
      <c r="BPL348" s="430"/>
      <c r="BPM348" s="430"/>
      <c r="BPN348" s="430"/>
      <c r="BPO348" s="430"/>
      <c r="BPP348" s="430"/>
      <c r="BPQ348" s="430"/>
      <c r="BPR348" s="430"/>
      <c r="BPS348" s="430"/>
      <c r="BPT348" s="430"/>
      <c r="BPU348" s="430"/>
      <c r="BPV348" s="430"/>
      <c r="BPW348" s="430"/>
      <c r="BPX348" s="430"/>
      <c r="BPY348" s="430"/>
      <c r="BPZ348" s="430"/>
      <c r="BQA348" s="430"/>
      <c r="BQB348" s="430"/>
      <c r="BQC348" s="430"/>
      <c r="BQD348" s="430"/>
      <c r="BQE348" s="430"/>
      <c r="BQF348" s="430"/>
      <c r="BQG348" s="430"/>
      <c r="BQH348" s="430"/>
      <c r="BQI348" s="430"/>
      <c r="BQJ348" s="430"/>
      <c r="BQK348" s="430"/>
      <c r="BQL348" s="430"/>
      <c r="BQM348" s="430"/>
      <c r="BQN348" s="430"/>
      <c r="BQO348" s="430"/>
      <c r="BQP348" s="430"/>
      <c r="BQQ348" s="430"/>
      <c r="BQR348" s="430"/>
      <c r="BQS348" s="430"/>
      <c r="BQT348" s="430"/>
      <c r="BQU348" s="430"/>
      <c r="BQV348" s="430"/>
      <c r="BQW348" s="430"/>
      <c r="BQX348" s="430"/>
      <c r="BQY348" s="430"/>
      <c r="BQZ348" s="430"/>
      <c r="BRA348" s="430"/>
      <c r="BRB348" s="430"/>
      <c r="BRC348" s="430"/>
      <c r="BRD348" s="430"/>
      <c r="BRE348" s="430"/>
      <c r="BRF348" s="430"/>
      <c r="BRG348" s="430"/>
      <c r="BRH348" s="430"/>
      <c r="BRI348" s="430"/>
      <c r="BRJ348" s="430"/>
      <c r="BRK348" s="430"/>
      <c r="BRL348" s="430"/>
      <c r="BRM348" s="430"/>
      <c r="BRN348" s="430"/>
      <c r="BRO348" s="430"/>
      <c r="BRP348" s="430"/>
      <c r="BRQ348" s="430"/>
      <c r="BRR348" s="430"/>
      <c r="BRS348" s="430"/>
      <c r="BRT348" s="430"/>
      <c r="BRU348" s="430"/>
      <c r="BRV348" s="430"/>
      <c r="BRW348" s="430"/>
      <c r="BRX348" s="430"/>
      <c r="BRY348" s="430"/>
      <c r="BRZ348" s="430"/>
      <c r="BSA348" s="430"/>
      <c r="BSB348" s="430"/>
      <c r="BSC348" s="430"/>
      <c r="BSD348" s="430"/>
      <c r="BSE348" s="430"/>
      <c r="BSF348" s="430"/>
      <c r="BSG348" s="430"/>
      <c r="BSH348" s="430"/>
      <c r="BSI348" s="430"/>
      <c r="BSJ348" s="430"/>
      <c r="BSK348" s="430"/>
      <c r="BSL348" s="430"/>
      <c r="BSM348" s="430"/>
      <c r="BSN348" s="430"/>
      <c r="BSO348" s="430"/>
      <c r="BSP348" s="430"/>
      <c r="BSQ348" s="430"/>
      <c r="BSR348" s="430"/>
      <c r="BSS348" s="430"/>
      <c r="BST348" s="430"/>
      <c r="BSU348" s="430"/>
      <c r="BSV348" s="430"/>
      <c r="BSW348" s="430"/>
      <c r="BSX348" s="430"/>
      <c r="BSY348" s="430"/>
      <c r="BSZ348" s="430"/>
      <c r="BTA348" s="430"/>
      <c r="BTB348" s="430"/>
      <c r="BTC348" s="430"/>
      <c r="BTD348" s="430"/>
      <c r="BTE348" s="430"/>
      <c r="BTF348" s="430"/>
      <c r="BTG348" s="430"/>
      <c r="BTH348" s="430"/>
      <c r="BTI348" s="430"/>
      <c r="BTJ348" s="430"/>
      <c r="BTK348" s="430"/>
      <c r="BTL348" s="430"/>
      <c r="BTM348" s="430"/>
      <c r="BTN348" s="430"/>
      <c r="BTO348" s="430"/>
      <c r="BTP348" s="430"/>
      <c r="BTQ348" s="430"/>
      <c r="BTR348" s="430"/>
      <c r="BTS348" s="430"/>
      <c r="BTT348" s="430"/>
      <c r="BTU348" s="430"/>
      <c r="BTV348" s="430"/>
      <c r="BTW348" s="430"/>
      <c r="BTX348" s="430"/>
      <c r="BTY348" s="430"/>
      <c r="BTZ348" s="430"/>
      <c r="BUA348" s="430"/>
      <c r="BUB348" s="430"/>
      <c r="BUC348" s="430"/>
      <c r="BUD348" s="430"/>
      <c r="BUE348" s="430"/>
      <c r="BUF348" s="430"/>
      <c r="BUG348" s="430"/>
      <c r="BUH348" s="430"/>
      <c r="BUI348" s="430"/>
      <c r="BUJ348" s="430"/>
      <c r="BUK348" s="430"/>
      <c r="BUL348" s="430"/>
      <c r="BUM348" s="430"/>
      <c r="BUN348" s="430"/>
      <c r="BUO348" s="430"/>
      <c r="BUP348" s="430"/>
      <c r="BUQ348" s="430"/>
      <c r="BUR348" s="430"/>
      <c r="BUS348" s="430"/>
      <c r="BUT348" s="430"/>
      <c r="BUU348" s="430"/>
      <c r="BUV348" s="430"/>
      <c r="BUW348" s="430"/>
      <c r="BUX348" s="430"/>
      <c r="BUY348" s="430"/>
      <c r="BUZ348" s="430"/>
      <c r="BVA348" s="430"/>
      <c r="BVB348" s="430"/>
      <c r="BVC348" s="430"/>
      <c r="BVD348" s="430"/>
      <c r="BVE348" s="430"/>
      <c r="BVF348" s="430"/>
      <c r="BVG348" s="430"/>
      <c r="BVH348" s="430"/>
      <c r="BVI348" s="430"/>
      <c r="BVJ348" s="430"/>
      <c r="BVK348" s="430"/>
      <c r="BVL348" s="430"/>
      <c r="BVM348" s="430"/>
      <c r="BVN348" s="430"/>
      <c r="BVO348" s="430"/>
      <c r="BVP348" s="430"/>
      <c r="BVQ348" s="430"/>
      <c r="BVR348" s="430"/>
      <c r="BVS348" s="430"/>
      <c r="BVT348" s="430"/>
      <c r="BVU348" s="430"/>
      <c r="BVV348" s="430"/>
      <c r="BVW348" s="430"/>
      <c r="BVX348" s="430"/>
      <c r="BVY348" s="430"/>
      <c r="BVZ348" s="430"/>
      <c r="BWA348" s="430"/>
      <c r="BWB348" s="430"/>
      <c r="BWC348" s="430"/>
      <c r="BWD348" s="430"/>
      <c r="BWE348" s="430"/>
      <c r="BWF348" s="430"/>
      <c r="BWG348" s="430"/>
      <c r="BWH348" s="430"/>
      <c r="BWI348" s="430"/>
      <c r="BWJ348" s="430"/>
      <c r="BWK348" s="430"/>
      <c r="BWL348" s="430"/>
      <c r="BWM348" s="430"/>
      <c r="BWN348" s="430"/>
      <c r="BWO348" s="430"/>
      <c r="BWP348" s="430"/>
      <c r="BWQ348" s="430"/>
      <c r="BWR348" s="430"/>
      <c r="BWS348" s="430"/>
      <c r="BWT348" s="430"/>
      <c r="BWU348" s="430"/>
      <c r="BWV348" s="430"/>
      <c r="BWW348" s="430"/>
      <c r="BWX348" s="430"/>
      <c r="BWY348" s="430"/>
      <c r="BWZ348" s="430"/>
      <c r="BXA348" s="430"/>
      <c r="BXB348" s="430"/>
      <c r="BXC348" s="430"/>
      <c r="BXD348" s="430"/>
      <c r="BXE348" s="430"/>
      <c r="BXF348" s="430"/>
      <c r="BXG348" s="430"/>
      <c r="BXH348" s="430"/>
      <c r="BXI348" s="430"/>
      <c r="BXJ348" s="430"/>
      <c r="BXK348" s="430"/>
      <c r="BXL348" s="430"/>
      <c r="BXM348" s="430"/>
      <c r="BXN348" s="430"/>
      <c r="BXO348" s="430"/>
      <c r="BXP348" s="430"/>
      <c r="BXQ348" s="430"/>
      <c r="BXR348" s="430"/>
      <c r="BXS348" s="430"/>
      <c r="BXT348" s="430"/>
      <c r="BXU348" s="430"/>
      <c r="BXV348" s="430"/>
      <c r="BXW348" s="430"/>
      <c r="BXX348" s="430"/>
      <c r="BXY348" s="430"/>
      <c r="BXZ348" s="430"/>
      <c r="BYA348" s="430"/>
      <c r="BYB348" s="430"/>
      <c r="BYC348" s="430"/>
      <c r="BYD348" s="430"/>
      <c r="BYE348" s="430"/>
      <c r="BYF348" s="430"/>
      <c r="BYG348" s="430"/>
      <c r="BYH348" s="430"/>
      <c r="BYI348" s="430"/>
      <c r="BYJ348" s="430"/>
      <c r="BYK348" s="430"/>
      <c r="BYL348" s="430"/>
      <c r="BYM348" s="430"/>
      <c r="BYN348" s="430"/>
      <c r="BYO348" s="430"/>
      <c r="BYP348" s="430"/>
      <c r="BYQ348" s="430"/>
      <c r="BYR348" s="430"/>
      <c r="BYS348" s="430"/>
      <c r="BYT348" s="430"/>
      <c r="BYU348" s="430"/>
      <c r="BYV348" s="430"/>
      <c r="BYW348" s="430"/>
      <c r="BYX348" s="430"/>
      <c r="BYY348" s="430"/>
      <c r="BYZ348" s="430"/>
      <c r="BZA348" s="430"/>
      <c r="BZB348" s="430"/>
      <c r="BZC348" s="430"/>
      <c r="BZD348" s="430"/>
      <c r="BZE348" s="430"/>
      <c r="BZF348" s="430"/>
      <c r="BZG348" s="430"/>
      <c r="BZH348" s="430"/>
      <c r="BZI348" s="430"/>
      <c r="BZJ348" s="430"/>
      <c r="BZK348" s="430"/>
      <c r="BZL348" s="430"/>
      <c r="BZM348" s="430"/>
      <c r="BZN348" s="430"/>
      <c r="BZO348" s="430"/>
      <c r="BZP348" s="430"/>
      <c r="BZQ348" s="430"/>
      <c r="BZR348" s="430"/>
      <c r="BZS348" s="430"/>
      <c r="BZT348" s="430"/>
      <c r="BZU348" s="430"/>
      <c r="BZV348" s="430"/>
      <c r="BZW348" s="430"/>
      <c r="BZX348" s="430"/>
      <c r="BZY348" s="430"/>
      <c r="BZZ348" s="430"/>
      <c r="CAA348" s="430"/>
      <c r="CAB348" s="430"/>
      <c r="CAC348" s="430"/>
      <c r="CAD348" s="430"/>
      <c r="CAE348" s="430"/>
      <c r="CAF348" s="430"/>
      <c r="CAG348" s="430"/>
      <c r="CAH348" s="430"/>
      <c r="CAI348" s="430"/>
      <c r="CAJ348" s="430"/>
      <c r="CAK348" s="430"/>
      <c r="CAL348" s="430"/>
      <c r="CAM348" s="430"/>
      <c r="CAN348" s="430"/>
      <c r="CAO348" s="430"/>
      <c r="CAP348" s="430"/>
      <c r="CAQ348" s="430"/>
      <c r="CAR348" s="430"/>
      <c r="CAS348" s="430"/>
      <c r="CAT348" s="430"/>
      <c r="CAU348" s="430"/>
      <c r="CAV348" s="430"/>
      <c r="CAW348" s="430"/>
      <c r="CAX348" s="430"/>
      <c r="CAY348" s="430"/>
      <c r="CAZ348" s="430"/>
      <c r="CBA348" s="430"/>
      <c r="CBB348" s="430"/>
      <c r="CBC348" s="430"/>
      <c r="CBD348" s="430"/>
      <c r="CBE348" s="430"/>
      <c r="CBF348" s="430"/>
      <c r="CBG348" s="430"/>
      <c r="CBH348" s="430"/>
      <c r="CBI348" s="430"/>
      <c r="CBJ348" s="430"/>
      <c r="CBK348" s="430"/>
      <c r="CBL348" s="430"/>
      <c r="CBM348" s="430"/>
      <c r="CBN348" s="430"/>
      <c r="CBO348" s="430"/>
      <c r="CBP348" s="430"/>
      <c r="CBQ348" s="430"/>
      <c r="CBR348" s="430"/>
      <c r="CBS348" s="430"/>
      <c r="CBT348" s="430"/>
      <c r="CBU348" s="430"/>
      <c r="CBV348" s="430"/>
      <c r="CBW348" s="430"/>
      <c r="CBX348" s="430"/>
      <c r="CBY348" s="430"/>
      <c r="CBZ348" s="430"/>
      <c r="CCA348" s="430"/>
      <c r="CCB348" s="430"/>
      <c r="CCC348" s="430"/>
      <c r="CCD348" s="430"/>
      <c r="CCE348" s="430"/>
      <c r="CCF348" s="430"/>
      <c r="CCG348" s="430"/>
      <c r="CCH348" s="430"/>
      <c r="CCI348" s="430"/>
      <c r="CCJ348" s="430"/>
      <c r="CCK348" s="430"/>
      <c r="CCL348" s="430"/>
      <c r="CCM348" s="430"/>
      <c r="CCN348" s="430"/>
      <c r="CCO348" s="430"/>
      <c r="CCP348" s="430"/>
      <c r="CCQ348" s="430"/>
      <c r="CCR348" s="430"/>
      <c r="CCS348" s="430"/>
      <c r="CCT348" s="430"/>
      <c r="CCU348" s="430"/>
      <c r="CCV348" s="430"/>
      <c r="CCW348" s="430"/>
      <c r="CCX348" s="430"/>
      <c r="CCY348" s="430"/>
      <c r="CCZ348" s="430"/>
      <c r="CDA348" s="430"/>
      <c r="CDB348" s="430"/>
      <c r="CDC348" s="430"/>
      <c r="CDD348" s="430"/>
      <c r="CDE348" s="430"/>
      <c r="CDF348" s="430"/>
      <c r="CDG348" s="430"/>
      <c r="CDH348" s="430"/>
      <c r="CDI348" s="430"/>
      <c r="CDJ348" s="430"/>
      <c r="CDK348" s="430"/>
      <c r="CDL348" s="430"/>
      <c r="CDM348" s="430"/>
      <c r="CDN348" s="430"/>
      <c r="CDO348" s="430"/>
      <c r="CDP348" s="430"/>
      <c r="CDQ348" s="430"/>
      <c r="CDR348" s="430"/>
      <c r="CDS348" s="430"/>
      <c r="CDT348" s="430"/>
      <c r="CDU348" s="430"/>
      <c r="CDV348" s="430"/>
      <c r="CDW348" s="430"/>
      <c r="CDX348" s="430"/>
      <c r="CDY348" s="430"/>
      <c r="CDZ348" s="430"/>
      <c r="CEA348" s="430"/>
      <c r="CEB348" s="430"/>
      <c r="CEC348" s="430"/>
      <c r="CED348" s="430"/>
      <c r="CEE348" s="430"/>
      <c r="CEF348" s="430"/>
      <c r="CEG348" s="430"/>
      <c r="CEH348" s="430"/>
      <c r="CEI348" s="430"/>
      <c r="CEJ348" s="430"/>
      <c r="CEK348" s="430"/>
      <c r="CEL348" s="430"/>
      <c r="CEM348" s="430"/>
      <c r="CEN348" s="430"/>
      <c r="CEO348" s="430"/>
      <c r="CEP348" s="430"/>
      <c r="CEQ348" s="430"/>
      <c r="CER348" s="430"/>
      <c r="CES348" s="430"/>
      <c r="CET348" s="430"/>
      <c r="CEU348" s="430"/>
      <c r="CEV348" s="430"/>
      <c r="CEW348" s="430"/>
      <c r="CEX348" s="430"/>
      <c r="CEY348" s="430"/>
      <c r="CEZ348" s="430"/>
      <c r="CFA348" s="430"/>
      <c r="CFB348" s="430"/>
      <c r="CFC348" s="430"/>
      <c r="CFD348" s="430"/>
      <c r="CFE348" s="430"/>
      <c r="CFF348" s="430"/>
      <c r="CFG348" s="430"/>
      <c r="CFH348" s="430"/>
      <c r="CFI348" s="430"/>
      <c r="CFJ348" s="430"/>
      <c r="CFK348" s="430"/>
      <c r="CFL348" s="430"/>
      <c r="CFM348" s="430"/>
      <c r="CFN348" s="430"/>
      <c r="CFO348" s="430"/>
      <c r="CFP348" s="430"/>
      <c r="CFQ348" s="430"/>
      <c r="CFR348" s="430"/>
      <c r="CFS348" s="430"/>
      <c r="CFT348" s="430"/>
      <c r="CFU348" s="430"/>
      <c r="CFV348" s="430"/>
      <c r="CFW348" s="430"/>
      <c r="CFX348" s="430"/>
      <c r="CFY348" s="430"/>
      <c r="CFZ348" s="430"/>
      <c r="CGA348" s="430"/>
      <c r="CGB348" s="430"/>
      <c r="CGC348" s="430"/>
      <c r="CGD348" s="430"/>
      <c r="CGE348" s="430"/>
      <c r="CGF348" s="430"/>
      <c r="CGG348" s="430"/>
      <c r="CGH348" s="430"/>
      <c r="CGI348" s="430"/>
      <c r="CGJ348" s="430"/>
      <c r="CGK348" s="430"/>
      <c r="CGL348" s="430"/>
      <c r="CGM348" s="430"/>
      <c r="CGN348" s="430"/>
      <c r="CGO348" s="430"/>
      <c r="CGP348" s="430"/>
      <c r="CGQ348" s="430"/>
      <c r="CGR348" s="430"/>
      <c r="CGS348" s="430"/>
      <c r="CGT348" s="430"/>
      <c r="CGU348" s="430"/>
      <c r="CGV348" s="430"/>
      <c r="CGW348" s="430"/>
      <c r="CGX348" s="430"/>
      <c r="CGY348" s="430"/>
      <c r="CGZ348" s="430"/>
      <c r="CHA348" s="430"/>
      <c r="CHB348" s="430"/>
      <c r="CHC348" s="430"/>
      <c r="CHD348" s="430"/>
      <c r="CHE348" s="430"/>
      <c r="CHF348" s="430"/>
      <c r="CHG348" s="430"/>
      <c r="CHH348" s="430"/>
      <c r="CHI348" s="430"/>
      <c r="CHJ348" s="430"/>
      <c r="CHK348" s="430"/>
      <c r="CHL348" s="430"/>
      <c r="CHM348" s="430"/>
      <c r="CHN348" s="430"/>
      <c r="CHO348" s="430"/>
      <c r="CHP348" s="430"/>
      <c r="CHQ348" s="430"/>
      <c r="CHR348" s="430"/>
      <c r="CHS348" s="430"/>
      <c r="CHT348" s="430"/>
      <c r="CHU348" s="430"/>
      <c r="CHV348" s="430"/>
      <c r="CHW348" s="430"/>
      <c r="CHX348" s="430"/>
      <c r="CHY348" s="430"/>
      <c r="CHZ348" s="430"/>
      <c r="CIA348" s="430"/>
      <c r="CIB348" s="430"/>
      <c r="CIC348" s="430"/>
      <c r="CID348" s="430"/>
      <c r="CIE348" s="430"/>
      <c r="CIF348" s="430"/>
      <c r="CIG348" s="430"/>
      <c r="CIH348" s="430"/>
      <c r="CII348" s="430"/>
      <c r="CIJ348" s="430"/>
      <c r="CIK348" s="430"/>
      <c r="CIL348" s="430"/>
      <c r="CIM348" s="430"/>
      <c r="CIN348" s="430"/>
      <c r="CIO348" s="430"/>
      <c r="CIP348" s="430"/>
      <c r="CIQ348" s="430"/>
      <c r="CIR348" s="430"/>
      <c r="CIS348" s="430"/>
      <c r="CIT348" s="430"/>
      <c r="CIU348" s="430"/>
      <c r="CIV348" s="430"/>
      <c r="CIW348" s="430"/>
      <c r="CIX348" s="430"/>
      <c r="CIY348" s="430"/>
      <c r="CIZ348" s="430"/>
      <c r="CJA348" s="430"/>
      <c r="CJB348" s="430"/>
      <c r="CJC348" s="430"/>
      <c r="CJD348" s="430"/>
      <c r="CJE348" s="430"/>
      <c r="CJF348" s="430"/>
      <c r="CJG348" s="430"/>
      <c r="CJH348" s="430"/>
      <c r="CJI348" s="430"/>
      <c r="CJJ348" s="430"/>
      <c r="CJK348" s="430"/>
      <c r="CJL348" s="430"/>
      <c r="CJM348" s="430"/>
      <c r="CJN348" s="430"/>
      <c r="CJO348" s="430"/>
      <c r="CJP348" s="430"/>
      <c r="CJQ348" s="430"/>
      <c r="CJR348" s="430"/>
      <c r="CJS348" s="430"/>
      <c r="CJT348" s="430"/>
      <c r="CJU348" s="430"/>
      <c r="CJV348" s="430"/>
      <c r="CJW348" s="430"/>
      <c r="CJX348" s="430"/>
      <c r="CJY348" s="430"/>
      <c r="CJZ348" s="430"/>
      <c r="CKA348" s="430"/>
      <c r="CKB348" s="430"/>
      <c r="CKC348" s="430"/>
      <c r="CKD348" s="430"/>
      <c r="CKE348" s="430"/>
      <c r="CKF348" s="430"/>
      <c r="CKG348" s="430"/>
      <c r="CKH348" s="430"/>
      <c r="CKI348" s="430"/>
      <c r="CKJ348" s="430"/>
      <c r="CKK348" s="430"/>
      <c r="CKL348" s="430"/>
      <c r="CKM348" s="430"/>
      <c r="CKN348" s="430"/>
      <c r="CKO348" s="430"/>
      <c r="CKP348" s="430"/>
      <c r="CKQ348" s="430"/>
      <c r="CKR348" s="430"/>
      <c r="CKS348" s="430"/>
      <c r="CKT348" s="430"/>
      <c r="CKU348" s="430"/>
      <c r="CKV348" s="430"/>
      <c r="CKW348" s="430"/>
      <c r="CKX348" s="430"/>
      <c r="CKY348" s="430"/>
      <c r="CKZ348" s="430"/>
      <c r="CLA348" s="430"/>
      <c r="CLB348" s="430"/>
      <c r="CLC348" s="430"/>
      <c r="CLD348" s="430"/>
      <c r="CLE348" s="430"/>
      <c r="CLF348" s="430"/>
      <c r="CLG348" s="430"/>
      <c r="CLH348" s="430"/>
      <c r="CLI348" s="430"/>
      <c r="CLJ348" s="430"/>
      <c r="CLK348" s="430"/>
      <c r="CLL348" s="430"/>
      <c r="CLM348" s="430"/>
      <c r="CLN348" s="430"/>
      <c r="CLO348" s="430"/>
      <c r="CLP348" s="430"/>
      <c r="CLQ348" s="430"/>
      <c r="CLR348" s="430"/>
      <c r="CLS348" s="430"/>
      <c r="CLT348" s="430"/>
      <c r="CLU348" s="430"/>
      <c r="CLV348" s="430"/>
      <c r="CLW348" s="430"/>
      <c r="CLX348" s="430"/>
      <c r="CLY348" s="430"/>
      <c r="CLZ348" s="430"/>
      <c r="CMA348" s="430"/>
      <c r="CMB348" s="430"/>
      <c r="CMC348" s="430"/>
      <c r="CMD348" s="430"/>
      <c r="CME348" s="430"/>
      <c r="CMF348" s="430"/>
      <c r="CMG348" s="430"/>
      <c r="CMH348" s="430"/>
      <c r="CMI348" s="430"/>
      <c r="CMJ348" s="430"/>
      <c r="CMK348" s="430"/>
      <c r="CML348" s="430"/>
      <c r="CMM348" s="430"/>
      <c r="CMN348" s="430"/>
      <c r="CMO348" s="430"/>
      <c r="CMP348" s="430"/>
      <c r="CMQ348" s="430"/>
      <c r="CMR348" s="430"/>
      <c r="CMS348" s="430"/>
      <c r="CMT348" s="430"/>
      <c r="CMU348" s="430"/>
      <c r="CMV348" s="430"/>
      <c r="CMW348" s="430"/>
      <c r="CMX348" s="430"/>
      <c r="CMY348" s="430"/>
      <c r="CMZ348" s="430"/>
      <c r="CNA348" s="430"/>
      <c r="CNB348" s="430"/>
      <c r="CNC348" s="430"/>
      <c r="CND348" s="430"/>
      <c r="CNE348" s="430"/>
      <c r="CNF348" s="430"/>
      <c r="CNG348" s="430"/>
      <c r="CNH348" s="430"/>
      <c r="CNI348" s="430"/>
      <c r="CNJ348" s="430"/>
      <c r="CNK348" s="430"/>
      <c r="CNL348" s="430"/>
      <c r="CNM348" s="430"/>
      <c r="CNN348" s="430"/>
      <c r="CNO348" s="430"/>
      <c r="CNP348" s="430"/>
      <c r="CNQ348" s="430"/>
      <c r="CNR348" s="430"/>
      <c r="CNS348" s="430"/>
      <c r="CNT348" s="430"/>
      <c r="CNU348" s="430"/>
      <c r="CNV348" s="430"/>
      <c r="CNW348" s="430"/>
      <c r="CNX348" s="430"/>
      <c r="CNY348" s="430"/>
      <c r="CNZ348" s="430"/>
      <c r="COA348" s="430"/>
      <c r="COB348" s="430"/>
      <c r="COC348" s="430"/>
      <c r="COD348" s="430"/>
      <c r="COE348" s="430"/>
      <c r="COF348" s="430"/>
      <c r="COG348" s="430"/>
      <c r="COH348" s="430"/>
      <c r="COI348" s="430"/>
      <c r="COJ348" s="430"/>
      <c r="COK348" s="430"/>
      <c r="COL348" s="430"/>
      <c r="COM348" s="430"/>
      <c r="CON348" s="430"/>
      <c r="COO348" s="430"/>
      <c r="COP348" s="430"/>
      <c r="COQ348" s="430"/>
      <c r="COR348" s="430"/>
      <c r="COS348" s="430"/>
      <c r="COT348" s="430"/>
      <c r="COU348" s="430"/>
      <c r="COV348" s="430"/>
      <c r="COW348" s="430"/>
      <c r="COX348" s="430"/>
      <c r="COY348" s="430"/>
      <c r="COZ348" s="430"/>
      <c r="CPA348" s="430"/>
      <c r="CPB348" s="430"/>
      <c r="CPC348" s="430"/>
      <c r="CPD348" s="430"/>
      <c r="CPE348" s="430"/>
      <c r="CPF348" s="430"/>
      <c r="CPG348" s="430"/>
      <c r="CPH348" s="430"/>
      <c r="CPI348" s="430"/>
      <c r="CPJ348" s="430"/>
      <c r="CPK348" s="430"/>
      <c r="CPL348" s="430"/>
      <c r="CPM348" s="430"/>
      <c r="CPN348" s="430"/>
      <c r="CPO348" s="430"/>
      <c r="CPP348" s="430"/>
      <c r="CPQ348" s="430"/>
      <c r="CPR348" s="430"/>
      <c r="CPS348" s="430"/>
      <c r="CPT348" s="430"/>
      <c r="CPU348" s="430"/>
      <c r="CPV348" s="430"/>
      <c r="CPW348" s="430"/>
      <c r="CPX348" s="430"/>
      <c r="CPY348" s="430"/>
      <c r="CPZ348" s="430"/>
      <c r="CQA348" s="430"/>
      <c r="CQB348" s="430"/>
      <c r="CQC348" s="430"/>
      <c r="CQD348" s="430"/>
      <c r="CQE348" s="430"/>
      <c r="CQF348" s="430"/>
      <c r="CQG348" s="430"/>
      <c r="CQH348" s="430"/>
      <c r="CQI348" s="430"/>
      <c r="CQJ348" s="430"/>
      <c r="CQK348" s="430"/>
      <c r="CQL348" s="430"/>
      <c r="CQM348" s="430"/>
      <c r="CQN348" s="430"/>
      <c r="CQO348" s="430"/>
      <c r="CQP348" s="430"/>
      <c r="CQQ348" s="430"/>
      <c r="CQR348" s="430"/>
      <c r="CQS348" s="430"/>
      <c r="CQT348" s="430"/>
      <c r="CQU348" s="430"/>
      <c r="CQV348" s="430"/>
      <c r="CQW348" s="430"/>
      <c r="CQX348" s="430"/>
      <c r="CQY348" s="430"/>
      <c r="CQZ348" s="430"/>
      <c r="CRA348" s="430"/>
      <c r="CRB348" s="430"/>
      <c r="CRC348" s="430"/>
      <c r="CRD348" s="430"/>
      <c r="CRE348" s="430"/>
      <c r="CRF348" s="430"/>
      <c r="CRG348" s="430"/>
      <c r="CRH348" s="430"/>
      <c r="CRI348" s="430"/>
      <c r="CRJ348" s="430"/>
      <c r="CRK348" s="430"/>
      <c r="CRL348" s="430"/>
      <c r="CRM348" s="430"/>
      <c r="CRN348" s="430"/>
      <c r="CRO348" s="430"/>
      <c r="CRP348" s="430"/>
      <c r="CRQ348" s="430"/>
      <c r="CRR348" s="430"/>
      <c r="CRS348" s="430"/>
      <c r="CRT348" s="430"/>
      <c r="CRU348" s="430"/>
      <c r="CRV348" s="430"/>
      <c r="CRW348" s="430"/>
      <c r="CRX348" s="430"/>
      <c r="CRY348" s="430"/>
      <c r="CRZ348" s="430"/>
      <c r="CSA348" s="430"/>
      <c r="CSB348" s="430"/>
      <c r="CSC348" s="430"/>
      <c r="CSD348" s="430"/>
      <c r="CSE348" s="430"/>
      <c r="CSF348" s="430"/>
      <c r="CSG348" s="430"/>
      <c r="CSH348" s="430"/>
      <c r="CSI348" s="430"/>
      <c r="CSJ348" s="430"/>
      <c r="CSK348" s="430"/>
      <c r="CSL348" s="430"/>
      <c r="CSM348" s="430"/>
      <c r="CSN348" s="430"/>
      <c r="CSO348" s="430"/>
      <c r="CSP348" s="430"/>
      <c r="CSQ348" s="430"/>
      <c r="CSR348" s="430"/>
      <c r="CSS348" s="430"/>
      <c r="CST348" s="430"/>
      <c r="CSU348" s="430"/>
      <c r="CSV348" s="430"/>
      <c r="CSW348" s="430"/>
      <c r="CSX348" s="430"/>
      <c r="CSY348" s="430"/>
      <c r="CSZ348" s="430"/>
      <c r="CTA348" s="430"/>
      <c r="CTB348" s="430"/>
      <c r="CTC348" s="430"/>
      <c r="CTD348" s="430"/>
      <c r="CTE348" s="430"/>
      <c r="CTF348" s="430"/>
      <c r="CTG348" s="430"/>
      <c r="CTH348" s="430"/>
      <c r="CTI348" s="430"/>
      <c r="CTJ348" s="430"/>
      <c r="CTK348" s="430"/>
      <c r="CTL348" s="430"/>
      <c r="CTM348" s="430"/>
      <c r="CTN348" s="430"/>
      <c r="CTO348" s="430"/>
      <c r="CTP348" s="430"/>
      <c r="CTQ348" s="430"/>
      <c r="CTR348" s="430"/>
      <c r="CTS348" s="430"/>
      <c r="CTT348" s="430"/>
      <c r="CTU348" s="430"/>
      <c r="CTV348" s="430"/>
      <c r="CTW348" s="430"/>
      <c r="CTX348" s="430"/>
      <c r="CTY348" s="430"/>
      <c r="CTZ348" s="430"/>
      <c r="CUA348" s="430"/>
      <c r="CUB348" s="430"/>
      <c r="CUC348" s="430"/>
      <c r="CUD348" s="430"/>
      <c r="CUE348" s="430"/>
      <c r="CUF348" s="430"/>
      <c r="CUG348" s="430"/>
      <c r="CUH348" s="430"/>
      <c r="CUI348" s="430"/>
      <c r="CUJ348" s="430"/>
      <c r="CUK348" s="430"/>
      <c r="CUL348" s="430"/>
      <c r="CUM348" s="430"/>
      <c r="CUN348" s="430"/>
      <c r="CUO348" s="430"/>
      <c r="CUP348" s="430"/>
      <c r="CUQ348" s="430"/>
      <c r="CUR348" s="430"/>
      <c r="CUS348" s="430"/>
      <c r="CUT348" s="430"/>
      <c r="CUU348" s="430"/>
      <c r="CUV348" s="430"/>
      <c r="CUW348" s="430"/>
      <c r="CUX348" s="430"/>
      <c r="CUY348" s="430"/>
      <c r="CUZ348" s="430"/>
      <c r="CVA348" s="430"/>
      <c r="CVB348" s="430"/>
      <c r="CVC348" s="430"/>
      <c r="CVD348" s="430"/>
      <c r="CVE348" s="430"/>
      <c r="CVF348" s="430"/>
      <c r="CVG348" s="430"/>
      <c r="CVH348" s="430"/>
      <c r="CVI348" s="430"/>
      <c r="CVJ348" s="430"/>
      <c r="CVK348" s="430"/>
      <c r="CVL348" s="430"/>
      <c r="CVM348" s="430"/>
      <c r="CVN348" s="430"/>
      <c r="CVO348" s="430"/>
      <c r="CVP348" s="430"/>
      <c r="CVQ348" s="430"/>
      <c r="CVR348" s="430"/>
      <c r="CVS348" s="430"/>
      <c r="CVT348" s="430"/>
      <c r="CVU348" s="430"/>
      <c r="CVV348" s="430"/>
      <c r="CVW348" s="430"/>
      <c r="CVX348" s="430"/>
      <c r="CVY348" s="430"/>
      <c r="CVZ348" s="430"/>
      <c r="CWA348" s="430"/>
      <c r="CWB348" s="430"/>
      <c r="CWC348" s="430"/>
      <c r="CWD348" s="430"/>
      <c r="CWE348" s="430"/>
      <c r="CWF348" s="430"/>
      <c r="CWG348" s="430"/>
      <c r="CWH348" s="430"/>
      <c r="CWI348" s="430"/>
      <c r="CWJ348" s="430"/>
      <c r="CWK348" s="430"/>
      <c r="CWL348" s="430"/>
      <c r="CWM348" s="430"/>
      <c r="CWN348" s="430"/>
      <c r="CWO348" s="430"/>
      <c r="CWP348" s="430"/>
      <c r="CWQ348" s="430"/>
      <c r="CWR348" s="430"/>
      <c r="CWS348" s="430"/>
      <c r="CWT348" s="430"/>
      <c r="CWU348" s="430"/>
      <c r="CWV348" s="430"/>
      <c r="CWW348" s="430"/>
      <c r="CWX348" s="430"/>
      <c r="CWY348" s="430"/>
      <c r="CWZ348" s="430"/>
      <c r="CXA348" s="430"/>
      <c r="CXB348" s="430"/>
      <c r="CXC348" s="430"/>
      <c r="CXD348" s="430"/>
      <c r="CXE348" s="430"/>
      <c r="CXF348" s="430"/>
      <c r="CXG348" s="430"/>
      <c r="CXH348" s="430"/>
      <c r="CXI348" s="430"/>
      <c r="CXJ348" s="430"/>
      <c r="CXK348" s="430"/>
      <c r="CXL348" s="430"/>
      <c r="CXM348" s="430"/>
      <c r="CXN348" s="430"/>
      <c r="CXO348" s="430"/>
      <c r="CXP348" s="430"/>
      <c r="CXQ348" s="430"/>
      <c r="CXR348" s="430"/>
      <c r="CXS348" s="430"/>
      <c r="CXT348" s="430"/>
      <c r="CXU348" s="430"/>
      <c r="CXV348" s="430"/>
      <c r="CXW348" s="430"/>
      <c r="CXX348" s="430"/>
      <c r="CXY348" s="430"/>
      <c r="CXZ348" s="430"/>
      <c r="CYA348" s="430"/>
      <c r="CYB348" s="430"/>
      <c r="CYC348" s="430"/>
      <c r="CYD348" s="430"/>
      <c r="CYE348" s="430"/>
      <c r="CYF348" s="430"/>
      <c r="CYG348" s="430"/>
      <c r="CYH348" s="430"/>
      <c r="CYI348" s="430"/>
      <c r="CYJ348" s="430"/>
      <c r="CYK348" s="430"/>
      <c r="CYL348" s="430"/>
      <c r="CYM348" s="430"/>
      <c r="CYN348" s="430"/>
      <c r="CYO348" s="430"/>
      <c r="CYP348" s="430"/>
      <c r="CYQ348" s="430"/>
      <c r="CYR348" s="430"/>
      <c r="CYS348" s="430"/>
      <c r="CYT348" s="430"/>
      <c r="CYU348" s="430"/>
      <c r="CYV348" s="430"/>
      <c r="CYW348" s="430"/>
      <c r="CYX348" s="430"/>
      <c r="CYY348" s="430"/>
      <c r="CYZ348" s="430"/>
      <c r="CZA348" s="430"/>
      <c r="CZB348" s="430"/>
      <c r="CZC348" s="430"/>
      <c r="CZD348" s="430"/>
      <c r="CZE348" s="430"/>
      <c r="CZF348" s="430"/>
      <c r="CZG348" s="430"/>
      <c r="CZH348" s="430"/>
      <c r="CZI348" s="430"/>
      <c r="CZJ348" s="430"/>
      <c r="CZK348" s="430"/>
      <c r="CZL348" s="430"/>
      <c r="CZM348" s="430"/>
      <c r="CZN348" s="430"/>
      <c r="CZO348" s="430"/>
      <c r="CZP348" s="430"/>
      <c r="CZQ348" s="430"/>
      <c r="CZR348" s="430"/>
      <c r="CZS348" s="430"/>
      <c r="CZT348" s="430"/>
      <c r="CZU348" s="430"/>
      <c r="CZV348" s="430"/>
      <c r="CZW348" s="430"/>
      <c r="CZX348" s="430"/>
      <c r="CZY348" s="430"/>
      <c r="CZZ348" s="430"/>
      <c r="DAA348" s="430"/>
      <c r="DAB348" s="430"/>
      <c r="DAC348" s="430"/>
      <c r="DAD348" s="430"/>
      <c r="DAE348" s="430"/>
      <c r="DAF348" s="430"/>
      <c r="DAG348" s="430"/>
      <c r="DAH348" s="430"/>
      <c r="DAI348" s="430"/>
      <c r="DAJ348" s="430"/>
      <c r="DAK348" s="430"/>
      <c r="DAL348" s="430"/>
      <c r="DAM348" s="430"/>
      <c r="DAN348" s="430"/>
      <c r="DAO348" s="430"/>
      <c r="DAP348" s="430"/>
      <c r="DAQ348" s="430"/>
      <c r="DAR348" s="430"/>
      <c r="DAS348" s="430"/>
      <c r="DAT348" s="430"/>
      <c r="DAU348" s="430"/>
      <c r="DAV348" s="430"/>
      <c r="DAW348" s="430"/>
      <c r="DAX348" s="430"/>
      <c r="DAY348" s="430"/>
      <c r="DAZ348" s="430"/>
      <c r="DBA348" s="430"/>
      <c r="DBB348" s="430"/>
      <c r="DBC348" s="430"/>
      <c r="DBD348" s="430"/>
      <c r="DBE348" s="430"/>
      <c r="DBF348" s="430"/>
      <c r="DBG348" s="430"/>
      <c r="DBH348" s="430"/>
      <c r="DBI348" s="430"/>
      <c r="DBJ348" s="430"/>
      <c r="DBK348" s="430"/>
      <c r="DBL348" s="430"/>
      <c r="DBM348" s="430"/>
      <c r="DBN348" s="430"/>
      <c r="DBO348" s="430"/>
      <c r="DBP348" s="430"/>
      <c r="DBQ348" s="430"/>
      <c r="DBR348" s="430"/>
      <c r="DBS348" s="430"/>
      <c r="DBT348" s="430"/>
      <c r="DBU348" s="430"/>
      <c r="DBV348" s="430"/>
      <c r="DBW348" s="430"/>
      <c r="DBX348" s="430"/>
      <c r="DBY348" s="430"/>
      <c r="DBZ348" s="430"/>
      <c r="DCA348" s="430"/>
      <c r="DCB348" s="430"/>
      <c r="DCC348" s="430"/>
      <c r="DCD348" s="430"/>
      <c r="DCE348" s="430"/>
      <c r="DCF348" s="430"/>
      <c r="DCG348" s="430"/>
      <c r="DCH348" s="430"/>
      <c r="DCI348" s="430"/>
      <c r="DCJ348" s="430"/>
      <c r="DCK348" s="430"/>
      <c r="DCL348" s="430"/>
      <c r="DCM348" s="430"/>
      <c r="DCN348" s="430"/>
      <c r="DCO348" s="430"/>
      <c r="DCP348" s="430"/>
      <c r="DCQ348" s="430"/>
      <c r="DCR348" s="430"/>
      <c r="DCS348" s="430"/>
      <c r="DCT348" s="430"/>
      <c r="DCU348" s="430"/>
      <c r="DCV348" s="430"/>
      <c r="DCW348" s="430"/>
      <c r="DCX348" s="430"/>
      <c r="DCY348" s="430"/>
      <c r="DCZ348" s="430"/>
      <c r="DDA348" s="430"/>
      <c r="DDB348" s="430"/>
      <c r="DDC348" s="430"/>
      <c r="DDD348" s="430"/>
      <c r="DDE348" s="430"/>
      <c r="DDF348" s="430"/>
      <c r="DDG348" s="430"/>
      <c r="DDH348" s="430"/>
      <c r="DDI348" s="430"/>
      <c r="DDJ348" s="430"/>
      <c r="DDK348" s="430"/>
      <c r="DDL348" s="430"/>
      <c r="DDM348" s="430"/>
      <c r="DDN348" s="430"/>
      <c r="DDO348" s="430"/>
      <c r="DDP348" s="430"/>
      <c r="DDQ348" s="430"/>
      <c r="DDR348" s="430"/>
      <c r="DDS348" s="430"/>
      <c r="DDT348" s="430"/>
      <c r="DDU348" s="430"/>
      <c r="DDV348" s="430"/>
      <c r="DDW348" s="430"/>
      <c r="DDX348" s="430"/>
      <c r="DDY348" s="430"/>
      <c r="DDZ348" s="430"/>
      <c r="DEA348" s="430"/>
      <c r="DEB348" s="430"/>
      <c r="DEC348" s="430"/>
      <c r="DED348" s="430"/>
      <c r="DEE348" s="430"/>
      <c r="DEF348" s="430"/>
      <c r="DEG348" s="430"/>
      <c r="DEH348" s="430"/>
      <c r="DEI348" s="430"/>
      <c r="DEJ348" s="430"/>
      <c r="DEK348" s="430"/>
      <c r="DEL348" s="430"/>
      <c r="DEM348" s="430"/>
      <c r="DEN348" s="430"/>
      <c r="DEO348" s="430"/>
      <c r="DEP348" s="430"/>
      <c r="DEQ348" s="430"/>
      <c r="DER348" s="430"/>
      <c r="DES348" s="430"/>
      <c r="DET348" s="430"/>
      <c r="DEU348" s="430"/>
      <c r="DEV348" s="430"/>
      <c r="DEW348" s="430"/>
      <c r="DEX348" s="430"/>
      <c r="DEY348" s="430"/>
      <c r="DEZ348" s="430"/>
      <c r="DFA348" s="430"/>
      <c r="DFB348" s="430"/>
      <c r="DFC348" s="430"/>
      <c r="DFD348" s="430"/>
      <c r="DFE348" s="430"/>
      <c r="DFF348" s="430"/>
      <c r="DFG348" s="430"/>
      <c r="DFH348" s="430"/>
      <c r="DFI348" s="430"/>
      <c r="DFJ348" s="430"/>
      <c r="DFK348" s="430"/>
      <c r="DFL348" s="430"/>
      <c r="DFM348" s="430"/>
      <c r="DFN348" s="430"/>
      <c r="DFO348" s="430"/>
      <c r="DFP348" s="430"/>
      <c r="DFQ348" s="430"/>
      <c r="DFR348" s="430"/>
      <c r="DFS348" s="430"/>
      <c r="DFT348" s="430"/>
      <c r="DFU348" s="430"/>
      <c r="DFV348" s="430"/>
      <c r="DFW348" s="430"/>
      <c r="DFX348" s="430"/>
      <c r="DFY348" s="430"/>
      <c r="DFZ348" s="430"/>
      <c r="DGA348" s="430"/>
      <c r="DGB348" s="430"/>
      <c r="DGC348" s="430"/>
      <c r="DGD348" s="430"/>
      <c r="DGE348" s="430"/>
      <c r="DGF348" s="430"/>
      <c r="DGG348" s="430"/>
      <c r="DGH348" s="430"/>
      <c r="DGI348" s="430"/>
      <c r="DGJ348" s="430"/>
      <c r="DGK348" s="430"/>
      <c r="DGL348" s="430"/>
      <c r="DGM348" s="430"/>
      <c r="DGN348" s="430"/>
      <c r="DGO348" s="430"/>
      <c r="DGP348" s="430"/>
      <c r="DGQ348" s="430"/>
      <c r="DGR348" s="430"/>
      <c r="DGS348" s="430"/>
      <c r="DGT348" s="430"/>
      <c r="DGU348" s="430"/>
      <c r="DGV348" s="430"/>
      <c r="DGW348" s="430"/>
      <c r="DGX348" s="430"/>
      <c r="DGY348" s="430"/>
      <c r="DGZ348" s="430"/>
      <c r="DHA348" s="430"/>
      <c r="DHB348" s="430"/>
      <c r="DHC348" s="430"/>
      <c r="DHD348" s="430"/>
      <c r="DHE348" s="430"/>
      <c r="DHF348" s="430"/>
      <c r="DHG348" s="430"/>
      <c r="DHH348" s="430"/>
      <c r="DHI348" s="430"/>
      <c r="DHJ348" s="430"/>
      <c r="DHK348" s="430"/>
      <c r="DHL348" s="430"/>
      <c r="DHM348" s="430"/>
      <c r="DHN348" s="430"/>
      <c r="DHO348" s="430"/>
      <c r="DHP348" s="430"/>
      <c r="DHQ348" s="430"/>
      <c r="DHR348" s="430"/>
      <c r="DHS348" s="430"/>
      <c r="DHT348" s="430"/>
      <c r="DHU348" s="430"/>
      <c r="DHV348" s="430"/>
      <c r="DHW348" s="430"/>
      <c r="DHX348" s="430"/>
      <c r="DHY348" s="430"/>
      <c r="DHZ348" s="430"/>
      <c r="DIA348" s="430"/>
      <c r="DIB348" s="430"/>
      <c r="DIC348" s="430"/>
      <c r="DID348" s="430"/>
      <c r="DIE348" s="430"/>
      <c r="DIF348" s="430"/>
      <c r="DIG348" s="430"/>
      <c r="DIH348" s="430"/>
      <c r="DII348" s="430"/>
      <c r="DIJ348" s="430"/>
      <c r="DIK348" s="430"/>
      <c r="DIL348" s="430"/>
      <c r="DIM348" s="430"/>
      <c r="DIN348" s="430"/>
      <c r="DIO348" s="430"/>
      <c r="DIP348" s="430"/>
      <c r="DIQ348" s="430"/>
      <c r="DIR348" s="430"/>
      <c r="DIS348" s="430"/>
      <c r="DIT348" s="430"/>
      <c r="DIU348" s="430"/>
      <c r="DIV348" s="430"/>
      <c r="DIW348" s="430"/>
      <c r="DIX348" s="430"/>
      <c r="DIY348" s="430"/>
      <c r="DIZ348" s="430"/>
      <c r="DJA348" s="430"/>
      <c r="DJB348" s="430"/>
      <c r="DJC348" s="430"/>
      <c r="DJD348" s="430"/>
      <c r="DJE348" s="430"/>
      <c r="DJF348" s="430"/>
      <c r="DJG348" s="430"/>
      <c r="DJH348" s="430"/>
      <c r="DJI348" s="430"/>
      <c r="DJJ348" s="430"/>
      <c r="DJK348" s="430"/>
      <c r="DJL348" s="430"/>
      <c r="DJM348" s="430"/>
      <c r="DJN348" s="430"/>
      <c r="DJO348" s="430"/>
      <c r="DJP348" s="430"/>
      <c r="DJQ348" s="430"/>
      <c r="DJR348" s="430"/>
      <c r="DJS348" s="430"/>
      <c r="DJT348" s="430"/>
      <c r="DJU348" s="430"/>
      <c r="DJV348" s="430"/>
      <c r="DJW348" s="430"/>
      <c r="DJX348" s="430"/>
      <c r="DJY348" s="430"/>
      <c r="DJZ348" s="430"/>
      <c r="DKA348" s="430"/>
      <c r="DKB348" s="430"/>
      <c r="DKC348" s="430"/>
      <c r="DKD348" s="430"/>
      <c r="DKE348" s="430"/>
      <c r="DKF348" s="430"/>
      <c r="DKG348" s="430"/>
      <c r="DKH348" s="430"/>
      <c r="DKI348" s="430"/>
      <c r="DKJ348" s="430"/>
      <c r="DKK348" s="430"/>
      <c r="DKL348" s="430"/>
      <c r="DKM348" s="430"/>
      <c r="DKN348" s="430"/>
      <c r="DKO348" s="430"/>
      <c r="DKP348" s="430"/>
      <c r="DKQ348" s="430"/>
      <c r="DKR348" s="430"/>
      <c r="DKS348" s="430"/>
      <c r="DKT348" s="430"/>
      <c r="DKU348" s="430"/>
      <c r="DKV348" s="430"/>
      <c r="DKW348" s="430"/>
      <c r="DKX348" s="430"/>
      <c r="DKY348" s="430"/>
      <c r="DKZ348" s="430"/>
      <c r="DLA348" s="430"/>
      <c r="DLB348" s="430"/>
      <c r="DLC348" s="430"/>
      <c r="DLD348" s="430"/>
      <c r="DLE348" s="430"/>
      <c r="DLF348" s="430"/>
      <c r="DLG348" s="430"/>
      <c r="DLH348" s="430"/>
      <c r="DLI348" s="430"/>
      <c r="DLJ348" s="430"/>
      <c r="DLK348" s="430"/>
      <c r="DLL348" s="430"/>
      <c r="DLM348" s="430"/>
      <c r="DLN348" s="430"/>
      <c r="DLO348" s="430"/>
      <c r="DLP348" s="430"/>
      <c r="DLQ348" s="430"/>
      <c r="DLR348" s="430"/>
      <c r="DLS348" s="430"/>
      <c r="DLT348" s="430"/>
      <c r="DLU348" s="430"/>
      <c r="DLV348" s="430"/>
      <c r="DLW348" s="430"/>
      <c r="DLX348" s="430"/>
      <c r="DLY348" s="430"/>
      <c r="DLZ348" s="430"/>
      <c r="DMA348" s="430"/>
      <c r="DMB348" s="430"/>
      <c r="DMC348" s="430"/>
      <c r="DMD348" s="430"/>
      <c r="DME348" s="430"/>
      <c r="DMF348" s="430"/>
      <c r="DMG348" s="430"/>
      <c r="DMH348" s="430"/>
      <c r="DMI348" s="430"/>
      <c r="DMJ348" s="430"/>
      <c r="DMK348" s="430"/>
      <c r="DML348" s="430"/>
      <c r="DMM348" s="430"/>
      <c r="DMN348" s="430"/>
      <c r="DMO348" s="430"/>
      <c r="DMP348" s="430"/>
      <c r="DMQ348" s="430"/>
      <c r="DMR348" s="430"/>
      <c r="DMS348" s="430"/>
      <c r="DMT348" s="430"/>
      <c r="DMU348" s="430"/>
      <c r="DMV348" s="430"/>
      <c r="DMW348" s="430"/>
      <c r="DMX348" s="430"/>
      <c r="DMY348" s="430"/>
      <c r="DMZ348" s="430"/>
      <c r="DNA348" s="430"/>
      <c r="DNB348" s="430"/>
      <c r="DNC348" s="430"/>
      <c r="DND348" s="430"/>
      <c r="DNE348" s="430"/>
      <c r="DNF348" s="430"/>
      <c r="DNG348" s="430"/>
      <c r="DNH348" s="430"/>
      <c r="DNI348" s="430"/>
      <c r="DNJ348" s="430"/>
      <c r="DNK348" s="430"/>
      <c r="DNL348" s="430"/>
      <c r="DNM348" s="430"/>
      <c r="DNN348" s="430"/>
      <c r="DNO348" s="430"/>
      <c r="DNP348" s="430"/>
      <c r="DNQ348" s="430"/>
      <c r="DNR348" s="430"/>
      <c r="DNS348" s="430"/>
      <c r="DNT348" s="430"/>
      <c r="DNU348" s="430"/>
      <c r="DNV348" s="430"/>
      <c r="DNW348" s="430"/>
      <c r="DNX348" s="430"/>
      <c r="DNY348" s="430"/>
      <c r="DNZ348" s="430"/>
      <c r="DOA348" s="430"/>
      <c r="DOB348" s="430"/>
      <c r="DOC348" s="430"/>
      <c r="DOD348" s="430"/>
      <c r="DOE348" s="430"/>
      <c r="DOF348" s="430"/>
      <c r="DOG348" s="430"/>
      <c r="DOH348" s="430"/>
      <c r="DOI348" s="430"/>
      <c r="DOJ348" s="430"/>
      <c r="DOK348" s="430"/>
      <c r="DOL348" s="430"/>
      <c r="DOM348" s="430"/>
      <c r="DON348" s="430"/>
      <c r="DOO348" s="430"/>
      <c r="DOP348" s="430"/>
      <c r="DOQ348" s="430"/>
      <c r="DOR348" s="430"/>
      <c r="DOS348" s="430"/>
      <c r="DOT348" s="430"/>
      <c r="DOU348" s="430"/>
      <c r="DOV348" s="430"/>
      <c r="DOW348" s="430"/>
      <c r="DOX348" s="430"/>
      <c r="DOY348" s="430"/>
      <c r="DOZ348" s="430"/>
      <c r="DPA348" s="430"/>
      <c r="DPB348" s="430"/>
      <c r="DPC348" s="430"/>
      <c r="DPD348" s="430"/>
      <c r="DPE348" s="430"/>
      <c r="DPF348" s="430"/>
      <c r="DPG348" s="430"/>
      <c r="DPH348" s="430"/>
      <c r="DPI348" s="430"/>
      <c r="DPJ348" s="430"/>
      <c r="DPK348" s="430"/>
      <c r="DPL348" s="430"/>
      <c r="DPM348" s="430"/>
      <c r="DPN348" s="430"/>
      <c r="DPO348" s="430"/>
      <c r="DPP348" s="430"/>
      <c r="DPQ348" s="430"/>
      <c r="DPR348" s="430"/>
      <c r="DPS348" s="430"/>
      <c r="DPT348" s="430"/>
      <c r="DPU348" s="430"/>
      <c r="DPV348" s="430"/>
      <c r="DPW348" s="430"/>
      <c r="DPX348" s="430"/>
      <c r="DPY348" s="430"/>
      <c r="DPZ348" s="430"/>
      <c r="DQA348" s="430"/>
      <c r="DQB348" s="430"/>
      <c r="DQC348" s="430"/>
      <c r="DQD348" s="430"/>
      <c r="DQE348" s="430"/>
      <c r="DQF348" s="430"/>
      <c r="DQG348" s="430"/>
      <c r="DQH348" s="430"/>
      <c r="DQI348" s="430"/>
      <c r="DQJ348" s="430"/>
      <c r="DQK348" s="430"/>
      <c r="DQL348" s="430"/>
      <c r="DQM348" s="430"/>
      <c r="DQN348" s="430"/>
      <c r="DQO348" s="430"/>
      <c r="DQP348" s="430"/>
      <c r="DQQ348" s="430"/>
      <c r="DQR348" s="430"/>
      <c r="DQS348" s="430"/>
      <c r="DQT348" s="430"/>
      <c r="DQU348" s="430"/>
      <c r="DQV348" s="430"/>
      <c r="DQW348" s="430"/>
      <c r="DQX348" s="430"/>
      <c r="DQY348" s="430"/>
      <c r="DQZ348" s="430"/>
      <c r="DRA348" s="430"/>
      <c r="DRB348" s="430"/>
      <c r="DRC348" s="430"/>
      <c r="DRD348" s="430"/>
      <c r="DRE348" s="430"/>
      <c r="DRF348" s="430"/>
      <c r="DRG348" s="430"/>
      <c r="DRH348" s="430"/>
      <c r="DRI348" s="430"/>
      <c r="DRJ348" s="430"/>
      <c r="DRK348" s="430"/>
      <c r="DRL348" s="430"/>
      <c r="DRM348" s="430"/>
      <c r="DRN348" s="430"/>
      <c r="DRO348" s="430"/>
      <c r="DRP348" s="430"/>
      <c r="DRQ348" s="430"/>
      <c r="DRR348" s="430"/>
      <c r="DRS348" s="430"/>
      <c r="DRT348" s="430"/>
      <c r="DRU348" s="430"/>
      <c r="DRV348" s="430"/>
      <c r="DRW348" s="430"/>
      <c r="DRX348" s="430"/>
      <c r="DRY348" s="430"/>
      <c r="DRZ348" s="430"/>
      <c r="DSA348" s="430"/>
      <c r="DSB348" s="430"/>
      <c r="DSC348" s="430"/>
      <c r="DSD348" s="430"/>
      <c r="DSE348" s="430"/>
      <c r="DSF348" s="430"/>
      <c r="DSG348" s="430"/>
      <c r="DSH348" s="430"/>
      <c r="DSI348" s="430"/>
      <c r="DSJ348" s="430"/>
      <c r="DSK348" s="430"/>
      <c r="DSL348" s="430"/>
      <c r="DSM348" s="430"/>
      <c r="DSN348" s="430"/>
      <c r="DSO348" s="430"/>
      <c r="DSP348" s="430"/>
      <c r="DSQ348" s="430"/>
      <c r="DSR348" s="430"/>
      <c r="DSS348" s="430"/>
      <c r="DST348" s="430"/>
      <c r="DSU348" s="430"/>
      <c r="DSV348" s="430"/>
      <c r="DSW348" s="430"/>
      <c r="DSX348" s="430"/>
      <c r="DSY348" s="430"/>
      <c r="DSZ348" s="430"/>
      <c r="DTA348" s="430"/>
      <c r="DTB348" s="430"/>
      <c r="DTC348" s="430"/>
      <c r="DTD348" s="430"/>
      <c r="DTE348" s="430"/>
      <c r="DTF348" s="430"/>
      <c r="DTG348" s="430"/>
      <c r="DTH348" s="430"/>
      <c r="DTI348" s="430"/>
      <c r="DTJ348" s="430"/>
      <c r="DTK348" s="430"/>
      <c r="DTL348" s="430"/>
      <c r="DTM348" s="430"/>
      <c r="DTN348" s="430"/>
      <c r="DTO348" s="430"/>
      <c r="DTP348" s="430"/>
      <c r="DTQ348" s="430"/>
      <c r="DTR348" s="430"/>
      <c r="DTS348" s="430"/>
      <c r="DTT348" s="430"/>
      <c r="DTU348" s="430"/>
      <c r="DTV348" s="430"/>
      <c r="DTW348" s="430"/>
      <c r="DTX348" s="430"/>
      <c r="DTY348" s="430"/>
      <c r="DTZ348" s="430"/>
      <c r="DUA348" s="430"/>
      <c r="DUB348" s="430"/>
      <c r="DUC348" s="430"/>
      <c r="DUD348" s="430"/>
      <c r="DUE348" s="430"/>
      <c r="DUF348" s="430"/>
      <c r="DUG348" s="430"/>
      <c r="DUH348" s="430"/>
      <c r="DUI348" s="430"/>
      <c r="DUJ348" s="430"/>
      <c r="DUK348" s="430"/>
      <c r="DUL348" s="430"/>
      <c r="DUM348" s="430"/>
      <c r="DUN348" s="430"/>
      <c r="DUO348" s="430"/>
      <c r="DUP348" s="430"/>
      <c r="DUQ348" s="430"/>
      <c r="DUR348" s="430"/>
      <c r="DUS348" s="430"/>
      <c r="DUT348" s="430"/>
      <c r="DUU348" s="430"/>
      <c r="DUV348" s="430"/>
      <c r="DUW348" s="430"/>
      <c r="DUX348" s="430"/>
      <c r="DUY348" s="430"/>
      <c r="DUZ348" s="430"/>
      <c r="DVA348" s="430"/>
      <c r="DVB348" s="430"/>
      <c r="DVC348" s="430"/>
      <c r="DVD348" s="430"/>
      <c r="DVE348" s="430"/>
      <c r="DVF348" s="430"/>
      <c r="DVG348" s="430"/>
      <c r="DVH348" s="430"/>
      <c r="DVI348" s="430"/>
      <c r="DVJ348" s="430"/>
      <c r="DVK348" s="430"/>
      <c r="DVL348" s="430"/>
      <c r="DVM348" s="430"/>
      <c r="DVN348" s="430"/>
      <c r="DVO348" s="430"/>
      <c r="DVP348" s="430"/>
      <c r="DVQ348" s="430"/>
      <c r="DVR348" s="430"/>
      <c r="DVS348" s="430"/>
      <c r="DVT348" s="430"/>
      <c r="DVU348" s="430"/>
      <c r="DVV348" s="430"/>
      <c r="DVW348" s="430"/>
      <c r="DVX348" s="430"/>
      <c r="DVY348" s="430"/>
      <c r="DVZ348" s="430"/>
      <c r="DWA348" s="430"/>
      <c r="DWB348" s="430"/>
      <c r="DWC348" s="430"/>
      <c r="DWD348" s="430"/>
      <c r="DWE348" s="430"/>
      <c r="DWF348" s="430"/>
      <c r="DWG348" s="430"/>
      <c r="DWH348" s="430"/>
      <c r="DWI348" s="430"/>
      <c r="DWJ348" s="430"/>
      <c r="DWK348" s="430"/>
      <c r="DWL348" s="430"/>
      <c r="DWM348" s="430"/>
      <c r="DWN348" s="430"/>
      <c r="DWO348" s="430"/>
      <c r="DWP348" s="430"/>
      <c r="DWQ348" s="430"/>
      <c r="DWR348" s="430"/>
      <c r="DWS348" s="430"/>
      <c r="DWT348" s="430"/>
      <c r="DWU348" s="430"/>
      <c r="DWV348" s="430"/>
      <c r="DWW348" s="430"/>
      <c r="DWX348" s="430"/>
      <c r="DWY348" s="430"/>
      <c r="DWZ348" s="430"/>
      <c r="DXA348" s="430"/>
      <c r="DXB348" s="430"/>
      <c r="DXC348" s="430"/>
      <c r="DXD348" s="430"/>
      <c r="DXE348" s="430"/>
      <c r="DXF348" s="430"/>
      <c r="DXG348" s="430"/>
      <c r="DXH348" s="430"/>
      <c r="DXI348" s="430"/>
      <c r="DXJ348" s="430"/>
      <c r="DXK348" s="430"/>
      <c r="DXL348" s="430"/>
      <c r="DXM348" s="430"/>
      <c r="DXN348" s="430"/>
      <c r="DXO348" s="430"/>
      <c r="DXP348" s="430"/>
      <c r="DXQ348" s="430"/>
      <c r="DXR348" s="430"/>
      <c r="DXS348" s="430"/>
      <c r="DXT348" s="430"/>
      <c r="DXU348" s="430"/>
      <c r="DXV348" s="430"/>
      <c r="DXW348" s="430"/>
      <c r="DXX348" s="430"/>
      <c r="DXY348" s="430"/>
      <c r="DXZ348" s="430"/>
      <c r="DYA348" s="430"/>
      <c r="DYB348" s="430"/>
      <c r="DYC348" s="430"/>
      <c r="DYD348" s="430"/>
      <c r="DYE348" s="430"/>
      <c r="DYF348" s="430"/>
      <c r="DYG348" s="430"/>
      <c r="DYH348" s="430"/>
      <c r="DYI348" s="430"/>
      <c r="DYJ348" s="430"/>
      <c r="DYK348" s="430"/>
      <c r="DYL348" s="430"/>
      <c r="DYM348" s="430"/>
      <c r="DYN348" s="430"/>
      <c r="DYO348" s="430"/>
      <c r="DYP348" s="430"/>
      <c r="DYQ348" s="430"/>
      <c r="DYR348" s="430"/>
      <c r="DYS348" s="430"/>
      <c r="DYT348" s="430"/>
      <c r="DYU348" s="430"/>
      <c r="DYV348" s="430"/>
      <c r="DYW348" s="430"/>
      <c r="DYX348" s="430"/>
      <c r="DYY348" s="430"/>
      <c r="DYZ348" s="430"/>
      <c r="DZA348" s="430"/>
      <c r="DZB348" s="430"/>
      <c r="DZC348" s="430"/>
      <c r="DZD348" s="430"/>
      <c r="DZE348" s="430"/>
      <c r="DZF348" s="430"/>
      <c r="DZG348" s="430"/>
      <c r="DZH348" s="430"/>
      <c r="DZI348" s="430"/>
      <c r="DZJ348" s="430"/>
      <c r="DZK348" s="430"/>
      <c r="DZL348" s="430"/>
      <c r="DZM348" s="430"/>
      <c r="DZN348" s="430"/>
      <c r="DZO348" s="430"/>
      <c r="DZP348" s="430"/>
      <c r="DZQ348" s="430"/>
      <c r="DZR348" s="430"/>
      <c r="DZS348" s="430"/>
      <c r="DZT348" s="430"/>
      <c r="DZU348" s="430"/>
      <c r="DZV348" s="430"/>
      <c r="DZW348" s="430"/>
      <c r="DZX348" s="430"/>
      <c r="DZY348" s="430"/>
      <c r="DZZ348" s="430"/>
      <c r="EAA348" s="430"/>
      <c r="EAB348" s="430"/>
      <c r="EAC348" s="430"/>
      <c r="EAD348" s="430"/>
      <c r="EAE348" s="430"/>
      <c r="EAF348" s="430"/>
      <c r="EAG348" s="430"/>
      <c r="EAH348" s="430"/>
      <c r="EAI348" s="430"/>
      <c r="EAJ348" s="430"/>
      <c r="EAK348" s="430"/>
      <c r="EAL348" s="430"/>
      <c r="EAM348" s="430"/>
      <c r="EAN348" s="430"/>
      <c r="EAO348" s="430"/>
      <c r="EAP348" s="430"/>
      <c r="EAQ348" s="430"/>
      <c r="EAR348" s="430"/>
      <c r="EAS348" s="430"/>
      <c r="EAT348" s="430"/>
      <c r="EAU348" s="430"/>
      <c r="EAV348" s="430"/>
      <c r="EAW348" s="430"/>
      <c r="EAX348" s="430"/>
      <c r="EAY348" s="430"/>
      <c r="EAZ348" s="430"/>
      <c r="EBA348" s="430"/>
      <c r="EBB348" s="430"/>
      <c r="EBC348" s="430"/>
      <c r="EBD348" s="430"/>
      <c r="EBE348" s="430"/>
      <c r="EBF348" s="430"/>
      <c r="EBG348" s="430"/>
      <c r="EBH348" s="430"/>
      <c r="EBI348" s="430"/>
      <c r="EBJ348" s="430"/>
      <c r="EBK348" s="430"/>
      <c r="EBL348" s="430"/>
      <c r="EBM348" s="430"/>
      <c r="EBN348" s="430"/>
      <c r="EBO348" s="430"/>
      <c r="EBP348" s="430"/>
      <c r="EBQ348" s="430"/>
      <c r="EBR348" s="430"/>
      <c r="EBS348" s="430"/>
      <c r="EBT348" s="430"/>
      <c r="EBU348" s="430"/>
      <c r="EBV348" s="430"/>
      <c r="EBW348" s="430"/>
      <c r="EBX348" s="430"/>
      <c r="EBY348" s="430"/>
      <c r="EBZ348" s="430"/>
      <c r="ECA348" s="430"/>
      <c r="ECB348" s="430"/>
      <c r="ECC348" s="430"/>
      <c r="ECD348" s="430"/>
      <c r="ECE348" s="430"/>
      <c r="ECF348" s="430"/>
      <c r="ECG348" s="430"/>
      <c r="ECH348" s="430"/>
      <c r="ECI348" s="430"/>
      <c r="ECJ348" s="430"/>
      <c r="ECK348" s="430"/>
      <c r="ECL348" s="430"/>
      <c r="ECM348" s="430"/>
      <c r="ECN348" s="430"/>
      <c r="ECO348" s="430"/>
      <c r="ECP348" s="430"/>
      <c r="ECQ348" s="430"/>
      <c r="ECR348" s="430"/>
      <c r="ECS348" s="430"/>
      <c r="ECT348" s="430"/>
      <c r="ECU348" s="430"/>
      <c r="ECV348" s="430"/>
      <c r="ECW348" s="430"/>
      <c r="ECX348" s="430"/>
      <c r="ECY348" s="430"/>
      <c r="ECZ348" s="430"/>
      <c r="EDA348" s="430"/>
      <c r="EDB348" s="430"/>
      <c r="EDC348" s="430"/>
      <c r="EDD348" s="430"/>
      <c r="EDE348" s="430"/>
      <c r="EDF348" s="430"/>
      <c r="EDG348" s="430"/>
      <c r="EDH348" s="430"/>
      <c r="EDI348" s="430"/>
      <c r="EDJ348" s="430"/>
      <c r="EDK348" s="430"/>
      <c r="EDL348" s="430"/>
      <c r="EDM348" s="430"/>
      <c r="EDN348" s="430"/>
      <c r="EDO348" s="430"/>
      <c r="EDP348" s="430"/>
      <c r="EDQ348" s="430"/>
      <c r="EDR348" s="430"/>
      <c r="EDS348" s="430"/>
      <c r="EDT348" s="430"/>
      <c r="EDU348" s="430"/>
      <c r="EDV348" s="430"/>
      <c r="EDW348" s="430"/>
      <c r="EDX348" s="430"/>
      <c r="EDY348" s="430"/>
      <c r="EDZ348" s="430"/>
      <c r="EEA348" s="430"/>
      <c r="EEB348" s="430"/>
      <c r="EEC348" s="430"/>
      <c r="EED348" s="430"/>
      <c r="EEE348" s="430"/>
      <c r="EEF348" s="430"/>
      <c r="EEG348" s="430"/>
      <c r="EEH348" s="430"/>
      <c r="EEI348" s="430"/>
      <c r="EEJ348" s="430"/>
      <c r="EEK348" s="430"/>
      <c r="EEL348" s="430"/>
      <c r="EEM348" s="430"/>
      <c r="EEN348" s="430"/>
      <c r="EEO348" s="430"/>
      <c r="EEP348" s="430"/>
      <c r="EEQ348" s="430"/>
      <c r="EER348" s="430"/>
      <c r="EES348" s="430"/>
      <c r="EET348" s="430"/>
      <c r="EEU348" s="430"/>
      <c r="EEV348" s="430"/>
      <c r="EEW348" s="430"/>
      <c r="EEX348" s="430"/>
      <c r="EEY348" s="430"/>
      <c r="EEZ348" s="430"/>
      <c r="EFA348" s="430"/>
      <c r="EFB348" s="430"/>
      <c r="EFC348" s="430"/>
      <c r="EFD348" s="430"/>
      <c r="EFE348" s="430"/>
      <c r="EFF348" s="430"/>
      <c r="EFG348" s="430"/>
      <c r="EFH348" s="430"/>
      <c r="EFI348" s="430"/>
      <c r="EFJ348" s="430"/>
      <c r="EFK348" s="430"/>
      <c r="EFL348" s="430"/>
      <c r="EFM348" s="430"/>
      <c r="EFN348" s="430"/>
      <c r="EFO348" s="430"/>
      <c r="EFP348" s="430"/>
      <c r="EFQ348" s="430"/>
      <c r="EFR348" s="430"/>
      <c r="EFS348" s="430"/>
      <c r="EFT348" s="430"/>
      <c r="EFU348" s="430"/>
      <c r="EFV348" s="430"/>
      <c r="EFW348" s="430"/>
      <c r="EFX348" s="430"/>
      <c r="EFY348" s="430"/>
      <c r="EFZ348" s="430"/>
      <c r="EGA348" s="430"/>
      <c r="EGB348" s="430"/>
      <c r="EGC348" s="430"/>
      <c r="EGD348" s="430"/>
      <c r="EGE348" s="430"/>
      <c r="EGF348" s="430"/>
      <c r="EGG348" s="430"/>
      <c r="EGH348" s="430"/>
      <c r="EGI348" s="430"/>
      <c r="EGJ348" s="430"/>
      <c r="EGK348" s="430"/>
      <c r="EGL348" s="430"/>
      <c r="EGM348" s="430"/>
      <c r="EGN348" s="430"/>
      <c r="EGO348" s="430"/>
      <c r="EGP348" s="430"/>
      <c r="EGQ348" s="430"/>
      <c r="EGR348" s="430"/>
      <c r="EGS348" s="430"/>
      <c r="EGT348" s="430"/>
      <c r="EGU348" s="430"/>
      <c r="EGV348" s="430"/>
      <c r="EGW348" s="430"/>
      <c r="EGX348" s="430"/>
      <c r="EGY348" s="430"/>
      <c r="EGZ348" s="430"/>
      <c r="EHA348" s="430"/>
      <c r="EHB348" s="430"/>
      <c r="EHC348" s="430"/>
      <c r="EHD348" s="430"/>
      <c r="EHE348" s="430"/>
      <c r="EHF348" s="430"/>
      <c r="EHG348" s="430"/>
      <c r="EHH348" s="430"/>
      <c r="EHI348" s="430"/>
      <c r="EHJ348" s="430"/>
      <c r="EHK348" s="430"/>
      <c r="EHL348" s="430"/>
      <c r="EHM348" s="430"/>
      <c r="EHN348" s="430"/>
      <c r="EHO348" s="430"/>
      <c r="EHP348" s="430"/>
      <c r="EHQ348" s="430"/>
      <c r="EHR348" s="430"/>
      <c r="EHS348" s="430"/>
      <c r="EHT348" s="430"/>
      <c r="EHU348" s="430"/>
      <c r="EHV348" s="430"/>
      <c r="EHW348" s="430"/>
      <c r="EHX348" s="430"/>
      <c r="EHY348" s="430"/>
      <c r="EHZ348" s="430"/>
      <c r="EIA348" s="430"/>
      <c r="EIB348" s="430"/>
      <c r="EIC348" s="430"/>
      <c r="EID348" s="430"/>
      <c r="EIE348" s="430"/>
      <c r="EIF348" s="430"/>
      <c r="EIG348" s="430"/>
      <c r="EIH348" s="430"/>
      <c r="EII348" s="430"/>
      <c r="EIJ348" s="430"/>
      <c r="EIK348" s="430"/>
      <c r="EIL348" s="430"/>
      <c r="EIM348" s="430"/>
      <c r="EIN348" s="430"/>
      <c r="EIO348" s="430"/>
      <c r="EIP348" s="430"/>
      <c r="EIQ348" s="430"/>
      <c r="EIR348" s="430"/>
      <c r="EIS348" s="430"/>
      <c r="EIT348" s="430"/>
      <c r="EIU348" s="430"/>
      <c r="EIV348" s="430"/>
      <c r="EIW348" s="430"/>
      <c r="EIX348" s="430"/>
      <c r="EIY348" s="430"/>
      <c r="EIZ348" s="430"/>
      <c r="EJA348" s="430"/>
      <c r="EJB348" s="430"/>
      <c r="EJC348" s="430"/>
      <c r="EJD348" s="430"/>
      <c r="EJE348" s="430"/>
      <c r="EJF348" s="430"/>
      <c r="EJG348" s="430"/>
      <c r="EJH348" s="430"/>
      <c r="EJI348" s="430"/>
      <c r="EJJ348" s="430"/>
      <c r="EJK348" s="430"/>
      <c r="EJL348" s="430"/>
      <c r="EJM348" s="430"/>
      <c r="EJN348" s="430"/>
      <c r="EJO348" s="430"/>
      <c r="EJP348" s="430"/>
      <c r="EJQ348" s="430"/>
      <c r="EJR348" s="430"/>
      <c r="EJS348" s="430"/>
      <c r="EJT348" s="430"/>
      <c r="EJU348" s="430"/>
      <c r="EJV348" s="430"/>
      <c r="EJW348" s="430"/>
      <c r="EJX348" s="430"/>
      <c r="EJY348" s="430"/>
      <c r="EJZ348" s="430"/>
      <c r="EKA348" s="430"/>
      <c r="EKB348" s="430"/>
      <c r="EKC348" s="430"/>
      <c r="EKD348" s="430"/>
      <c r="EKE348" s="430"/>
      <c r="EKF348" s="430"/>
      <c r="EKG348" s="430"/>
      <c r="EKH348" s="430"/>
      <c r="EKI348" s="430"/>
      <c r="EKJ348" s="430"/>
      <c r="EKK348" s="430"/>
      <c r="EKL348" s="430"/>
      <c r="EKM348" s="430"/>
      <c r="EKN348" s="430"/>
      <c r="EKO348" s="430"/>
      <c r="EKP348" s="430"/>
      <c r="EKQ348" s="430"/>
      <c r="EKR348" s="430"/>
      <c r="EKS348" s="430"/>
      <c r="EKT348" s="430"/>
      <c r="EKU348" s="430"/>
      <c r="EKV348" s="430"/>
      <c r="EKW348" s="430"/>
      <c r="EKX348" s="430"/>
      <c r="EKY348" s="430"/>
      <c r="EKZ348" s="430"/>
      <c r="ELA348" s="430"/>
      <c r="ELB348" s="430"/>
      <c r="ELC348" s="430"/>
      <c r="ELD348" s="430"/>
      <c r="ELE348" s="430"/>
      <c r="ELF348" s="430"/>
      <c r="ELG348" s="430"/>
      <c r="ELH348" s="430"/>
      <c r="ELI348" s="430"/>
      <c r="ELJ348" s="430"/>
      <c r="ELK348" s="430"/>
      <c r="ELL348" s="430"/>
      <c r="ELM348" s="430"/>
      <c r="ELN348" s="430"/>
      <c r="ELO348" s="430"/>
      <c r="ELP348" s="430"/>
      <c r="ELQ348" s="430"/>
      <c r="ELR348" s="430"/>
      <c r="ELS348" s="430"/>
      <c r="ELT348" s="430"/>
      <c r="ELU348" s="430"/>
      <c r="ELV348" s="430"/>
      <c r="ELW348" s="430"/>
      <c r="ELX348" s="430"/>
      <c r="ELY348" s="430"/>
      <c r="ELZ348" s="430"/>
      <c r="EMA348" s="430"/>
      <c r="EMB348" s="430"/>
      <c r="EMC348" s="430"/>
      <c r="EMD348" s="430"/>
      <c r="EME348" s="430"/>
      <c r="EMF348" s="430"/>
      <c r="EMG348" s="430"/>
      <c r="EMH348" s="430"/>
      <c r="EMI348" s="430"/>
      <c r="EMJ348" s="430"/>
      <c r="EMK348" s="430"/>
      <c r="EML348" s="430"/>
      <c r="EMM348" s="430"/>
      <c r="EMN348" s="430"/>
      <c r="EMO348" s="430"/>
      <c r="EMP348" s="430"/>
      <c r="EMQ348" s="430"/>
      <c r="EMR348" s="430"/>
      <c r="EMS348" s="430"/>
      <c r="EMT348" s="430"/>
      <c r="EMU348" s="430"/>
      <c r="EMV348" s="430"/>
      <c r="EMW348" s="430"/>
      <c r="EMX348" s="430"/>
      <c r="EMY348" s="430"/>
      <c r="EMZ348" s="430"/>
      <c r="ENA348" s="430"/>
      <c r="ENB348" s="430"/>
      <c r="ENC348" s="430"/>
      <c r="END348" s="430"/>
      <c r="ENE348" s="430"/>
      <c r="ENF348" s="430"/>
      <c r="ENG348" s="430"/>
      <c r="ENH348" s="430"/>
      <c r="ENI348" s="430"/>
      <c r="ENJ348" s="430"/>
      <c r="ENK348" s="430"/>
      <c r="ENL348" s="430"/>
      <c r="ENM348" s="430"/>
      <c r="ENN348" s="430"/>
      <c r="ENO348" s="430"/>
      <c r="ENP348" s="430"/>
      <c r="ENQ348" s="430"/>
      <c r="ENR348" s="430"/>
      <c r="ENS348" s="430"/>
      <c r="ENT348" s="430"/>
      <c r="ENU348" s="430"/>
      <c r="ENV348" s="430"/>
      <c r="ENW348" s="430"/>
      <c r="ENX348" s="430"/>
      <c r="ENY348" s="430"/>
      <c r="ENZ348" s="430"/>
      <c r="EOA348" s="430"/>
      <c r="EOB348" s="430"/>
      <c r="EOC348" s="430"/>
      <c r="EOD348" s="430"/>
      <c r="EOE348" s="430"/>
      <c r="EOF348" s="430"/>
      <c r="EOG348" s="430"/>
      <c r="EOH348" s="430"/>
      <c r="EOI348" s="430"/>
      <c r="EOJ348" s="430"/>
      <c r="EOK348" s="430"/>
      <c r="EOL348" s="430"/>
      <c r="EOM348" s="430"/>
      <c r="EON348" s="430"/>
      <c r="EOO348" s="430"/>
      <c r="EOP348" s="430"/>
      <c r="EOQ348" s="430"/>
      <c r="EOR348" s="430"/>
      <c r="EOS348" s="430"/>
      <c r="EOT348" s="430"/>
      <c r="EOU348" s="430"/>
      <c r="EOV348" s="430"/>
      <c r="EOW348" s="430"/>
      <c r="EOX348" s="430"/>
      <c r="EOY348" s="430"/>
      <c r="EOZ348" s="430"/>
      <c r="EPA348" s="430"/>
      <c r="EPB348" s="430"/>
      <c r="EPC348" s="430"/>
      <c r="EPD348" s="430"/>
      <c r="EPE348" s="430"/>
      <c r="EPF348" s="430"/>
      <c r="EPG348" s="430"/>
      <c r="EPH348" s="430"/>
      <c r="EPI348" s="430"/>
      <c r="EPJ348" s="430"/>
      <c r="EPK348" s="430"/>
      <c r="EPL348" s="430"/>
      <c r="EPM348" s="430"/>
      <c r="EPN348" s="430"/>
      <c r="EPO348" s="430"/>
      <c r="EPP348" s="430"/>
      <c r="EPQ348" s="430"/>
      <c r="EPR348" s="430"/>
      <c r="EPS348" s="430"/>
      <c r="EPT348" s="430"/>
      <c r="EPU348" s="430"/>
      <c r="EPV348" s="430"/>
      <c r="EPW348" s="430"/>
      <c r="EPX348" s="430"/>
      <c r="EPY348" s="430"/>
      <c r="EPZ348" s="430"/>
      <c r="EQA348" s="430"/>
      <c r="EQB348" s="430"/>
      <c r="EQC348" s="430"/>
      <c r="EQD348" s="430"/>
      <c r="EQE348" s="430"/>
      <c r="EQF348" s="430"/>
      <c r="EQG348" s="430"/>
      <c r="EQH348" s="430"/>
      <c r="EQI348" s="430"/>
      <c r="EQJ348" s="430"/>
      <c r="EQK348" s="430"/>
      <c r="EQL348" s="430"/>
      <c r="EQM348" s="430"/>
      <c r="EQN348" s="430"/>
      <c r="EQO348" s="430"/>
      <c r="EQP348" s="430"/>
      <c r="EQQ348" s="430"/>
      <c r="EQR348" s="430"/>
      <c r="EQS348" s="430"/>
      <c r="EQT348" s="430"/>
      <c r="EQU348" s="430"/>
      <c r="EQV348" s="430"/>
      <c r="EQW348" s="430"/>
      <c r="EQX348" s="430"/>
      <c r="EQY348" s="430"/>
      <c r="EQZ348" s="430"/>
      <c r="ERA348" s="430"/>
      <c r="ERB348" s="430"/>
      <c r="ERC348" s="430"/>
      <c r="ERD348" s="430"/>
      <c r="ERE348" s="430"/>
      <c r="ERF348" s="430"/>
      <c r="ERG348" s="430"/>
      <c r="ERH348" s="430"/>
      <c r="ERI348" s="430"/>
      <c r="ERJ348" s="430"/>
      <c r="ERK348" s="430"/>
      <c r="ERL348" s="430"/>
      <c r="ERM348" s="430"/>
      <c r="ERN348" s="430"/>
      <c r="ERO348" s="430"/>
      <c r="ERP348" s="430"/>
      <c r="ERQ348" s="430"/>
      <c r="ERR348" s="430"/>
      <c r="ERS348" s="430"/>
      <c r="ERT348" s="430"/>
      <c r="ERU348" s="430"/>
      <c r="ERV348" s="430"/>
      <c r="ERW348" s="430"/>
      <c r="ERX348" s="430"/>
      <c r="ERY348" s="430"/>
      <c r="ERZ348" s="430"/>
      <c r="ESA348" s="430"/>
      <c r="ESB348" s="430"/>
      <c r="ESC348" s="430"/>
      <c r="ESD348" s="430"/>
      <c r="ESE348" s="430"/>
      <c r="ESF348" s="430"/>
      <c r="ESG348" s="430"/>
      <c r="ESH348" s="430"/>
      <c r="ESI348" s="430"/>
      <c r="ESJ348" s="430"/>
      <c r="ESK348" s="430"/>
      <c r="ESL348" s="430"/>
      <c r="ESM348" s="430"/>
      <c r="ESN348" s="430"/>
      <c r="ESO348" s="430"/>
      <c r="ESP348" s="430"/>
      <c r="ESQ348" s="430"/>
      <c r="ESR348" s="430"/>
      <c r="ESS348" s="430"/>
      <c r="EST348" s="430"/>
      <c r="ESU348" s="430"/>
      <c r="ESV348" s="430"/>
      <c r="ESW348" s="430"/>
      <c r="ESX348" s="430"/>
      <c r="ESY348" s="430"/>
      <c r="ESZ348" s="430"/>
      <c r="ETA348" s="430"/>
      <c r="ETB348" s="430"/>
      <c r="ETC348" s="430"/>
      <c r="ETD348" s="430"/>
      <c r="ETE348" s="430"/>
      <c r="ETF348" s="430"/>
      <c r="ETG348" s="430"/>
      <c r="ETH348" s="430"/>
      <c r="ETI348" s="430"/>
      <c r="ETJ348" s="430"/>
      <c r="ETK348" s="430"/>
      <c r="ETL348" s="430"/>
      <c r="ETM348" s="430"/>
      <c r="ETN348" s="430"/>
      <c r="ETO348" s="430"/>
      <c r="ETP348" s="430"/>
      <c r="ETQ348" s="430"/>
      <c r="ETR348" s="430"/>
      <c r="ETS348" s="430"/>
      <c r="ETT348" s="430"/>
      <c r="ETU348" s="430"/>
      <c r="ETV348" s="430"/>
      <c r="ETW348" s="430"/>
      <c r="ETX348" s="430"/>
      <c r="ETY348" s="430"/>
      <c r="ETZ348" s="430"/>
      <c r="EUA348" s="430"/>
      <c r="EUB348" s="430"/>
      <c r="EUC348" s="430"/>
      <c r="EUD348" s="430"/>
      <c r="EUE348" s="430"/>
      <c r="EUF348" s="430"/>
      <c r="EUG348" s="430"/>
      <c r="EUH348" s="430"/>
      <c r="EUI348" s="430"/>
      <c r="EUJ348" s="430"/>
      <c r="EUK348" s="430"/>
      <c r="EUL348" s="430"/>
      <c r="EUM348" s="430"/>
      <c r="EUN348" s="430"/>
      <c r="EUO348" s="430"/>
      <c r="EUP348" s="430"/>
      <c r="EUQ348" s="430"/>
      <c r="EUR348" s="430"/>
      <c r="EUS348" s="430"/>
      <c r="EUT348" s="430"/>
      <c r="EUU348" s="430"/>
      <c r="EUV348" s="430"/>
      <c r="EUW348" s="430"/>
      <c r="EUX348" s="430"/>
      <c r="EUY348" s="430"/>
      <c r="EUZ348" s="430"/>
      <c r="EVA348" s="430"/>
      <c r="EVB348" s="430"/>
      <c r="EVC348" s="430"/>
      <c r="EVD348" s="430"/>
      <c r="EVE348" s="430"/>
      <c r="EVF348" s="430"/>
      <c r="EVG348" s="430"/>
      <c r="EVH348" s="430"/>
      <c r="EVI348" s="430"/>
      <c r="EVJ348" s="430"/>
      <c r="EVK348" s="430"/>
      <c r="EVL348" s="430"/>
      <c r="EVM348" s="430"/>
      <c r="EVN348" s="430"/>
      <c r="EVO348" s="430"/>
      <c r="EVP348" s="430"/>
      <c r="EVQ348" s="430"/>
      <c r="EVR348" s="430"/>
      <c r="EVS348" s="430"/>
      <c r="EVT348" s="430"/>
      <c r="EVU348" s="430"/>
      <c r="EVV348" s="430"/>
      <c r="EVW348" s="430"/>
      <c r="EVX348" s="430"/>
      <c r="EVY348" s="430"/>
      <c r="EVZ348" s="430"/>
      <c r="EWA348" s="430"/>
      <c r="EWB348" s="430"/>
      <c r="EWC348" s="430"/>
      <c r="EWD348" s="430"/>
      <c r="EWE348" s="430"/>
      <c r="EWF348" s="430"/>
      <c r="EWG348" s="430"/>
      <c r="EWH348" s="430"/>
      <c r="EWI348" s="430"/>
      <c r="EWJ348" s="430"/>
      <c r="EWK348" s="430"/>
      <c r="EWL348" s="430"/>
      <c r="EWM348" s="430"/>
      <c r="EWN348" s="430"/>
      <c r="EWO348" s="430"/>
      <c r="EWP348" s="430"/>
      <c r="EWQ348" s="430"/>
      <c r="EWR348" s="430"/>
      <c r="EWS348" s="430"/>
      <c r="EWT348" s="430"/>
      <c r="EWU348" s="430"/>
      <c r="EWV348" s="430"/>
      <c r="EWW348" s="430"/>
      <c r="EWX348" s="430"/>
      <c r="EWY348" s="430"/>
      <c r="EWZ348" s="430"/>
      <c r="EXA348" s="430"/>
      <c r="EXB348" s="430"/>
      <c r="EXC348" s="430"/>
      <c r="EXD348" s="430"/>
      <c r="EXE348" s="430"/>
      <c r="EXF348" s="430"/>
      <c r="EXG348" s="430"/>
      <c r="EXH348" s="430"/>
      <c r="EXI348" s="430"/>
      <c r="EXJ348" s="430"/>
      <c r="EXK348" s="430"/>
      <c r="EXL348" s="430"/>
      <c r="EXM348" s="430"/>
      <c r="EXN348" s="430"/>
      <c r="EXO348" s="430"/>
      <c r="EXP348" s="430"/>
      <c r="EXQ348" s="430"/>
      <c r="EXR348" s="430"/>
      <c r="EXS348" s="430"/>
      <c r="EXT348" s="430"/>
      <c r="EXU348" s="430"/>
      <c r="EXV348" s="430"/>
      <c r="EXW348" s="430"/>
      <c r="EXX348" s="430"/>
      <c r="EXY348" s="430"/>
      <c r="EXZ348" s="430"/>
      <c r="EYA348" s="430"/>
      <c r="EYB348" s="430"/>
      <c r="EYC348" s="430"/>
      <c r="EYD348" s="430"/>
      <c r="EYE348" s="430"/>
      <c r="EYF348" s="430"/>
      <c r="EYG348" s="430"/>
      <c r="EYH348" s="430"/>
      <c r="EYI348" s="430"/>
      <c r="EYJ348" s="430"/>
      <c r="EYK348" s="430"/>
      <c r="EYL348" s="430"/>
      <c r="EYM348" s="430"/>
      <c r="EYN348" s="430"/>
      <c r="EYO348" s="430"/>
      <c r="EYP348" s="430"/>
      <c r="EYQ348" s="430"/>
      <c r="EYR348" s="430"/>
      <c r="EYS348" s="430"/>
      <c r="EYT348" s="430"/>
      <c r="EYU348" s="430"/>
      <c r="EYV348" s="430"/>
      <c r="EYW348" s="430"/>
      <c r="EYX348" s="430"/>
      <c r="EYY348" s="430"/>
      <c r="EYZ348" s="430"/>
      <c r="EZA348" s="430"/>
      <c r="EZB348" s="430"/>
      <c r="EZC348" s="430"/>
      <c r="EZD348" s="430"/>
      <c r="EZE348" s="430"/>
      <c r="EZF348" s="430"/>
      <c r="EZG348" s="430"/>
      <c r="EZH348" s="430"/>
      <c r="EZI348" s="430"/>
      <c r="EZJ348" s="430"/>
      <c r="EZK348" s="430"/>
      <c r="EZL348" s="430"/>
      <c r="EZM348" s="430"/>
      <c r="EZN348" s="430"/>
      <c r="EZO348" s="430"/>
      <c r="EZP348" s="430"/>
      <c r="EZQ348" s="430"/>
      <c r="EZR348" s="430"/>
      <c r="EZS348" s="430"/>
      <c r="EZT348" s="430"/>
      <c r="EZU348" s="430"/>
      <c r="EZV348" s="430"/>
      <c r="EZW348" s="430"/>
      <c r="EZX348" s="430"/>
      <c r="EZY348" s="430"/>
      <c r="EZZ348" s="430"/>
      <c r="FAA348" s="430"/>
      <c r="FAB348" s="430"/>
      <c r="FAC348" s="430"/>
      <c r="FAD348" s="430"/>
      <c r="FAE348" s="430"/>
      <c r="FAF348" s="430"/>
      <c r="FAG348" s="430"/>
      <c r="FAH348" s="430"/>
      <c r="FAI348" s="430"/>
      <c r="FAJ348" s="430"/>
      <c r="FAK348" s="430"/>
      <c r="FAL348" s="430"/>
      <c r="FAM348" s="430"/>
      <c r="FAN348" s="430"/>
      <c r="FAO348" s="430"/>
      <c r="FAP348" s="430"/>
      <c r="FAQ348" s="430"/>
      <c r="FAR348" s="430"/>
      <c r="FAS348" s="430"/>
      <c r="FAT348" s="430"/>
      <c r="FAU348" s="430"/>
      <c r="FAV348" s="430"/>
      <c r="FAW348" s="430"/>
      <c r="FAX348" s="430"/>
      <c r="FAY348" s="430"/>
      <c r="FAZ348" s="430"/>
      <c r="FBA348" s="430"/>
      <c r="FBB348" s="430"/>
      <c r="FBC348" s="430"/>
      <c r="FBD348" s="430"/>
      <c r="FBE348" s="430"/>
      <c r="FBF348" s="430"/>
      <c r="FBG348" s="430"/>
      <c r="FBH348" s="430"/>
      <c r="FBI348" s="430"/>
      <c r="FBJ348" s="430"/>
      <c r="FBK348" s="430"/>
      <c r="FBL348" s="430"/>
      <c r="FBM348" s="430"/>
      <c r="FBN348" s="430"/>
      <c r="FBO348" s="430"/>
      <c r="FBP348" s="430"/>
      <c r="FBQ348" s="430"/>
      <c r="FBR348" s="430"/>
      <c r="FBS348" s="430"/>
      <c r="FBT348" s="430"/>
      <c r="FBU348" s="430"/>
      <c r="FBV348" s="430"/>
      <c r="FBW348" s="430"/>
      <c r="FBX348" s="430"/>
      <c r="FBY348" s="430"/>
      <c r="FBZ348" s="430"/>
      <c r="FCA348" s="430"/>
      <c r="FCB348" s="430"/>
      <c r="FCC348" s="430"/>
      <c r="FCD348" s="430"/>
      <c r="FCE348" s="430"/>
      <c r="FCF348" s="430"/>
      <c r="FCG348" s="430"/>
      <c r="FCH348" s="430"/>
      <c r="FCI348" s="430"/>
      <c r="FCJ348" s="430"/>
      <c r="FCK348" s="430"/>
      <c r="FCL348" s="430"/>
      <c r="FCM348" s="430"/>
      <c r="FCN348" s="430"/>
      <c r="FCO348" s="430"/>
      <c r="FCP348" s="430"/>
      <c r="FCQ348" s="430"/>
      <c r="FCR348" s="430"/>
      <c r="FCS348" s="430"/>
      <c r="FCT348" s="430"/>
      <c r="FCU348" s="430"/>
      <c r="FCV348" s="430"/>
      <c r="FCW348" s="430"/>
      <c r="FCX348" s="430"/>
      <c r="FCY348" s="430"/>
      <c r="FCZ348" s="430"/>
      <c r="FDA348" s="430"/>
      <c r="FDB348" s="430"/>
      <c r="FDC348" s="430"/>
      <c r="FDD348" s="430"/>
      <c r="FDE348" s="430"/>
      <c r="FDF348" s="430"/>
      <c r="FDG348" s="430"/>
      <c r="FDH348" s="430"/>
      <c r="FDI348" s="430"/>
      <c r="FDJ348" s="430"/>
      <c r="FDK348" s="430"/>
      <c r="FDL348" s="430"/>
      <c r="FDM348" s="430"/>
      <c r="FDN348" s="430"/>
      <c r="FDO348" s="430"/>
      <c r="FDP348" s="430"/>
      <c r="FDQ348" s="430"/>
      <c r="FDR348" s="430"/>
      <c r="FDS348" s="430"/>
      <c r="FDT348" s="430"/>
      <c r="FDU348" s="430"/>
      <c r="FDV348" s="430"/>
      <c r="FDW348" s="430"/>
      <c r="FDX348" s="430"/>
      <c r="FDY348" s="430"/>
      <c r="FDZ348" s="430"/>
      <c r="FEA348" s="430"/>
      <c r="FEB348" s="430"/>
      <c r="FEC348" s="430"/>
      <c r="FED348" s="430"/>
      <c r="FEE348" s="430"/>
      <c r="FEF348" s="430"/>
      <c r="FEG348" s="430"/>
      <c r="FEH348" s="430"/>
      <c r="FEI348" s="430"/>
      <c r="FEJ348" s="430"/>
      <c r="FEK348" s="430"/>
      <c r="FEL348" s="430"/>
      <c r="FEM348" s="430"/>
      <c r="FEN348" s="430"/>
      <c r="FEO348" s="430"/>
      <c r="FEP348" s="430"/>
      <c r="FEQ348" s="430"/>
      <c r="FER348" s="430"/>
      <c r="FES348" s="430"/>
      <c r="FET348" s="430"/>
      <c r="FEU348" s="430"/>
      <c r="FEV348" s="430"/>
      <c r="FEW348" s="430"/>
      <c r="FEX348" s="430"/>
      <c r="FEY348" s="430"/>
      <c r="FEZ348" s="430"/>
      <c r="FFA348" s="430"/>
      <c r="FFB348" s="430"/>
      <c r="FFC348" s="430"/>
      <c r="FFD348" s="430"/>
      <c r="FFE348" s="430"/>
      <c r="FFF348" s="430"/>
      <c r="FFG348" s="430"/>
      <c r="FFH348" s="430"/>
      <c r="FFI348" s="430"/>
      <c r="FFJ348" s="430"/>
      <c r="FFK348" s="430"/>
      <c r="FFL348" s="430"/>
      <c r="FFM348" s="430"/>
      <c r="FFN348" s="430"/>
      <c r="FFO348" s="430"/>
      <c r="FFP348" s="430"/>
      <c r="FFQ348" s="430"/>
      <c r="FFR348" s="430"/>
      <c r="FFS348" s="430"/>
      <c r="FFT348" s="430"/>
      <c r="FFU348" s="430"/>
      <c r="FFV348" s="430"/>
      <c r="FFW348" s="430"/>
      <c r="FFX348" s="430"/>
      <c r="FFY348" s="430"/>
      <c r="FFZ348" s="430"/>
      <c r="FGA348" s="430"/>
      <c r="FGB348" s="430"/>
      <c r="FGC348" s="430"/>
      <c r="FGD348" s="430"/>
      <c r="FGE348" s="430"/>
      <c r="FGF348" s="430"/>
      <c r="FGG348" s="430"/>
      <c r="FGH348" s="430"/>
      <c r="FGI348" s="430"/>
      <c r="FGJ348" s="430"/>
      <c r="FGK348" s="430"/>
      <c r="FGL348" s="430"/>
      <c r="FGM348" s="430"/>
      <c r="FGN348" s="430"/>
      <c r="FGO348" s="430"/>
      <c r="FGP348" s="430"/>
      <c r="FGQ348" s="430"/>
      <c r="FGR348" s="430"/>
      <c r="FGS348" s="430"/>
      <c r="FGT348" s="430"/>
      <c r="FGU348" s="430"/>
      <c r="FGV348" s="430"/>
      <c r="FGW348" s="430"/>
      <c r="FGX348" s="430"/>
      <c r="FGY348" s="430"/>
      <c r="FGZ348" s="430"/>
      <c r="FHA348" s="430"/>
      <c r="FHB348" s="430"/>
      <c r="FHC348" s="430"/>
      <c r="FHD348" s="430"/>
      <c r="FHE348" s="430"/>
      <c r="FHF348" s="430"/>
      <c r="FHG348" s="430"/>
      <c r="FHH348" s="430"/>
      <c r="FHI348" s="430"/>
      <c r="FHJ348" s="430"/>
      <c r="FHK348" s="430"/>
      <c r="FHL348" s="430"/>
      <c r="FHM348" s="430"/>
      <c r="FHN348" s="430"/>
      <c r="FHO348" s="430"/>
      <c r="FHP348" s="430"/>
      <c r="FHQ348" s="430"/>
      <c r="FHR348" s="430"/>
      <c r="FHS348" s="430"/>
      <c r="FHT348" s="430"/>
      <c r="FHU348" s="430"/>
      <c r="FHV348" s="430"/>
      <c r="FHW348" s="430"/>
      <c r="FHX348" s="430"/>
      <c r="FHY348" s="430"/>
      <c r="FHZ348" s="430"/>
      <c r="FIA348" s="430"/>
      <c r="FIB348" s="430"/>
      <c r="FIC348" s="430"/>
      <c r="FID348" s="430"/>
      <c r="FIE348" s="430"/>
      <c r="FIF348" s="430"/>
      <c r="FIG348" s="430"/>
      <c r="FIH348" s="430"/>
      <c r="FII348" s="430"/>
      <c r="FIJ348" s="430"/>
      <c r="FIK348" s="430"/>
      <c r="FIL348" s="430"/>
      <c r="FIM348" s="430"/>
      <c r="FIN348" s="430"/>
      <c r="FIO348" s="430"/>
      <c r="FIP348" s="430"/>
      <c r="FIQ348" s="430"/>
      <c r="FIR348" s="430"/>
      <c r="FIS348" s="430"/>
      <c r="FIT348" s="430"/>
      <c r="FIU348" s="430"/>
      <c r="FIV348" s="430"/>
      <c r="FIW348" s="430"/>
      <c r="FIX348" s="430"/>
      <c r="FIY348" s="430"/>
      <c r="FIZ348" s="430"/>
      <c r="FJA348" s="430"/>
      <c r="FJB348" s="430"/>
      <c r="FJC348" s="430"/>
      <c r="FJD348" s="430"/>
      <c r="FJE348" s="430"/>
      <c r="FJF348" s="430"/>
      <c r="FJG348" s="430"/>
      <c r="FJH348" s="430"/>
      <c r="FJI348" s="430"/>
      <c r="FJJ348" s="430"/>
      <c r="FJK348" s="430"/>
      <c r="FJL348" s="430"/>
      <c r="FJM348" s="430"/>
      <c r="FJN348" s="430"/>
      <c r="FJO348" s="430"/>
      <c r="FJP348" s="430"/>
      <c r="FJQ348" s="430"/>
      <c r="FJR348" s="430"/>
      <c r="FJS348" s="430"/>
      <c r="FJT348" s="430"/>
      <c r="FJU348" s="430"/>
      <c r="FJV348" s="430"/>
      <c r="FJW348" s="430"/>
      <c r="FJX348" s="430"/>
      <c r="FJY348" s="430"/>
      <c r="FJZ348" s="430"/>
      <c r="FKA348" s="430"/>
      <c r="FKB348" s="430"/>
      <c r="FKC348" s="430"/>
      <c r="FKD348" s="430"/>
      <c r="FKE348" s="430"/>
      <c r="FKF348" s="430"/>
      <c r="FKG348" s="430"/>
      <c r="FKH348" s="430"/>
      <c r="FKI348" s="430"/>
      <c r="FKJ348" s="430"/>
      <c r="FKK348" s="430"/>
      <c r="FKL348" s="430"/>
      <c r="FKM348" s="430"/>
      <c r="FKN348" s="430"/>
      <c r="FKO348" s="430"/>
      <c r="FKP348" s="430"/>
      <c r="FKQ348" s="430"/>
      <c r="FKR348" s="430"/>
      <c r="FKS348" s="430"/>
      <c r="FKT348" s="430"/>
      <c r="FKU348" s="430"/>
      <c r="FKV348" s="430"/>
      <c r="FKW348" s="430"/>
      <c r="FKX348" s="430"/>
      <c r="FKY348" s="430"/>
      <c r="FKZ348" s="430"/>
      <c r="FLA348" s="430"/>
      <c r="FLB348" s="430"/>
      <c r="FLC348" s="430"/>
      <c r="FLD348" s="430"/>
      <c r="FLE348" s="430"/>
      <c r="FLF348" s="430"/>
      <c r="FLG348" s="430"/>
      <c r="FLH348" s="430"/>
      <c r="FLI348" s="430"/>
      <c r="FLJ348" s="430"/>
      <c r="FLK348" s="430"/>
      <c r="FLL348" s="430"/>
      <c r="FLM348" s="430"/>
      <c r="FLN348" s="430"/>
      <c r="FLO348" s="430"/>
      <c r="FLP348" s="430"/>
      <c r="FLQ348" s="430"/>
      <c r="FLR348" s="430"/>
      <c r="FLS348" s="430"/>
      <c r="FLT348" s="430"/>
      <c r="FLU348" s="430"/>
      <c r="FLV348" s="430"/>
      <c r="FLW348" s="430"/>
      <c r="FLX348" s="430"/>
      <c r="FLY348" s="430"/>
      <c r="FLZ348" s="430"/>
      <c r="FMA348" s="430"/>
      <c r="FMB348" s="430"/>
      <c r="FMC348" s="430"/>
      <c r="FMD348" s="430"/>
      <c r="FME348" s="430"/>
      <c r="FMF348" s="430"/>
      <c r="FMG348" s="430"/>
      <c r="FMH348" s="430"/>
      <c r="FMI348" s="430"/>
      <c r="FMJ348" s="430"/>
      <c r="FMK348" s="430"/>
      <c r="FML348" s="430"/>
      <c r="FMM348" s="430"/>
      <c r="FMN348" s="430"/>
      <c r="FMO348" s="430"/>
      <c r="FMP348" s="430"/>
      <c r="FMQ348" s="430"/>
      <c r="FMR348" s="430"/>
      <c r="FMS348" s="430"/>
      <c r="FMT348" s="430"/>
      <c r="FMU348" s="430"/>
      <c r="FMV348" s="430"/>
      <c r="FMW348" s="430"/>
      <c r="FMX348" s="430"/>
      <c r="FMY348" s="430"/>
      <c r="FMZ348" s="430"/>
      <c r="FNA348" s="430"/>
      <c r="FNB348" s="430"/>
      <c r="FNC348" s="430"/>
      <c r="FND348" s="430"/>
      <c r="FNE348" s="430"/>
      <c r="FNF348" s="430"/>
      <c r="FNG348" s="430"/>
      <c r="FNH348" s="430"/>
      <c r="FNI348" s="430"/>
      <c r="FNJ348" s="430"/>
      <c r="FNK348" s="430"/>
      <c r="FNL348" s="430"/>
      <c r="FNM348" s="430"/>
      <c r="FNN348" s="430"/>
      <c r="FNO348" s="430"/>
      <c r="FNP348" s="430"/>
      <c r="FNQ348" s="430"/>
      <c r="FNR348" s="430"/>
      <c r="FNS348" s="430"/>
      <c r="FNT348" s="430"/>
      <c r="FNU348" s="430"/>
      <c r="FNV348" s="430"/>
      <c r="FNW348" s="430"/>
      <c r="FNX348" s="430"/>
      <c r="FNY348" s="430"/>
      <c r="FNZ348" s="430"/>
      <c r="FOA348" s="430"/>
      <c r="FOB348" s="430"/>
      <c r="FOC348" s="430"/>
      <c r="FOD348" s="430"/>
      <c r="FOE348" s="430"/>
      <c r="FOF348" s="430"/>
      <c r="FOG348" s="430"/>
      <c r="FOH348" s="430"/>
      <c r="FOI348" s="430"/>
      <c r="FOJ348" s="430"/>
      <c r="FOK348" s="430"/>
      <c r="FOL348" s="430"/>
      <c r="FOM348" s="430"/>
      <c r="FON348" s="430"/>
      <c r="FOO348" s="430"/>
      <c r="FOP348" s="430"/>
      <c r="FOQ348" s="430"/>
      <c r="FOR348" s="430"/>
      <c r="FOS348" s="430"/>
      <c r="FOT348" s="430"/>
      <c r="FOU348" s="430"/>
      <c r="FOV348" s="430"/>
      <c r="FOW348" s="430"/>
      <c r="FOX348" s="430"/>
      <c r="FOY348" s="430"/>
      <c r="FOZ348" s="430"/>
      <c r="FPA348" s="430"/>
      <c r="FPB348" s="430"/>
      <c r="FPC348" s="430"/>
      <c r="FPD348" s="430"/>
      <c r="FPE348" s="430"/>
      <c r="FPF348" s="430"/>
      <c r="FPG348" s="430"/>
      <c r="FPH348" s="430"/>
      <c r="FPI348" s="430"/>
      <c r="FPJ348" s="430"/>
      <c r="FPK348" s="430"/>
      <c r="FPL348" s="430"/>
      <c r="FPM348" s="430"/>
      <c r="FPN348" s="430"/>
      <c r="FPO348" s="430"/>
      <c r="FPP348" s="430"/>
      <c r="FPQ348" s="430"/>
      <c r="FPR348" s="430"/>
      <c r="FPS348" s="430"/>
      <c r="FPT348" s="430"/>
      <c r="FPU348" s="430"/>
      <c r="FPV348" s="430"/>
      <c r="FPW348" s="430"/>
      <c r="FPX348" s="430"/>
      <c r="FPY348" s="430"/>
      <c r="FPZ348" s="430"/>
      <c r="FQA348" s="430"/>
      <c r="FQB348" s="430"/>
      <c r="FQC348" s="430"/>
      <c r="FQD348" s="430"/>
      <c r="FQE348" s="430"/>
      <c r="FQF348" s="430"/>
      <c r="FQG348" s="430"/>
      <c r="FQH348" s="430"/>
      <c r="FQI348" s="430"/>
      <c r="FQJ348" s="430"/>
      <c r="FQK348" s="430"/>
      <c r="FQL348" s="430"/>
      <c r="FQM348" s="430"/>
      <c r="FQN348" s="430"/>
      <c r="FQO348" s="430"/>
      <c r="FQP348" s="430"/>
      <c r="FQQ348" s="430"/>
      <c r="FQR348" s="430"/>
      <c r="FQS348" s="430"/>
      <c r="FQT348" s="430"/>
      <c r="FQU348" s="430"/>
      <c r="FQV348" s="430"/>
      <c r="FQW348" s="430"/>
      <c r="FQX348" s="430"/>
      <c r="FQY348" s="430"/>
      <c r="FQZ348" s="430"/>
      <c r="FRA348" s="430"/>
      <c r="FRB348" s="430"/>
      <c r="FRC348" s="430"/>
      <c r="FRD348" s="430"/>
      <c r="FRE348" s="430"/>
      <c r="FRF348" s="430"/>
      <c r="FRG348" s="430"/>
      <c r="FRH348" s="430"/>
      <c r="FRI348" s="430"/>
      <c r="FRJ348" s="430"/>
      <c r="FRK348" s="430"/>
      <c r="FRL348" s="430"/>
      <c r="FRM348" s="430"/>
      <c r="FRN348" s="430"/>
      <c r="FRO348" s="430"/>
      <c r="FRP348" s="430"/>
      <c r="FRQ348" s="430"/>
      <c r="FRR348" s="430"/>
      <c r="FRS348" s="430"/>
      <c r="FRT348" s="430"/>
      <c r="FRU348" s="430"/>
      <c r="FRV348" s="430"/>
      <c r="FRW348" s="430"/>
      <c r="FRX348" s="430"/>
      <c r="FRY348" s="430"/>
      <c r="FRZ348" s="430"/>
      <c r="FSA348" s="430"/>
      <c r="FSB348" s="430"/>
      <c r="FSC348" s="430"/>
      <c r="FSD348" s="430"/>
      <c r="FSE348" s="430"/>
      <c r="FSF348" s="430"/>
      <c r="FSG348" s="430"/>
      <c r="FSH348" s="430"/>
      <c r="FSI348" s="430"/>
      <c r="FSJ348" s="430"/>
      <c r="FSK348" s="430"/>
      <c r="FSL348" s="430"/>
      <c r="FSM348" s="430"/>
      <c r="FSN348" s="430"/>
      <c r="FSO348" s="430"/>
      <c r="FSP348" s="430"/>
      <c r="FSQ348" s="430"/>
      <c r="FSR348" s="430"/>
      <c r="FSS348" s="430"/>
      <c r="FST348" s="430"/>
      <c r="FSU348" s="430"/>
      <c r="FSV348" s="430"/>
      <c r="FSW348" s="430"/>
      <c r="FSX348" s="430"/>
      <c r="FSY348" s="430"/>
      <c r="FSZ348" s="430"/>
      <c r="FTA348" s="430"/>
      <c r="FTB348" s="430"/>
      <c r="FTC348" s="430"/>
      <c r="FTD348" s="430"/>
      <c r="FTE348" s="430"/>
      <c r="FTF348" s="430"/>
      <c r="FTG348" s="430"/>
      <c r="FTH348" s="430"/>
      <c r="FTI348" s="430"/>
      <c r="FTJ348" s="430"/>
      <c r="FTK348" s="430"/>
      <c r="FTL348" s="430"/>
      <c r="FTM348" s="430"/>
      <c r="FTN348" s="430"/>
      <c r="FTO348" s="430"/>
      <c r="FTP348" s="430"/>
      <c r="FTQ348" s="430"/>
      <c r="FTR348" s="430"/>
      <c r="FTS348" s="430"/>
      <c r="FTT348" s="430"/>
      <c r="FTU348" s="430"/>
      <c r="FTV348" s="430"/>
      <c r="FTW348" s="430"/>
      <c r="FTX348" s="430"/>
      <c r="FTY348" s="430"/>
      <c r="FTZ348" s="430"/>
      <c r="FUA348" s="430"/>
      <c r="FUB348" s="430"/>
      <c r="FUC348" s="430"/>
      <c r="FUD348" s="430"/>
      <c r="FUE348" s="430"/>
      <c r="FUF348" s="430"/>
      <c r="FUG348" s="430"/>
      <c r="FUH348" s="430"/>
      <c r="FUI348" s="430"/>
      <c r="FUJ348" s="430"/>
      <c r="FUK348" s="430"/>
      <c r="FUL348" s="430"/>
      <c r="FUM348" s="430"/>
      <c r="FUN348" s="430"/>
      <c r="FUO348" s="430"/>
      <c r="FUP348" s="430"/>
      <c r="FUQ348" s="430"/>
      <c r="FUR348" s="430"/>
      <c r="FUS348" s="430"/>
      <c r="FUT348" s="430"/>
      <c r="FUU348" s="430"/>
      <c r="FUV348" s="430"/>
      <c r="FUW348" s="430"/>
      <c r="FUX348" s="430"/>
      <c r="FUY348" s="430"/>
      <c r="FUZ348" s="430"/>
      <c r="FVA348" s="430"/>
      <c r="FVB348" s="430"/>
      <c r="FVC348" s="430"/>
      <c r="FVD348" s="430"/>
      <c r="FVE348" s="430"/>
      <c r="FVF348" s="430"/>
      <c r="FVG348" s="430"/>
      <c r="FVH348" s="430"/>
      <c r="FVI348" s="430"/>
      <c r="FVJ348" s="430"/>
      <c r="FVK348" s="430"/>
      <c r="FVL348" s="430"/>
      <c r="FVM348" s="430"/>
      <c r="FVN348" s="430"/>
      <c r="FVO348" s="430"/>
      <c r="FVP348" s="430"/>
      <c r="FVQ348" s="430"/>
      <c r="FVR348" s="430"/>
      <c r="FVS348" s="430"/>
      <c r="FVT348" s="430"/>
      <c r="FVU348" s="430"/>
      <c r="FVV348" s="430"/>
      <c r="FVW348" s="430"/>
      <c r="FVX348" s="430"/>
      <c r="FVY348" s="430"/>
      <c r="FVZ348" s="430"/>
      <c r="FWA348" s="430"/>
      <c r="FWB348" s="430"/>
      <c r="FWC348" s="430"/>
      <c r="FWD348" s="430"/>
      <c r="FWE348" s="430"/>
      <c r="FWF348" s="430"/>
      <c r="FWG348" s="430"/>
      <c r="FWH348" s="430"/>
      <c r="FWI348" s="430"/>
      <c r="FWJ348" s="430"/>
      <c r="FWK348" s="430"/>
      <c r="FWL348" s="430"/>
      <c r="FWM348" s="430"/>
      <c r="FWN348" s="430"/>
      <c r="FWO348" s="430"/>
      <c r="FWP348" s="430"/>
      <c r="FWQ348" s="430"/>
      <c r="FWR348" s="430"/>
      <c r="FWS348" s="430"/>
      <c r="FWT348" s="430"/>
      <c r="FWU348" s="430"/>
      <c r="FWV348" s="430"/>
      <c r="FWW348" s="430"/>
      <c r="FWX348" s="430"/>
      <c r="FWY348" s="430"/>
      <c r="FWZ348" s="430"/>
      <c r="FXA348" s="430"/>
      <c r="FXB348" s="430"/>
      <c r="FXC348" s="430"/>
      <c r="FXD348" s="430"/>
      <c r="FXE348" s="430"/>
      <c r="FXF348" s="430"/>
      <c r="FXG348" s="430"/>
      <c r="FXH348" s="430"/>
      <c r="FXI348" s="430"/>
      <c r="FXJ348" s="430"/>
      <c r="FXK348" s="430"/>
      <c r="FXL348" s="430"/>
      <c r="FXM348" s="430"/>
      <c r="FXN348" s="430"/>
      <c r="FXO348" s="430"/>
      <c r="FXP348" s="430"/>
      <c r="FXQ348" s="430"/>
      <c r="FXR348" s="430"/>
      <c r="FXS348" s="430"/>
      <c r="FXT348" s="430"/>
      <c r="FXU348" s="430"/>
      <c r="FXV348" s="430"/>
      <c r="FXW348" s="430"/>
      <c r="FXX348" s="430"/>
      <c r="FXY348" s="430"/>
      <c r="FXZ348" s="430"/>
      <c r="FYA348" s="430"/>
      <c r="FYB348" s="430"/>
      <c r="FYC348" s="430"/>
      <c r="FYD348" s="430"/>
      <c r="FYE348" s="430"/>
      <c r="FYF348" s="430"/>
      <c r="FYG348" s="430"/>
      <c r="FYH348" s="430"/>
      <c r="FYI348" s="430"/>
      <c r="FYJ348" s="430"/>
      <c r="FYK348" s="430"/>
      <c r="FYL348" s="430"/>
      <c r="FYM348" s="430"/>
      <c r="FYN348" s="430"/>
      <c r="FYO348" s="430"/>
      <c r="FYP348" s="430"/>
      <c r="FYQ348" s="430"/>
      <c r="FYR348" s="430"/>
      <c r="FYS348" s="430"/>
      <c r="FYT348" s="430"/>
      <c r="FYU348" s="430"/>
      <c r="FYV348" s="430"/>
      <c r="FYW348" s="430"/>
      <c r="FYX348" s="430"/>
      <c r="FYY348" s="430"/>
      <c r="FYZ348" s="430"/>
      <c r="FZA348" s="430"/>
      <c r="FZB348" s="430"/>
      <c r="FZC348" s="430"/>
      <c r="FZD348" s="430"/>
      <c r="FZE348" s="430"/>
      <c r="FZF348" s="430"/>
      <c r="FZG348" s="430"/>
      <c r="FZH348" s="430"/>
      <c r="FZI348" s="430"/>
      <c r="FZJ348" s="430"/>
      <c r="FZK348" s="430"/>
      <c r="FZL348" s="430"/>
      <c r="FZM348" s="430"/>
      <c r="FZN348" s="430"/>
      <c r="FZO348" s="430"/>
      <c r="FZP348" s="430"/>
      <c r="FZQ348" s="430"/>
      <c r="FZR348" s="430"/>
      <c r="FZS348" s="430"/>
      <c r="FZT348" s="430"/>
      <c r="FZU348" s="430"/>
      <c r="FZV348" s="430"/>
      <c r="FZW348" s="430"/>
      <c r="FZX348" s="430"/>
      <c r="FZY348" s="430"/>
      <c r="FZZ348" s="430"/>
      <c r="GAA348" s="430"/>
      <c r="GAB348" s="430"/>
      <c r="GAC348" s="430"/>
      <c r="GAD348" s="430"/>
      <c r="GAE348" s="430"/>
      <c r="GAF348" s="430"/>
      <c r="GAG348" s="430"/>
      <c r="GAH348" s="430"/>
      <c r="GAI348" s="430"/>
      <c r="GAJ348" s="430"/>
      <c r="GAK348" s="430"/>
      <c r="GAL348" s="430"/>
      <c r="GAM348" s="430"/>
      <c r="GAN348" s="430"/>
      <c r="GAO348" s="430"/>
      <c r="GAP348" s="430"/>
      <c r="GAQ348" s="430"/>
      <c r="GAR348" s="430"/>
      <c r="GAS348" s="430"/>
      <c r="GAT348" s="430"/>
      <c r="GAU348" s="430"/>
      <c r="GAV348" s="430"/>
      <c r="GAW348" s="430"/>
      <c r="GAX348" s="430"/>
      <c r="GAY348" s="430"/>
      <c r="GAZ348" s="430"/>
      <c r="GBA348" s="430"/>
      <c r="GBB348" s="430"/>
      <c r="GBC348" s="430"/>
      <c r="GBD348" s="430"/>
      <c r="GBE348" s="430"/>
      <c r="GBF348" s="430"/>
      <c r="GBG348" s="430"/>
      <c r="GBH348" s="430"/>
      <c r="GBI348" s="430"/>
      <c r="GBJ348" s="430"/>
      <c r="GBK348" s="430"/>
      <c r="GBL348" s="430"/>
      <c r="GBM348" s="430"/>
      <c r="GBN348" s="430"/>
      <c r="GBO348" s="430"/>
      <c r="GBP348" s="430"/>
      <c r="GBQ348" s="430"/>
      <c r="GBR348" s="430"/>
      <c r="GBS348" s="430"/>
      <c r="GBT348" s="430"/>
      <c r="GBU348" s="430"/>
      <c r="GBV348" s="430"/>
      <c r="GBW348" s="430"/>
      <c r="GBX348" s="430"/>
      <c r="GBY348" s="430"/>
      <c r="GBZ348" s="430"/>
      <c r="GCA348" s="430"/>
      <c r="GCB348" s="430"/>
      <c r="GCC348" s="430"/>
      <c r="GCD348" s="430"/>
      <c r="GCE348" s="430"/>
      <c r="GCF348" s="430"/>
      <c r="GCG348" s="430"/>
      <c r="GCH348" s="430"/>
      <c r="GCI348" s="430"/>
      <c r="GCJ348" s="430"/>
      <c r="GCK348" s="430"/>
      <c r="GCL348" s="430"/>
      <c r="GCM348" s="430"/>
      <c r="GCN348" s="430"/>
      <c r="GCO348" s="430"/>
      <c r="GCP348" s="430"/>
      <c r="GCQ348" s="430"/>
      <c r="GCR348" s="430"/>
      <c r="GCS348" s="430"/>
      <c r="GCT348" s="430"/>
      <c r="GCU348" s="430"/>
      <c r="GCV348" s="430"/>
      <c r="GCW348" s="430"/>
      <c r="GCX348" s="430"/>
      <c r="GCY348" s="430"/>
      <c r="GCZ348" s="430"/>
      <c r="GDA348" s="430"/>
      <c r="GDB348" s="430"/>
      <c r="GDC348" s="430"/>
      <c r="GDD348" s="430"/>
      <c r="GDE348" s="430"/>
      <c r="GDF348" s="430"/>
      <c r="GDG348" s="430"/>
      <c r="GDH348" s="430"/>
      <c r="GDI348" s="430"/>
      <c r="GDJ348" s="430"/>
      <c r="GDK348" s="430"/>
      <c r="GDL348" s="430"/>
      <c r="GDM348" s="430"/>
      <c r="GDN348" s="430"/>
      <c r="GDO348" s="430"/>
      <c r="GDP348" s="430"/>
      <c r="GDQ348" s="430"/>
      <c r="GDR348" s="430"/>
      <c r="GDS348" s="430"/>
      <c r="GDT348" s="430"/>
      <c r="GDU348" s="430"/>
      <c r="GDV348" s="430"/>
      <c r="GDW348" s="430"/>
      <c r="GDX348" s="430"/>
      <c r="GDY348" s="430"/>
      <c r="GDZ348" s="430"/>
      <c r="GEA348" s="430"/>
      <c r="GEB348" s="430"/>
      <c r="GEC348" s="430"/>
      <c r="GED348" s="430"/>
      <c r="GEE348" s="430"/>
      <c r="GEF348" s="430"/>
      <c r="GEG348" s="430"/>
      <c r="GEH348" s="430"/>
      <c r="GEI348" s="430"/>
      <c r="GEJ348" s="430"/>
      <c r="GEK348" s="430"/>
      <c r="GEL348" s="430"/>
      <c r="GEM348" s="430"/>
      <c r="GEN348" s="430"/>
      <c r="GEO348" s="430"/>
      <c r="GEP348" s="430"/>
      <c r="GEQ348" s="430"/>
      <c r="GER348" s="430"/>
      <c r="GES348" s="430"/>
      <c r="GET348" s="430"/>
      <c r="GEU348" s="430"/>
      <c r="GEV348" s="430"/>
      <c r="GEW348" s="430"/>
      <c r="GEX348" s="430"/>
      <c r="GEY348" s="430"/>
      <c r="GEZ348" s="430"/>
      <c r="GFA348" s="430"/>
      <c r="GFB348" s="430"/>
      <c r="GFC348" s="430"/>
      <c r="GFD348" s="430"/>
      <c r="GFE348" s="430"/>
      <c r="GFF348" s="430"/>
      <c r="GFG348" s="430"/>
      <c r="GFH348" s="430"/>
      <c r="GFI348" s="430"/>
      <c r="GFJ348" s="430"/>
      <c r="GFK348" s="430"/>
      <c r="GFL348" s="430"/>
      <c r="GFM348" s="430"/>
      <c r="GFN348" s="430"/>
      <c r="GFO348" s="430"/>
      <c r="GFP348" s="430"/>
      <c r="GFQ348" s="430"/>
      <c r="GFR348" s="430"/>
      <c r="GFS348" s="430"/>
      <c r="GFT348" s="430"/>
      <c r="GFU348" s="430"/>
      <c r="GFV348" s="430"/>
      <c r="GFW348" s="430"/>
      <c r="GFX348" s="430"/>
      <c r="GFY348" s="430"/>
      <c r="GFZ348" s="430"/>
      <c r="GGA348" s="430"/>
      <c r="GGB348" s="430"/>
      <c r="GGC348" s="430"/>
      <c r="GGD348" s="430"/>
      <c r="GGE348" s="430"/>
      <c r="GGF348" s="430"/>
      <c r="GGG348" s="430"/>
      <c r="GGH348" s="430"/>
      <c r="GGI348" s="430"/>
      <c r="GGJ348" s="430"/>
      <c r="GGK348" s="430"/>
      <c r="GGL348" s="430"/>
      <c r="GGM348" s="430"/>
      <c r="GGN348" s="430"/>
      <c r="GGO348" s="430"/>
      <c r="GGP348" s="430"/>
      <c r="GGQ348" s="430"/>
      <c r="GGR348" s="430"/>
      <c r="GGS348" s="430"/>
      <c r="GGT348" s="430"/>
      <c r="GGU348" s="430"/>
      <c r="GGV348" s="430"/>
      <c r="GGW348" s="430"/>
      <c r="GGX348" s="430"/>
      <c r="GGY348" s="430"/>
      <c r="GGZ348" s="430"/>
      <c r="GHA348" s="430"/>
      <c r="GHB348" s="430"/>
      <c r="GHC348" s="430"/>
      <c r="GHD348" s="430"/>
      <c r="GHE348" s="430"/>
      <c r="GHF348" s="430"/>
      <c r="GHG348" s="430"/>
      <c r="GHH348" s="430"/>
      <c r="GHI348" s="430"/>
      <c r="GHJ348" s="430"/>
      <c r="GHK348" s="430"/>
      <c r="GHL348" s="430"/>
      <c r="GHM348" s="430"/>
      <c r="GHN348" s="430"/>
      <c r="GHO348" s="430"/>
      <c r="GHP348" s="430"/>
      <c r="GHQ348" s="430"/>
      <c r="GHR348" s="430"/>
      <c r="GHS348" s="430"/>
      <c r="GHT348" s="430"/>
      <c r="GHU348" s="430"/>
      <c r="GHV348" s="430"/>
      <c r="GHW348" s="430"/>
      <c r="GHX348" s="430"/>
      <c r="GHY348" s="430"/>
      <c r="GHZ348" s="430"/>
      <c r="GIA348" s="430"/>
      <c r="GIB348" s="430"/>
      <c r="GIC348" s="430"/>
      <c r="GID348" s="430"/>
      <c r="GIE348" s="430"/>
      <c r="GIF348" s="430"/>
      <c r="GIG348" s="430"/>
      <c r="GIH348" s="430"/>
      <c r="GII348" s="430"/>
      <c r="GIJ348" s="430"/>
      <c r="GIK348" s="430"/>
      <c r="GIL348" s="430"/>
      <c r="GIM348" s="430"/>
      <c r="GIN348" s="430"/>
      <c r="GIO348" s="430"/>
      <c r="GIP348" s="430"/>
      <c r="GIQ348" s="430"/>
      <c r="GIR348" s="430"/>
      <c r="GIS348" s="430"/>
      <c r="GIT348" s="430"/>
      <c r="GIU348" s="430"/>
      <c r="GIV348" s="430"/>
      <c r="GIW348" s="430"/>
      <c r="GIX348" s="430"/>
      <c r="GIY348" s="430"/>
      <c r="GIZ348" s="430"/>
      <c r="GJA348" s="430"/>
      <c r="GJB348" s="430"/>
      <c r="GJC348" s="430"/>
      <c r="GJD348" s="430"/>
      <c r="GJE348" s="430"/>
      <c r="GJF348" s="430"/>
      <c r="GJG348" s="430"/>
      <c r="GJH348" s="430"/>
      <c r="GJI348" s="430"/>
      <c r="GJJ348" s="430"/>
      <c r="GJK348" s="430"/>
      <c r="GJL348" s="430"/>
      <c r="GJM348" s="430"/>
      <c r="GJN348" s="430"/>
      <c r="GJO348" s="430"/>
      <c r="GJP348" s="430"/>
      <c r="GJQ348" s="430"/>
      <c r="GJR348" s="430"/>
      <c r="GJS348" s="430"/>
      <c r="GJT348" s="430"/>
      <c r="GJU348" s="430"/>
      <c r="GJV348" s="430"/>
      <c r="GJW348" s="430"/>
      <c r="GJX348" s="430"/>
      <c r="GJY348" s="430"/>
      <c r="GJZ348" s="430"/>
      <c r="GKA348" s="430"/>
      <c r="GKB348" s="430"/>
      <c r="GKC348" s="430"/>
      <c r="GKD348" s="430"/>
      <c r="GKE348" s="430"/>
      <c r="GKF348" s="430"/>
      <c r="GKG348" s="430"/>
      <c r="GKH348" s="430"/>
      <c r="GKI348" s="430"/>
      <c r="GKJ348" s="430"/>
      <c r="GKK348" s="430"/>
      <c r="GKL348" s="430"/>
      <c r="GKM348" s="430"/>
      <c r="GKN348" s="430"/>
      <c r="GKO348" s="430"/>
      <c r="GKP348" s="430"/>
      <c r="GKQ348" s="430"/>
      <c r="GKR348" s="430"/>
      <c r="GKS348" s="430"/>
      <c r="GKT348" s="430"/>
      <c r="GKU348" s="430"/>
      <c r="GKV348" s="430"/>
      <c r="GKW348" s="430"/>
      <c r="GKX348" s="430"/>
      <c r="GKY348" s="430"/>
      <c r="GKZ348" s="430"/>
      <c r="GLA348" s="430"/>
      <c r="GLB348" s="430"/>
      <c r="GLC348" s="430"/>
      <c r="GLD348" s="430"/>
      <c r="GLE348" s="430"/>
      <c r="GLF348" s="430"/>
      <c r="GLG348" s="430"/>
      <c r="GLH348" s="430"/>
      <c r="GLI348" s="430"/>
      <c r="GLJ348" s="430"/>
      <c r="GLK348" s="430"/>
      <c r="GLL348" s="430"/>
      <c r="GLM348" s="430"/>
      <c r="GLN348" s="430"/>
      <c r="GLO348" s="430"/>
      <c r="GLP348" s="430"/>
      <c r="GLQ348" s="430"/>
      <c r="GLR348" s="430"/>
      <c r="GLS348" s="430"/>
      <c r="GLT348" s="430"/>
      <c r="GLU348" s="430"/>
      <c r="GLV348" s="430"/>
      <c r="GLW348" s="430"/>
      <c r="GLX348" s="430"/>
      <c r="GLY348" s="430"/>
      <c r="GLZ348" s="430"/>
      <c r="GMA348" s="430"/>
      <c r="GMB348" s="430"/>
      <c r="GMC348" s="430"/>
      <c r="GMD348" s="430"/>
      <c r="GME348" s="430"/>
      <c r="GMF348" s="430"/>
      <c r="GMG348" s="430"/>
      <c r="GMH348" s="430"/>
      <c r="GMI348" s="430"/>
      <c r="GMJ348" s="430"/>
      <c r="GMK348" s="430"/>
      <c r="GML348" s="430"/>
      <c r="GMM348" s="430"/>
      <c r="GMN348" s="430"/>
      <c r="GMO348" s="430"/>
      <c r="GMP348" s="430"/>
      <c r="GMQ348" s="430"/>
      <c r="GMR348" s="430"/>
      <c r="GMS348" s="430"/>
      <c r="GMT348" s="430"/>
      <c r="GMU348" s="430"/>
      <c r="GMV348" s="430"/>
      <c r="GMW348" s="430"/>
      <c r="GMX348" s="430"/>
      <c r="GMY348" s="430"/>
      <c r="GMZ348" s="430"/>
      <c r="GNA348" s="430"/>
      <c r="GNB348" s="430"/>
      <c r="GNC348" s="430"/>
      <c r="GND348" s="430"/>
      <c r="GNE348" s="430"/>
      <c r="GNF348" s="430"/>
      <c r="GNG348" s="430"/>
      <c r="GNH348" s="430"/>
      <c r="GNI348" s="430"/>
      <c r="GNJ348" s="430"/>
      <c r="GNK348" s="430"/>
      <c r="GNL348" s="430"/>
      <c r="GNM348" s="430"/>
      <c r="GNN348" s="430"/>
      <c r="GNO348" s="430"/>
      <c r="GNP348" s="430"/>
      <c r="GNQ348" s="430"/>
      <c r="GNR348" s="430"/>
      <c r="GNS348" s="430"/>
      <c r="GNT348" s="430"/>
      <c r="GNU348" s="430"/>
      <c r="GNV348" s="430"/>
      <c r="GNW348" s="430"/>
      <c r="GNX348" s="430"/>
      <c r="GNY348" s="430"/>
      <c r="GNZ348" s="430"/>
      <c r="GOA348" s="430"/>
      <c r="GOB348" s="430"/>
      <c r="GOC348" s="430"/>
      <c r="GOD348" s="430"/>
      <c r="GOE348" s="430"/>
      <c r="GOF348" s="430"/>
      <c r="GOG348" s="430"/>
      <c r="GOH348" s="430"/>
      <c r="GOI348" s="430"/>
      <c r="GOJ348" s="430"/>
      <c r="GOK348" s="430"/>
      <c r="GOL348" s="430"/>
      <c r="GOM348" s="430"/>
      <c r="GON348" s="430"/>
      <c r="GOO348" s="430"/>
      <c r="GOP348" s="430"/>
      <c r="GOQ348" s="430"/>
      <c r="GOR348" s="430"/>
      <c r="GOS348" s="430"/>
      <c r="GOT348" s="430"/>
      <c r="GOU348" s="430"/>
      <c r="GOV348" s="430"/>
      <c r="GOW348" s="430"/>
      <c r="GOX348" s="430"/>
      <c r="GOY348" s="430"/>
      <c r="GOZ348" s="430"/>
      <c r="GPA348" s="430"/>
      <c r="GPB348" s="430"/>
      <c r="GPC348" s="430"/>
      <c r="GPD348" s="430"/>
      <c r="GPE348" s="430"/>
      <c r="GPF348" s="430"/>
      <c r="GPG348" s="430"/>
      <c r="GPH348" s="430"/>
      <c r="GPI348" s="430"/>
      <c r="GPJ348" s="430"/>
      <c r="GPK348" s="430"/>
      <c r="GPL348" s="430"/>
      <c r="GPM348" s="430"/>
      <c r="GPN348" s="430"/>
      <c r="GPO348" s="430"/>
      <c r="GPP348" s="430"/>
      <c r="GPQ348" s="430"/>
      <c r="GPR348" s="430"/>
      <c r="GPS348" s="430"/>
      <c r="GPT348" s="430"/>
      <c r="GPU348" s="430"/>
      <c r="GPV348" s="430"/>
      <c r="GPW348" s="430"/>
      <c r="GPX348" s="430"/>
      <c r="GPY348" s="430"/>
      <c r="GPZ348" s="430"/>
      <c r="GQA348" s="430"/>
      <c r="GQB348" s="430"/>
      <c r="GQC348" s="430"/>
      <c r="GQD348" s="430"/>
      <c r="GQE348" s="430"/>
      <c r="GQF348" s="430"/>
      <c r="GQG348" s="430"/>
      <c r="GQH348" s="430"/>
      <c r="GQI348" s="430"/>
      <c r="GQJ348" s="430"/>
      <c r="GQK348" s="430"/>
      <c r="GQL348" s="430"/>
      <c r="GQM348" s="430"/>
      <c r="GQN348" s="430"/>
      <c r="GQO348" s="430"/>
      <c r="GQP348" s="430"/>
      <c r="GQQ348" s="430"/>
      <c r="GQR348" s="430"/>
      <c r="GQS348" s="430"/>
      <c r="GQT348" s="430"/>
      <c r="GQU348" s="430"/>
      <c r="GQV348" s="430"/>
      <c r="GQW348" s="430"/>
      <c r="GQX348" s="430"/>
      <c r="GQY348" s="430"/>
      <c r="GQZ348" s="430"/>
      <c r="GRA348" s="430"/>
      <c r="GRB348" s="430"/>
      <c r="GRC348" s="430"/>
      <c r="GRD348" s="430"/>
      <c r="GRE348" s="430"/>
      <c r="GRF348" s="430"/>
      <c r="GRG348" s="430"/>
      <c r="GRH348" s="430"/>
      <c r="GRI348" s="430"/>
      <c r="GRJ348" s="430"/>
      <c r="GRK348" s="430"/>
      <c r="GRL348" s="430"/>
      <c r="GRM348" s="430"/>
      <c r="GRN348" s="430"/>
      <c r="GRO348" s="430"/>
      <c r="GRP348" s="430"/>
      <c r="GRQ348" s="430"/>
      <c r="GRR348" s="430"/>
      <c r="GRS348" s="430"/>
      <c r="GRT348" s="430"/>
      <c r="GRU348" s="430"/>
      <c r="GRV348" s="430"/>
      <c r="GRW348" s="430"/>
      <c r="GRX348" s="430"/>
      <c r="GRY348" s="430"/>
      <c r="GRZ348" s="430"/>
      <c r="GSA348" s="430"/>
      <c r="GSB348" s="430"/>
      <c r="GSC348" s="430"/>
      <c r="GSD348" s="430"/>
      <c r="GSE348" s="430"/>
      <c r="GSF348" s="430"/>
      <c r="GSG348" s="430"/>
      <c r="GSH348" s="430"/>
      <c r="GSI348" s="430"/>
      <c r="GSJ348" s="430"/>
      <c r="GSK348" s="430"/>
      <c r="GSL348" s="430"/>
      <c r="GSM348" s="430"/>
      <c r="GSN348" s="430"/>
      <c r="GSO348" s="430"/>
      <c r="GSP348" s="430"/>
      <c r="GSQ348" s="430"/>
      <c r="GSR348" s="430"/>
      <c r="GSS348" s="430"/>
      <c r="GST348" s="430"/>
      <c r="GSU348" s="430"/>
      <c r="GSV348" s="430"/>
      <c r="GSW348" s="430"/>
      <c r="GSX348" s="430"/>
      <c r="GSY348" s="430"/>
      <c r="GSZ348" s="430"/>
      <c r="GTA348" s="430"/>
      <c r="GTB348" s="430"/>
      <c r="GTC348" s="430"/>
      <c r="GTD348" s="430"/>
      <c r="GTE348" s="430"/>
      <c r="GTF348" s="430"/>
      <c r="GTG348" s="430"/>
      <c r="GTH348" s="430"/>
      <c r="GTI348" s="430"/>
      <c r="GTJ348" s="430"/>
      <c r="GTK348" s="430"/>
      <c r="GTL348" s="430"/>
      <c r="GTM348" s="430"/>
      <c r="GTN348" s="430"/>
      <c r="GTO348" s="430"/>
      <c r="GTP348" s="430"/>
      <c r="GTQ348" s="430"/>
      <c r="GTR348" s="430"/>
      <c r="GTS348" s="430"/>
      <c r="GTT348" s="430"/>
      <c r="GTU348" s="430"/>
      <c r="GTV348" s="430"/>
      <c r="GTW348" s="430"/>
      <c r="GTX348" s="430"/>
      <c r="GTY348" s="430"/>
      <c r="GTZ348" s="430"/>
      <c r="GUA348" s="430"/>
      <c r="GUB348" s="430"/>
      <c r="GUC348" s="430"/>
      <c r="GUD348" s="430"/>
      <c r="GUE348" s="430"/>
      <c r="GUF348" s="430"/>
      <c r="GUG348" s="430"/>
      <c r="GUH348" s="430"/>
      <c r="GUI348" s="430"/>
      <c r="GUJ348" s="430"/>
      <c r="GUK348" s="430"/>
      <c r="GUL348" s="430"/>
      <c r="GUM348" s="430"/>
      <c r="GUN348" s="430"/>
      <c r="GUO348" s="430"/>
      <c r="GUP348" s="430"/>
      <c r="GUQ348" s="430"/>
      <c r="GUR348" s="430"/>
      <c r="GUS348" s="430"/>
      <c r="GUT348" s="430"/>
      <c r="GUU348" s="430"/>
      <c r="GUV348" s="430"/>
      <c r="GUW348" s="430"/>
      <c r="GUX348" s="430"/>
      <c r="GUY348" s="430"/>
      <c r="GUZ348" s="430"/>
      <c r="GVA348" s="430"/>
      <c r="GVB348" s="430"/>
      <c r="GVC348" s="430"/>
      <c r="GVD348" s="430"/>
      <c r="GVE348" s="430"/>
      <c r="GVF348" s="430"/>
      <c r="GVG348" s="430"/>
      <c r="GVH348" s="430"/>
      <c r="GVI348" s="430"/>
      <c r="GVJ348" s="430"/>
      <c r="GVK348" s="430"/>
      <c r="GVL348" s="430"/>
      <c r="GVM348" s="430"/>
      <c r="GVN348" s="430"/>
      <c r="GVO348" s="430"/>
      <c r="GVP348" s="430"/>
      <c r="GVQ348" s="430"/>
      <c r="GVR348" s="430"/>
      <c r="GVS348" s="430"/>
      <c r="GVT348" s="430"/>
      <c r="GVU348" s="430"/>
      <c r="GVV348" s="430"/>
      <c r="GVW348" s="430"/>
      <c r="GVX348" s="430"/>
      <c r="GVY348" s="430"/>
      <c r="GVZ348" s="430"/>
      <c r="GWA348" s="430"/>
      <c r="GWB348" s="430"/>
      <c r="GWC348" s="430"/>
      <c r="GWD348" s="430"/>
      <c r="GWE348" s="430"/>
      <c r="GWF348" s="430"/>
      <c r="GWG348" s="430"/>
      <c r="GWH348" s="430"/>
      <c r="GWI348" s="430"/>
      <c r="GWJ348" s="430"/>
      <c r="GWK348" s="430"/>
      <c r="GWL348" s="430"/>
      <c r="GWM348" s="430"/>
      <c r="GWN348" s="430"/>
      <c r="GWO348" s="430"/>
      <c r="GWP348" s="430"/>
      <c r="GWQ348" s="430"/>
      <c r="GWR348" s="430"/>
      <c r="GWS348" s="430"/>
      <c r="GWT348" s="430"/>
      <c r="GWU348" s="430"/>
      <c r="GWV348" s="430"/>
      <c r="GWW348" s="430"/>
      <c r="GWX348" s="430"/>
      <c r="GWY348" s="430"/>
      <c r="GWZ348" s="430"/>
      <c r="GXA348" s="430"/>
      <c r="GXB348" s="430"/>
      <c r="GXC348" s="430"/>
      <c r="GXD348" s="430"/>
      <c r="GXE348" s="430"/>
      <c r="GXF348" s="430"/>
      <c r="GXG348" s="430"/>
      <c r="GXH348" s="430"/>
      <c r="GXI348" s="430"/>
      <c r="GXJ348" s="430"/>
      <c r="GXK348" s="430"/>
      <c r="GXL348" s="430"/>
      <c r="GXM348" s="430"/>
      <c r="GXN348" s="430"/>
      <c r="GXO348" s="430"/>
      <c r="GXP348" s="430"/>
      <c r="GXQ348" s="430"/>
      <c r="GXR348" s="430"/>
      <c r="GXS348" s="430"/>
      <c r="GXT348" s="430"/>
      <c r="GXU348" s="430"/>
      <c r="GXV348" s="430"/>
      <c r="GXW348" s="430"/>
      <c r="GXX348" s="430"/>
      <c r="GXY348" s="430"/>
      <c r="GXZ348" s="430"/>
      <c r="GYA348" s="430"/>
      <c r="GYB348" s="430"/>
      <c r="GYC348" s="430"/>
      <c r="GYD348" s="430"/>
      <c r="GYE348" s="430"/>
      <c r="GYF348" s="430"/>
      <c r="GYG348" s="430"/>
      <c r="GYH348" s="430"/>
      <c r="GYI348" s="430"/>
      <c r="GYJ348" s="430"/>
      <c r="GYK348" s="430"/>
      <c r="GYL348" s="430"/>
      <c r="GYM348" s="430"/>
      <c r="GYN348" s="430"/>
      <c r="GYO348" s="430"/>
      <c r="GYP348" s="430"/>
      <c r="GYQ348" s="430"/>
      <c r="GYR348" s="430"/>
      <c r="GYS348" s="430"/>
      <c r="GYT348" s="430"/>
      <c r="GYU348" s="430"/>
      <c r="GYV348" s="430"/>
      <c r="GYW348" s="430"/>
      <c r="GYX348" s="430"/>
      <c r="GYY348" s="430"/>
      <c r="GYZ348" s="430"/>
      <c r="GZA348" s="430"/>
      <c r="GZB348" s="430"/>
      <c r="GZC348" s="430"/>
      <c r="GZD348" s="430"/>
      <c r="GZE348" s="430"/>
      <c r="GZF348" s="430"/>
      <c r="GZG348" s="430"/>
      <c r="GZH348" s="430"/>
      <c r="GZI348" s="430"/>
      <c r="GZJ348" s="430"/>
      <c r="GZK348" s="430"/>
      <c r="GZL348" s="430"/>
      <c r="GZM348" s="430"/>
      <c r="GZN348" s="430"/>
      <c r="GZO348" s="430"/>
      <c r="GZP348" s="430"/>
      <c r="GZQ348" s="430"/>
      <c r="GZR348" s="430"/>
      <c r="GZS348" s="430"/>
      <c r="GZT348" s="430"/>
      <c r="GZU348" s="430"/>
      <c r="GZV348" s="430"/>
      <c r="GZW348" s="430"/>
      <c r="GZX348" s="430"/>
      <c r="GZY348" s="430"/>
      <c r="GZZ348" s="430"/>
      <c r="HAA348" s="430"/>
      <c r="HAB348" s="430"/>
      <c r="HAC348" s="430"/>
      <c r="HAD348" s="430"/>
      <c r="HAE348" s="430"/>
      <c r="HAF348" s="430"/>
      <c r="HAG348" s="430"/>
      <c r="HAH348" s="430"/>
      <c r="HAI348" s="430"/>
      <c r="HAJ348" s="430"/>
      <c r="HAK348" s="430"/>
      <c r="HAL348" s="430"/>
      <c r="HAM348" s="430"/>
      <c r="HAN348" s="430"/>
      <c r="HAO348" s="430"/>
      <c r="HAP348" s="430"/>
      <c r="HAQ348" s="430"/>
      <c r="HAR348" s="430"/>
      <c r="HAS348" s="430"/>
      <c r="HAT348" s="430"/>
      <c r="HAU348" s="430"/>
      <c r="HAV348" s="430"/>
      <c r="HAW348" s="430"/>
      <c r="HAX348" s="430"/>
      <c r="HAY348" s="430"/>
      <c r="HAZ348" s="430"/>
      <c r="HBA348" s="430"/>
      <c r="HBB348" s="430"/>
      <c r="HBC348" s="430"/>
      <c r="HBD348" s="430"/>
      <c r="HBE348" s="430"/>
      <c r="HBF348" s="430"/>
      <c r="HBG348" s="430"/>
      <c r="HBH348" s="430"/>
      <c r="HBI348" s="430"/>
      <c r="HBJ348" s="430"/>
      <c r="HBK348" s="430"/>
      <c r="HBL348" s="430"/>
      <c r="HBM348" s="430"/>
      <c r="HBN348" s="430"/>
      <c r="HBO348" s="430"/>
      <c r="HBP348" s="430"/>
      <c r="HBQ348" s="430"/>
      <c r="HBR348" s="430"/>
      <c r="HBS348" s="430"/>
      <c r="HBT348" s="430"/>
      <c r="HBU348" s="430"/>
      <c r="HBV348" s="430"/>
      <c r="HBW348" s="430"/>
      <c r="HBX348" s="430"/>
      <c r="HBY348" s="430"/>
      <c r="HBZ348" s="430"/>
      <c r="HCA348" s="430"/>
      <c r="HCB348" s="430"/>
      <c r="HCC348" s="430"/>
      <c r="HCD348" s="430"/>
      <c r="HCE348" s="430"/>
      <c r="HCF348" s="430"/>
      <c r="HCG348" s="430"/>
      <c r="HCH348" s="430"/>
      <c r="HCI348" s="430"/>
      <c r="HCJ348" s="430"/>
      <c r="HCK348" s="430"/>
      <c r="HCL348" s="430"/>
      <c r="HCM348" s="430"/>
      <c r="HCN348" s="430"/>
      <c r="HCO348" s="430"/>
      <c r="HCP348" s="430"/>
      <c r="HCQ348" s="430"/>
      <c r="HCR348" s="430"/>
      <c r="HCS348" s="430"/>
      <c r="HCT348" s="430"/>
      <c r="HCU348" s="430"/>
      <c r="HCV348" s="430"/>
      <c r="HCW348" s="430"/>
      <c r="HCX348" s="430"/>
      <c r="HCY348" s="430"/>
      <c r="HCZ348" s="430"/>
      <c r="HDA348" s="430"/>
      <c r="HDB348" s="430"/>
      <c r="HDC348" s="430"/>
      <c r="HDD348" s="430"/>
      <c r="HDE348" s="430"/>
      <c r="HDF348" s="430"/>
      <c r="HDG348" s="430"/>
      <c r="HDH348" s="430"/>
      <c r="HDI348" s="430"/>
      <c r="HDJ348" s="430"/>
      <c r="HDK348" s="430"/>
      <c r="HDL348" s="430"/>
      <c r="HDM348" s="430"/>
      <c r="HDN348" s="430"/>
      <c r="HDO348" s="430"/>
      <c r="HDP348" s="430"/>
      <c r="HDQ348" s="430"/>
      <c r="HDR348" s="430"/>
      <c r="HDS348" s="430"/>
      <c r="HDT348" s="430"/>
      <c r="HDU348" s="430"/>
      <c r="HDV348" s="430"/>
      <c r="HDW348" s="430"/>
      <c r="HDX348" s="430"/>
      <c r="HDY348" s="430"/>
      <c r="HDZ348" s="430"/>
      <c r="HEA348" s="430"/>
      <c r="HEB348" s="430"/>
      <c r="HEC348" s="430"/>
      <c r="HED348" s="430"/>
      <c r="HEE348" s="430"/>
      <c r="HEF348" s="430"/>
      <c r="HEG348" s="430"/>
      <c r="HEH348" s="430"/>
      <c r="HEI348" s="430"/>
      <c r="HEJ348" s="430"/>
      <c r="HEK348" s="430"/>
      <c r="HEL348" s="430"/>
      <c r="HEM348" s="430"/>
      <c r="HEN348" s="430"/>
      <c r="HEO348" s="430"/>
      <c r="HEP348" s="430"/>
      <c r="HEQ348" s="430"/>
      <c r="HER348" s="430"/>
      <c r="HES348" s="430"/>
      <c r="HET348" s="430"/>
      <c r="HEU348" s="430"/>
      <c r="HEV348" s="430"/>
      <c r="HEW348" s="430"/>
      <c r="HEX348" s="430"/>
      <c r="HEY348" s="430"/>
      <c r="HEZ348" s="430"/>
      <c r="HFA348" s="430"/>
      <c r="HFB348" s="430"/>
      <c r="HFC348" s="430"/>
      <c r="HFD348" s="430"/>
      <c r="HFE348" s="430"/>
      <c r="HFF348" s="430"/>
      <c r="HFG348" s="430"/>
      <c r="HFH348" s="430"/>
      <c r="HFI348" s="430"/>
      <c r="HFJ348" s="430"/>
      <c r="HFK348" s="430"/>
      <c r="HFL348" s="430"/>
      <c r="HFM348" s="430"/>
      <c r="HFN348" s="430"/>
      <c r="HFO348" s="430"/>
      <c r="HFP348" s="430"/>
      <c r="HFQ348" s="430"/>
      <c r="HFR348" s="430"/>
      <c r="HFS348" s="430"/>
      <c r="HFT348" s="430"/>
      <c r="HFU348" s="430"/>
      <c r="HFV348" s="430"/>
      <c r="HFW348" s="430"/>
      <c r="HFX348" s="430"/>
      <c r="HFY348" s="430"/>
      <c r="HFZ348" s="430"/>
      <c r="HGA348" s="430"/>
      <c r="HGB348" s="430"/>
      <c r="HGC348" s="430"/>
      <c r="HGD348" s="430"/>
      <c r="HGE348" s="430"/>
      <c r="HGF348" s="430"/>
      <c r="HGG348" s="430"/>
      <c r="HGH348" s="430"/>
      <c r="HGI348" s="430"/>
      <c r="HGJ348" s="430"/>
      <c r="HGK348" s="430"/>
      <c r="HGL348" s="430"/>
      <c r="HGM348" s="430"/>
      <c r="HGN348" s="430"/>
      <c r="HGO348" s="430"/>
      <c r="HGP348" s="430"/>
      <c r="HGQ348" s="430"/>
      <c r="HGR348" s="430"/>
      <c r="HGS348" s="430"/>
      <c r="HGT348" s="430"/>
      <c r="HGU348" s="430"/>
      <c r="HGV348" s="430"/>
      <c r="HGW348" s="430"/>
      <c r="HGX348" s="430"/>
      <c r="HGY348" s="430"/>
      <c r="HGZ348" s="430"/>
      <c r="HHA348" s="430"/>
      <c r="HHB348" s="430"/>
      <c r="HHC348" s="430"/>
      <c r="HHD348" s="430"/>
      <c r="HHE348" s="430"/>
      <c r="HHF348" s="430"/>
      <c r="HHG348" s="430"/>
      <c r="HHH348" s="430"/>
      <c r="HHI348" s="430"/>
      <c r="HHJ348" s="430"/>
      <c r="HHK348" s="430"/>
      <c r="HHL348" s="430"/>
      <c r="HHM348" s="430"/>
      <c r="HHN348" s="430"/>
      <c r="HHO348" s="430"/>
      <c r="HHP348" s="430"/>
      <c r="HHQ348" s="430"/>
      <c r="HHR348" s="430"/>
      <c r="HHS348" s="430"/>
      <c r="HHT348" s="430"/>
      <c r="HHU348" s="430"/>
      <c r="HHV348" s="430"/>
      <c r="HHW348" s="430"/>
      <c r="HHX348" s="430"/>
      <c r="HHY348" s="430"/>
      <c r="HHZ348" s="430"/>
      <c r="HIA348" s="430"/>
      <c r="HIB348" s="430"/>
      <c r="HIC348" s="430"/>
      <c r="HID348" s="430"/>
      <c r="HIE348" s="430"/>
      <c r="HIF348" s="430"/>
      <c r="HIG348" s="430"/>
      <c r="HIH348" s="430"/>
      <c r="HII348" s="430"/>
      <c r="HIJ348" s="430"/>
      <c r="HIK348" s="430"/>
      <c r="HIL348" s="430"/>
      <c r="HIM348" s="430"/>
      <c r="HIN348" s="430"/>
      <c r="HIO348" s="430"/>
      <c r="HIP348" s="430"/>
      <c r="HIQ348" s="430"/>
      <c r="HIR348" s="430"/>
      <c r="HIS348" s="430"/>
      <c r="HIT348" s="430"/>
      <c r="HIU348" s="430"/>
      <c r="HIV348" s="430"/>
      <c r="HIW348" s="430"/>
      <c r="HIX348" s="430"/>
      <c r="HIY348" s="430"/>
      <c r="HIZ348" s="430"/>
      <c r="HJA348" s="430"/>
      <c r="HJB348" s="430"/>
      <c r="HJC348" s="430"/>
      <c r="HJD348" s="430"/>
      <c r="HJE348" s="430"/>
      <c r="HJF348" s="430"/>
      <c r="HJG348" s="430"/>
      <c r="HJH348" s="430"/>
      <c r="HJI348" s="430"/>
      <c r="HJJ348" s="430"/>
      <c r="HJK348" s="430"/>
      <c r="HJL348" s="430"/>
      <c r="HJM348" s="430"/>
      <c r="HJN348" s="430"/>
      <c r="HJO348" s="430"/>
      <c r="HJP348" s="430"/>
      <c r="HJQ348" s="430"/>
      <c r="HJR348" s="430"/>
      <c r="HJS348" s="430"/>
      <c r="HJT348" s="430"/>
      <c r="HJU348" s="430"/>
      <c r="HJV348" s="430"/>
      <c r="HJW348" s="430"/>
      <c r="HJX348" s="430"/>
      <c r="HJY348" s="430"/>
      <c r="HJZ348" s="430"/>
      <c r="HKA348" s="430"/>
      <c r="HKB348" s="430"/>
      <c r="HKC348" s="430"/>
      <c r="HKD348" s="430"/>
      <c r="HKE348" s="430"/>
      <c r="HKF348" s="430"/>
      <c r="HKG348" s="430"/>
      <c r="HKH348" s="430"/>
      <c r="HKI348" s="430"/>
      <c r="HKJ348" s="430"/>
      <c r="HKK348" s="430"/>
      <c r="HKL348" s="430"/>
      <c r="HKM348" s="430"/>
      <c r="HKN348" s="430"/>
      <c r="HKO348" s="430"/>
      <c r="HKP348" s="430"/>
      <c r="HKQ348" s="430"/>
      <c r="HKR348" s="430"/>
      <c r="HKS348" s="430"/>
      <c r="HKT348" s="430"/>
      <c r="HKU348" s="430"/>
      <c r="HKV348" s="430"/>
      <c r="HKW348" s="430"/>
      <c r="HKX348" s="430"/>
      <c r="HKY348" s="430"/>
      <c r="HKZ348" s="430"/>
      <c r="HLA348" s="430"/>
      <c r="HLB348" s="430"/>
      <c r="HLC348" s="430"/>
      <c r="HLD348" s="430"/>
      <c r="HLE348" s="430"/>
      <c r="HLF348" s="430"/>
      <c r="HLG348" s="430"/>
      <c r="HLH348" s="430"/>
      <c r="HLI348" s="430"/>
      <c r="HLJ348" s="430"/>
      <c r="HLK348" s="430"/>
      <c r="HLL348" s="430"/>
      <c r="HLM348" s="430"/>
      <c r="HLN348" s="430"/>
      <c r="HLO348" s="430"/>
      <c r="HLP348" s="430"/>
      <c r="HLQ348" s="430"/>
      <c r="HLR348" s="430"/>
      <c r="HLS348" s="430"/>
      <c r="HLT348" s="430"/>
      <c r="HLU348" s="430"/>
      <c r="HLV348" s="430"/>
      <c r="HLW348" s="430"/>
      <c r="HLX348" s="430"/>
      <c r="HLY348" s="430"/>
      <c r="HLZ348" s="430"/>
      <c r="HMA348" s="430"/>
      <c r="HMB348" s="430"/>
      <c r="HMC348" s="430"/>
      <c r="HMD348" s="430"/>
      <c r="HME348" s="430"/>
      <c r="HMF348" s="430"/>
      <c r="HMG348" s="430"/>
      <c r="HMH348" s="430"/>
      <c r="HMI348" s="430"/>
      <c r="HMJ348" s="430"/>
      <c r="HMK348" s="430"/>
      <c r="HML348" s="430"/>
      <c r="HMM348" s="430"/>
      <c r="HMN348" s="430"/>
      <c r="HMO348" s="430"/>
      <c r="HMP348" s="430"/>
      <c r="HMQ348" s="430"/>
      <c r="HMR348" s="430"/>
      <c r="HMS348" s="430"/>
      <c r="HMT348" s="430"/>
      <c r="HMU348" s="430"/>
      <c r="HMV348" s="430"/>
      <c r="HMW348" s="430"/>
      <c r="HMX348" s="430"/>
      <c r="HMY348" s="430"/>
      <c r="HMZ348" s="430"/>
      <c r="HNA348" s="430"/>
      <c r="HNB348" s="430"/>
      <c r="HNC348" s="430"/>
      <c r="HND348" s="430"/>
      <c r="HNE348" s="430"/>
      <c r="HNF348" s="430"/>
      <c r="HNG348" s="430"/>
      <c r="HNH348" s="430"/>
      <c r="HNI348" s="430"/>
      <c r="HNJ348" s="430"/>
      <c r="HNK348" s="430"/>
      <c r="HNL348" s="430"/>
      <c r="HNM348" s="430"/>
      <c r="HNN348" s="430"/>
      <c r="HNO348" s="430"/>
      <c r="HNP348" s="430"/>
      <c r="HNQ348" s="430"/>
      <c r="HNR348" s="430"/>
      <c r="HNS348" s="430"/>
      <c r="HNT348" s="430"/>
      <c r="HNU348" s="430"/>
      <c r="HNV348" s="430"/>
      <c r="HNW348" s="430"/>
      <c r="HNX348" s="430"/>
      <c r="HNY348" s="430"/>
      <c r="HNZ348" s="430"/>
      <c r="HOA348" s="430"/>
      <c r="HOB348" s="430"/>
      <c r="HOC348" s="430"/>
      <c r="HOD348" s="430"/>
      <c r="HOE348" s="430"/>
      <c r="HOF348" s="430"/>
      <c r="HOG348" s="430"/>
      <c r="HOH348" s="430"/>
      <c r="HOI348" s="430"/>
      <c r="HOJ348" s="430"/>
      <c r="HOK348" s="430"/>
      <c r="HOL348" s="430"/>
      <c r="HOM348" s="430"/>
      <c r="HON348" s="430"/>
      <c r="HOO348" s="430"/>
      <c r="HOP348" s="430"/>
      <c r="HOQ348" s="430"/>
      <c r="HOR348" s="430"/>
      <c r="HOS348" s="430"/>
      <c r="HOT348" s="430"/>
      <c r="HOU348" s="430"/>
      <c r="HOV348" s="430"/>
      <c r="HOW348" s="430"/>
      <c r="HOX348" s="430"/>
      <c r="HOY348" s="430"/>
      <c r="HOZ348" s="430"/>
      <c r="HPA348" s="430"/>
      <c r="HPB348" s="430"/>
      <c r="HPC348" s="430"/>
      <c r="HPD348" s="430"/>
      <c r="HPE348" s="430"/>
      <c r="HPF348" s="430"/>
      <c r="HPG348" s="430"/>
      <c r="HPH348" s="430"/>
      <c r="HPI348" s="430"/>
      <c r="HPJ348" s="430"/>
      <c r="HPK348" s="430"/>
      <c r="HPL348" s="430"/>
      <c r="HPM348" s="430"/>
      <c r="HPN348" s="430"/>
      <c r="HPO348" s="430"/>
      <c r="HPP348" s="430"/>
      <c r="HPQ348" s="430"/>
      <c r="HPR348" s="430"/>
      <c r="HPS348" s="430"/>
      <c r="HPT348" s="430"/>
      <c r="HPU348" s="430"/>
      <c r="HPV348" s="430"/>
      <c r="HPW348" s="430"/>
      <c r="HPX348" s="430"/>
      <c r="HPY348" s="430"/>
      <c r="HPZ348" s="430"/>
      <c r="HQA348" s="430"/>
      <c r="HQB348" s="430"/>
      <c r="HQC348" s="430"/>
      <c r="HQD348" s="430"/>
      <c r="HQE348" s="430"/>
      <c r="HQF348" s="430"/>
      <c r="HQG348" s="430"/>
      <c r="HQH348" s="430"/>
      <c r="HQI348" s="430"/>
      <c r="HQJ348" s="430"/>
      <c r="HQK348" s="430"/>
      <c r="HQL348" s="430"/>
      <c r="HQM348" s="430"/>
      <c r="HQN348" s="430"/>
      <c r="HQO348" s="430"/>
      <c r="HQP348" s="430"/>
      <c r="HQQ348" s="430"/>
      <c r="HQR348" s="430"/>
      <c r="HQS348" s="430"/>
      <c r="HQT348" s="430"/>
      <c r="HQU348" s="430"/>
      <c r="HQV348" s="430"/>
      <c r="HQW348" s="430"/>
      <c r="HQX348" s="430"/>
      <c r="HQY348" s="430"/>
      <c r="HQZ348" s="430"/>
      <c r="HRA348" s="430"/>
      <c r="HRB348" s="430"/>
      <c r="HRC348" s="430"/>
      <c r="HRD348" s="430"/>
      <c r="HRE348" s="430"/>
      <c r="HRF348" s="430"/>
      <c r="HRG348" s="430"/>
      <c r="HRH348" s="430"/>
      <c r="HRI348" s="430"/>
      <c r="HRJ348" s="430"/>
      <c r="HRK348" s="430"/>
      <c r="HRL348" s="430"/>
      <c r="HRM348" s="430"/>
      <c r="HRN348" s="430"/>
      <c r="HRO348" s="430"/>
      <c r="HRP348" s="430"/>
      <c r="HRQ348" s="430"/>
      <c r="HRR348" s="430"/>
      <c r="HRS348" s="430"/>
      <c r="HRT348" s="430"/>
      <c r="HRU348" s="430"/>
      <c r="HRV348" s="430"/>
      <c r="HRW348" s="430"/>
      <c r="HRX348" s="430"/>
      <c r="HRY348" s="430"/>
      <c r="HRZ348" s="430"/>
      <c r="HSA348" s="430"/>
      <c r="HSB348" s="430"/>
      <c r="HSC348" s="430"/>
      <c r="HSD348" s="430"/>
      <c r="HSE348" s="430"/>
      <c r="HSF348" s="430"/>
      <c r="HSG348" s="430"/>
      <c r="HSH348" s="430"/>
      <c r="HSI348" s="430"/>
      <c r="HSJ348" s="430"/>
      <c r="HSK348" s="430"/>
      <c r="HSL348" s="430"/>
      <c r="HSM348" s="430"/>
      <c r="HSN348" s="430"/>
      <c r="HSO348" s="430"/>
      <c r="HSP348" s="430"/>
      <c r="HSQ348" s="430"/>
      <c r="HSR348" s="430"/>
      <c r="HSS348" s="430"/>
      <c r="HST348" s="430"/>
      <c r="HSU348" s="430"/>
      <c r="HSV348" s="430"/>
      <c r="HSW348" s="430"/>
      <c r="HSX348" s="430"/>
      <c r="HSY348" s="430"/>
      <c r="HSZ348" s="430"/>
      <c r="HTA348" s="430"/>
      <c r="HTB348" s="430"/>
      <c r="HTC348" s="430"/>
      <c r="HTD348" s="430"/>
      <c r="HTE348" s="430"/>
      <c r="HTF348" s="430"/>
      <c r="HTG348" s="430"/>
      <c r="HTH348" s="430"/>
      <c r="HTI348" s="430"/>
      <c r="HTJ348" s="430"/>
      <c r="HTK348" s="430"/>
      <c r="HTL348" s="430"/>
      <c r="HTM348" s="430"/>
      <c r="HTN348" s="430"/>
      <c r="HTO348" s="430"/>
      <c r="HTP348" s="430"/>
      <c r="HTQ348" s="430"/>
      <c r="HTR348" s="430"/>
      <c r="HTS348" s="430"/>
      <c r="HTT348" s="430"/>
      <c r="HTU348" s="430"/>
      <c r="HTV348" s="430"/>
      <c r="HTW348" s="430"/>
      <c r="HTX348" s="430"/>
      <c r="HTY348" s="430"/>
      <c r="HTZ348" s="430"/>
      <c r="HUA348" s="430"/>
      <c r="HUB348" s="430"/>
      <c r="HUC348" s="430"/>
      <c r="HUD348" s="430"/>
      <c r="HUE348" s="430"/>
      <c r="HUF348" s="430"/>
      <c r="HUG348" s="430"/>
      <c r="HUH348" s="430"/>
      <c r="HUI348" s="430"/>
      <c r="HUJ348" s="430"/>
      <c r="HUK348" s="430"/>
      <c r="HUL348" s="430"/>
      <c r="HUM348" s="430"/>
      <c r="HUN348" s="430"/>
      <c r="HUO348" s="430"/>
      <c r="HUP348" s="430"/>
      <c r="HUQ348" s="430"/>
      <c r="HUR348" s="430"/>
      <c r="HUS348" s="430"/>
      <c r="HUT348" s="430"/>
      <c r="HUU348" s="430"/>
      <c r="HUV348" s="430"/>
      <c r="HUW348" s="430"/>
      <c r="HUX348" s="430"/>
      <c r="HUY348" s="430"/>
      <c r="HUZ348" s="430"/>
      <c r="HVA348" s="430"/>
      <c r="HVB348" s="430"/>
      <c r="HVC348" s="430"/>
      <c r="HVD348" s="430"/>
      <c r="HVE348" s="430"/>
      <c r="HVF348" s="430"/>
      <c r="HVG348" s="430"/>
      <c r="HVH348" s="430"/>
      <c r="HVI348" s="430"/>
      <c r="HVJ348" s="430"/>
      <c r="HVK348" s="430"/>
      <c r="HVL348" s="430"/>
      <c r="HVM348" s="430"/>
      <c r="HVN348" s="430"/>
      <c r="HVO348" s="430"/>
      <c r="HVP348" s="430"/>
      <c r="HVQ348" s="430"/>
      <c r="HVR348" s="430"/>
      <c r="HVS348" s="430"/>
      <c r="HVT348" s="430"/>
      <c r="HVU348" s="430"/>
      <c r="HVV348" s="430"/>
      <c r="HVW348" s="430"/>
      <c r="HVX348" s="430"/>
      <c r="HVY348" s="430"/>
      <c r="HVZ348" s="430"/>
      <c r="HWA348" s="430"/>
      <c r="HWB348" s="430"/>
      <c r="HWC348" s="430"/>
      <c r="HWD348" s="430"/>
      <c r="HWE348" s="430"/>
      <c r="HWF348" s="430"/>
      <c r="HWG348" s="430"/>
      <c r="HWH348" s="430"/>
      <c r="HWI348" s="430"/>
      <c r="HWJ348" s="430"/>
      <c r="HWK348" s="430"/>
      <c r="HWL348" s="430"/>
      <c r="HWM348" s="430"/>
      <c r="HWN348" s="430"/>
      <c r="HWO348" s="430"/>
      <c r="HWP348" s="430"/>
      <c r="HWQ348" s="430"/>
      <c r="HWR348" s="430"/>
      <c r="HWS348" s="430"/>
      <c r="HWT348" s="430"/>
      <c r="HWU348" s="430"/>
      <c r="HWV348" s="430"/>
      <c r="HWW348" s="430"/>
      <c r="HWX348" s="430"/>
      <c r="HWY348" s="430"/>
      <c r="HWZ348" s="430"/>
      <c r="HXA348" s="430"/>
      <c r="HXB348" s="430"/>
      <c r="HXC348" s="430"/>
      <c r="HXD348" s="430"/>
      <c r="HXE348" s="430"/>
      <c r="HXF348" s="430"/>
      <c r="HXG348" s="430"/>
      <c r="HXH348" s="430"/>
      <c r="HXI348" s="430"/>
      <c r="HXJ348" s="430"/>
      <c r="HXK348" s="430"/>
      <c r="HXL348" s="430"/>
      <c r="HXM348" s="430"/>
      <c r="HXN348" s="430"/>
      <c r="HXO348" s="430"/>
      <c r="HXP348" s="430"/>
      <c r="HXQ348" s="430"/>
      <c r="HXR348" s="430"/>
      <c r="HXS348" s="430"/>
      <c r="HXT348" s="430"/>
      <c r="HXU348" s="430"/>
      <c r="HXV348" s="430"/>
      <c r="HXW348" s="430"/>
      <c r="HXX348" s="430"/>
      <c r="HXY348" s="430"/>
      <c r="HXZ348" s="430"/>
      <c r="HYA348" s="430"/>
      <c r="HYB348" s="430"/>
      <c r="HYC348" s="430"/>
      <c r="HYD348" s="430"/>
      <c r="HYE348" s="430"/>
      <c r="HYF348" s="430"/>
      <c r="HYG348" s="430"/>
      <c r="HYH348" s="430"/>
      <c r="HYI348" s="430"/>
      <c r="HYJ348" s="430"/>
      <c r="HYK348" s="430"/>
      <c r="HYL348" s="430"/>
      <c r="HYM348" s="430"/>
      <c r="HYN348" s="430"/>
      <c r="HYO348" s="430"/>
      <c r="HYP348" s="430"/>
      <c r="HYQ348" s="430"/>
      <c r="HYR348" s="430"/>
      <c r="HYS348" s="430"/>
      <c r="HYT348" s="430"/>
      <c r="HYU348" s="430"/>
      <c r="HYV348" s="430"/>
      <c r="HYW348" s="430"/>
      <c r="HYX348" s="430"/>
      <c r="HYY348" s="430"/>
      <c r="HYZ348" s="430"/>
      <c r="HZA348" s="430"/>
      <c r="HZB348" s="430"/>
      <c r="HZC348" s="430"/>
      <c r="HZD348" s="430"/>
      <c r="HZE348" s="430"/>
      <c r="HZF348" s="430"/>
      <c r="HZG348" s="430"/>
      <c r="HZH348" s="430"/>
      <c r="HZI348" s="430"/>
      <c r="HZJ348" s="430"/>
      <c r="HZK348" s="430"/>
      <c r="HZL348" s="430"/>
      <c r="HZM348" s="430"/>
      <c r="HZN348" s="430"/>
      <c r="HZO348" s="430"/>
      <c r="HZP348" s="430"/>
      <c r="HZQ348" s="430"/>
      <c r="HZR348" s="430"/>
      <c r="HZS348" s="430"/>
      <c r="HZT348" s="430"/>
      <c r="HZU348" s="430"/>
      <c r="HZV348" s="430"/>
      <c r="HZW348" s="430"/>
      <c r="HZX348" s="430"/>
      <c r="HZY348" s="430"/>
      <c r="HZZ348" s="430"/>
      <c r="IAA348" s="430"/>
      <c r="IAB348" s="430"/>
      <c r="IAC348" s="430"/>
      <c r="IAD348" s="430"/>
      <c r="IAE348" s="430"/>
      <c r="IAF348" s="430"/>
      <c r="IAG348" s="430"/>
      <c r="IAH348" s="430"/>
      <c r="IAI348" s="430"/>
      <c r="IAJ348" s="430"/>
      <c r="IAK348" s="430"/>
      <c r="IAL348" s="430"/>
      <c r="IAM348" s="430"/>
      <c r="IAN348" s="430"/>
      <c r="IAO348" s="430"/>
      <c r="IAP348" s="430"/>
      <c r="IAQ348" s="430"/>
      <c r="IAR348" s="430"/>
      <c r="IAS348" s="430"/>
      <c r="IAT348" s="430"/>
      <c r="IAU348" s="430"/>
      <c r="IAV348" s="430"/>
      <c r="IAW348" s="430"/>
      <c r="IAX348" s="430"/>
      <c r="IAY348" s="430"/>
      <c r="IAZ348" s="430"/>
      <c r="IBA348" s="430"/>
      <c r="IBB348" s="430"/>
      <c r="IBC348" s="430"/>
      <c r="IBD348" s="430"/>
      <c r="IBE348" s="430"/>
      <c r="IBF348" s="430"/>
      <c r="IBG348" s="430"/>
      <c r="IBH348" s="430"/>
      <c r="IBI348" s="430"/>
      <c r="IBJ348" s="430"/>
      <c r="IBK348" s="430"/>
      <c r="IBL348" s="430"/>
      <c r="IBM348" s="430"/>
      <c r="IBN348" s="430"/>
      <c r="IBO348" s="430"/>
      <c r="IBP348" s="430"/>
      <c r="IBQ348" s="430"/>
      <c r="IBR348" s="430"/>
      <c r="IBS348" s="430"/>
      <c r="IBT348" s="430"/>
      <c r="IBU348" s="430"/>
      <c r="IBV348" s="430"/>
      <c r="IBW348" s="430"/>
      <c r="IBX348" s="430"/>
      <c r="IBY348" s="430"/>
      <c r="IBZ348" s="430"/>
      <c r="ICA348" s="430"/>
      <c r="ICB348" s="430"/>
      <c r="ICC348" s="430"/>
      <c r="ICD348" s="430"/>
      <c r="ICE348" s="430"/>
      <c r="ICF348" s="430"/>
      <c r="ICG348" s="430"/>
      <c r="ICH348" s="430"/>
      <c r="ICI348" s="430"/>
      <c r="ICJ348" s="430"/>
      <c r="ICK348" s="430"/>
      <c r="ICL348" s="430"/>
      <c r="ICM348" s="430"/>
      <c r="ICN348" s="430"/>
      <c r="ICO348" s="430"/>
      <c r="ICP348" s="430"/>
      <c r="ICQ348" s="430"/>
      <c r="ICR348" s="430"/>
      <c r="ICS348" s="430"/>
      <c r="ICT348" s="430"/>
      <c r="ICU348" s="430"/>
      <c r="ICV348" s="430"/>
      <c r="ICW348" s="430"/>
      <c r="ICX348" s="430"/>
      <c r="ICY348" s="430"/>
      <c r="ICZ348" s="430"/>
      <c r="IDA348" s="430"/>
      <c r="IDB348" s="430"/>
      <c r="IDC348" s="430"/>
      <c r="IDD348" s="430"/>
      <c r="IDE348" s="430"/>
      <c r="IDF348" s="430"/>
      <c r="IDG348" s="430"/>
      <c r="IDH348" s="430"/>
      <c r="IDI348" s="430"/>
      <c r="IDJ348" s="430"/>
      <c r="IDK348" s="430"/>
      <c r="IDL348" s="430"/>
      <c r="IDM348" s="430"/>
      <c r="IDN348" s="430"/>
      <c r="IDO348" s="430"/>
      <c r="IDP348" s="430"/>
      <c r="IDQ348" s="430"/>
      <c r="IDR348" s="430"/>
      <c r="IDS348" s="430"/>
      <c r="IDT348" s="430"/>
      <c r="IDU348" s="430"/>
      <c r="IDV348" s="430"/>
      <c r="IDW348" s="430"/>
      <c r="IDX348" s="430"/>
      <c r="IDY348" s="430"/>
      <c r="IDZ348" s="430"/>
      <c r="IEA348" s="430"/>
      <c r="IEB348" s="430"/>
      <c r="IEC348" s="430"/>
      <c r="IED348" s="430"/>
      <c r="IEE348" s="430"/>
      <c r="IEF348" s="430"/>
      <c r="IEG348" s="430"/>
      <c r="IEH348" s="430"/>
      <c r="IEI348" s="430"/>
      <c r="IEJ348" s="430"/>
      <c r="IEK348" s="430"/>
      <c r="IEL348" s="430"/>
      <c r="IEM348" s="430"/>
      <c r="IEN348" s="430"/>
      <c r="IEO348" s="430"/>
      <c r="IEP348" s="430"/>
      <c r="IEQ348" s="430"/>
      <c r="IER348" s="430"/>
      <c r="IES348" s="430"/>
      <c r="IET348" s="430"/>
      <c r="IEU348" s="430"/>
      <c r="IEV348" s="430"/>
      <c r="IEW348" s="430"/>
      <c r="IEX348" s="430"/>
      <c r="IEY348" s="430"/>
      <c r="IEZ348" s="430"/>
      <c r="IFA348" s="430"/>
      <c r="IFB348" s="430"/>
      <c r="IFC348" s="430"/>
      <c r="IFD348" s="430"/>
      <c r="IFE348" s="430"/>
      <c r="IFF348" s="430"/>
      <c r="IFG348" s="430"/>
      <c r="IFH348" s="430"/>
      <c r="IFI348" s="430"/>
      <c r="IFJ348" s="430"/>
      <c r="IFK348" s="430"/>
      <c r="IFL348" s="430"/>
      <c r="IFM348" s="430"/>
      <c r="IFN348" s="430"/>
      <c r="IFO348" s="430"/>
      <c r="IFP348" s="430"/>
      <c r="IFQ348" s="430"/>
      <c r="IFR348" s="430"/>
      <c r="IFS348" s="430"/>
      <c r="IFT348" s="430"/>
      <c r="IFU348" s="430"/>
      <c r="IFV348" s="430"/>
      <c r="IFW348" s="430"/>
      <c r="IFX348" s="430"/>
      <c r="IFY348" s="430"/>
      <c r="IFZ348" s="430"/>
      <c r="IGA348" s="430"/>
      <c r="IGB348" s="430"/>
      <c r="IGC348" s="430"/>
      <c r="IGD348" s="430"/>
      <c r="IGE348" s="430"/>
      <c r="IGF348" s="430"/>
      <c r="IGG348" s="430"/>
      <c r="IGH348" s="430"/>
      <c r="IGI348" s="430"/>
      <c r="IGJ348" s="430"/>
      <c r="IGK348" s="430"/>
      <c r="IGL348" s="430"/>
      <c r="IGM348" s="430"/>
      <c r="IGN348" s="430"/>
      <c r="IGO348" s="430"/>
      <c r="IGP348" s="430"/>
      <c r="IGQ348" s="430"/>
      <c r="IGR348" s="430"/>
      <c r="IGS348" s="430"/>
      <c r="IGT348" s="430"/>
      <c r="IGU348" s="430"/>
      <c r="IGV348" s="430"/>
      <c r="IGW348" s="430"/>
      <c r="IGX348" s="430"/>
      <c r="IGY348" s="430"/>
      <c r="IGZ348" s="430"/>
      <c r="IHA348" s="430"/>
      <c r="IHB348" s="430"/>
      <c r="IHC348" s="430"/>
      <c r="IHD348" s="430"/>
      <c r="IHE348" s="430"/>
      <c r="IHF348" s="430"/>
      <c r="IHG348" s="430"/>
      <c r="IHH348" s="430"/>
      <c r="IHI348" s="430"/>
      <c r="IHJ348" s="430"/>
      <c r="IHK348" s="430"/>
      <c r="IHL348" s="430"/>
      <c r="IHM348" s="430"/>
      <c r="IHN348" s="430"/>
      <c r="IHO348" s="430"/>
      <c r="IHP348" s="430"/>
      <c r="IHQ348" s="430"/>
      <c r="IHR348" s="430"/>
      <c r="IHS348" s="430"/>
      <c r="IHT348" s="430"/>
      <c r="IHU348" s="430"/>
      <c r="IHV348" s="430"/>
      <c r="IHW348" s="430"/>
      <c r="IHX348" s="430"/>
      <c r="IHY348" s="430"/>
      <c r="IHZ348" s="430"/>
      <c r="IIA348" s="430"/>
      <c r="IIB348" s="430"/>
      <c r="IIC348" s="430"/>
      <c r="IID348" s="430"/>
      <c r="IIE348" s="430"/>
      <c r="IIF348" s="430"/>
      <c r="IIG348" s="430"/>
      <c r="IIH348" s="430"/>
      <c r="III348" s="430"/>
      <c r="IIJ348" s="430"/>
      <c r="IIK348" s="430"/>
      <c r="IIL348" s="430"/>
      <c r="IIM348" s="430"/>
      <c r="IIN348" s="430"/>
      <c r="IIO348" s="430"/>
      <c r="IIP348" s="430"/>
      <c r="IIQ348" s="430"/>
      <c r="IIR348" s="430"/>
      <c r="IIS348" s="430"/>
      <c r="IIT348" s="430"/>
      <c r="IIU348" s="430"/>
      <c r="IIV348" s="430"/>
      <c r="IIW348" s="430"/>
      <c r="IIX348" s="430"/>
      <c r="IIY348" s="430"/>
      <c r="IIZ348" s="430"/>
      <c r="IJA348" s="430"/>
      <c r="IJB348" s="430"/>
      <c r="IJC348" s="430"/>
      <c r="IJD348" s="430"/>
      <c r="IJE348" s="430"/>
      <c r="IJF348" s="430"/>
      <c r="IJG348" s="430"/>
      <c r="IJH348" s="430"/>
      <c r="IJI348" s="430"/>
      <c r="IJJ348" s="430"/>
      <c r="IJK348" s="430"/>
      <c r="IJL348" s="430"/>
      <c r="IJM348" s="430"/>
      <c r="IJN348" s="430"/>
      <c r="IJO348" s="430"/>
      <c r="IJP348" s="430"/>
      <c r="IJQ348" s="430"/>
      <c r="IJR348" s="430"/>
      <c r="IJS348" s="430"/>
      <c r="IJT348" s="430"/>
      <c r="IJU348" s="430"/>
      <c r="IJV348" s="430"/>
      <c r="IJW348" s="430"/>
      <c r="IJX348" s="430"/>
      <c r="IJY348" s="430"/>
      <c r="IJZ348" s="430"/>
      <c r="IKA348" s="430"/>
      <c r="IKB348" s="430"/>
      <c r="IKC348" s="430"/>
      <c r="IKD348" s="430"/>
      <c r="IKE348" s="430"/>
      <c r="IKF348" s="430"/>
      <c r="IKG348" s="430"/>
      <c r="IKH348" s="430"/>
      <c r="IKI348" s="430"/>
      <c r="IKJ348" s="430"/>
      <c r="IKK348" s="430"/>
      <c r="IKL348" s="430"/>
      <c r="IKM348" s="430"/>
      <c r="IKN348" s="430"/>
      <c r="IKO348" s="430"/>
      <c r="IKP348" s="430"/>
      <c r="IKQ348" s="430"/>
      <c r="IKR348" s="430"/>
      <c r="IKS348" s="430"/>
      <c r="IKT348" s="430"/>
      <c r="IKU348" s="430"/>
      <c r="IKV348" s="430"/>
      <c r="IKW348" s="430"/>
      <c r="IKX348" s="430"/>
      <c r="IKY348" s="430"/>
      <c r="IKZ348" s="430"/>
      <c r="ILA348" s="430"/>
      <c r="ILB348" s="430"/>
      <c r="ILC348" s="430"/>
      <c r="ILD348" s="430"/>
      <c r="ILE348" s="430"/>
      <c r="ILF348" s="430"/>
      <c r="ILG348" s="430"/>
      <c r="ILH348" s="430"/>
      <c r="ILI348" s="430"/>
      <c r="ILJ348" s="430"/>
      <c r="ILK348" s="430"/>
      <c r="ILL348" s="430"/>
      <c r="ILM348" s="430"/>
      <c r="ILN348" s="430"/>
      <c r="ILO348" s="430"/>
      <c r="ILP348" s="430"/>
      <c r="ILQ348" s="430"/>
      <c r="ILR348" s="430"/>
      <c r="ILS348" s="430"/>
      <c r="ILT348" s="430"/>
      <c r="ILU348" s="430"/>
      <c r="ILV348" s="430"/>
      <c r="ILW348" s="430"/>
      <c r="ILX348" s="430"/>
      <c r="ILY348" s="430"/>
      <c r="ILZ348" s="430"/>
      <c r="IMA348" s="430"/>
      <c r="IMB348" s="430"/>
      <c r="IMC348" s="430"/>
      <c r="IMD348" s="430"/>
      <c r="IME348" s="430"/>
      <c r="IMF348" s="430"/>
      <c r="IMG348" s="430"/>
      <c r="IMH348" s="430"/>
      <c r="IMI348" s="430"/>
      <c r="IMJ348" s="430"/>
      <c r="IMK348" s="430"/>
      <c r="IML348" s="430"/>
      <c r="IMM348" s="430"/>
      <c r="IMN348" s="430"/>
      <c r="IMO348" s="430"/>
      <c r="IMP348" s="430"/>
      <c r="IMQ348" s="430"/>
      <c r="IMR348" s="430"/>
      <c r="IMS348" s="430"/>
      <c r="IMT348" s="430"/>
      <c r="IMU348" s="430"/>
      <c r="IMV348" s="430"/>
      <c r="IMW348" s="430"/>
      <c r="IMX348" s="430"/>
      <c r="IMY348" s="430"/>
      <c r="IMZ348" s="430"/>
      <c r="INA348" s="430"/>
      <c r="INB348" s="430"/>
      <c r="INC348" s="430"/>
      <c r="IND348" s="430"/>
      <c r="INE348" s="430"/>
      <c r="INF348" s="430"/>
      <c r="ING348" s="430"/>
      <c r="INH348" s="430"/>
      <c r="INI348" s="430"/>
      <c r="INJ348" s="430"/>
      <c r="INK348" s="430"/>
      <c r="INL348" s="430"/>
      <c r="INM348" s="430"/>
      <c r="INN348" s="430"/>
      <c r="INO348" s="430"/>
      <c r="INP348" s="430"/>
      <c r="INQ348" s="430"/>
      <c r="INR348" s="430"/>
      <c r="INS348" s="430"/>
      <c r="INT348" s="430"/>
      <c r="INU348" s="430"/>
      <c r="INV348" s="430"/>
      <c r="INW348" s="430"/>
      <c r="INX348" s="430"/>
      <c r="INY348" s="430"/>
      <c r="INZ348" s="430"/>
      <c r="IOA348" s="430"/>
      <c r="IOB348" s="430"/>
      <c r="IOC348" s="430"/>
      <c r="IOD348" s="430"/>
      <c r="IOE348" s="430"/>
      <c r="IOF348" s="430"/>
      <c r="IOG348" s="430"/>
      <c r="IOH348" s="430"/>
      <c r="IOI348" s="430"/>
      <c r="IOJ348" s="430"/>
      <c r="IOK348" s="430"/>
      <c r="IOL348" s="430"/>
      <c r="IOM348" s="430"/>
      <c r="ION348" s="430"/>
      <c r="IOO348" s="430"/>
      <c r="IOP348" s="430"/>
      <c r="IOQ348" s="430"/>
      <c r="IOR348" s="430"/>
      <c r="IOS348" s="430"/>
      <c r="IOT348" s="430"/>
      <c r="IOU348" s="430"/>
      <c r="IOV348" s="430"/>
      <c r="IOW348" s="430"/>
      <c r="IOX348" s="430"/>
      <c r="IOY348" s="430"/>
      <c r="IOZ348" s="430"/>
      <c r="IPA348" s="430"/>
      <c r="IPB348" s="430"/>
      <c r="IPC348" s="430"/>
      <c r="IPD348" s="430"/>
      <c r="IPE348" s="430"/>
      <c r="IPF348" s="430"/>
      <c r="IPG348" s="430"/>
      <c r="IPH348" s="430"/>
      <c r="IPI348" s="430"/>
      <c r="IPJ348" s="430"/>
      <c r="IPK348" s="430"/>
      <c r="IPL348" s="430"/>
      <c r="IPM348" s="430"/>
      <c r="IPN348" s="430"/>
      <c r="IPO348" s="430"/>
      <c r="IPP348" s="430"/>
      <c r="IPQ348" s="430"/>
      <c r="IPR348" s="430"/>
      <c r="IPS348" s="430"/>
      <c r="IPT348" s="430"/>
      <c r="IPU348" s="430"/>
      <c r="IPV348" s="430"/>
      <c r="IPW348" s="430"/>
      <c r="IPX348" s="430"/>
      <c r="IPY348" s="430"/>
      <c r="IPZ348" s="430"/>
      <c r="IQA348" s="430"/>
      <c r="IQB348" s="430"/>
      <c r="IQC348" s="430"/>
      <c r="IQD348" s="430"/>
      <c r="IQE348" s="430"/>
      <c r="IQF348" s="430"/>
      <c r="IQG348" s="430"/>
      <c r="IQH348" s="430"/>
      <c r="IQI348" s="430"/>
      <c r="IQJ348" s="430"/>
      <c r="IQK348" s="430"/>
      <c r="IQL348" s="430"/>
      <c r="IQM348" s="430"/>
      <c r="IQN348" s="430"/>
      <c r="IQO348" s="430"/>
      <c r="IQP348" s="430"/>
      <c r="IQQ348" s="430"/>
      <c r="IQR348" s="430"/>
      <c r="IQS348" s="430"/>
      <c r="IQT348" s="430"/>
      <c r="IQU348" s="430"/>
      <c r="IQV348" s="430"/>
      <c r="IQW348" s="430"/>
      <c r="IQX348" s="430"/>
      <c r="IQY348" s="430"/>
      <c r="IQZ348" s="430"/>
      <c r="IRA348" s="430"/>
      <c r="IRB348" s="430"/>
      <c r="IRC348" s="430"/>
      <c r="IRD348" s="430"/>
      <c r="IRE348" s="430"/>
      <c r="IRF348" s="430"/>
      <c r="IRG348" s="430"/>
      <c r="IRH348" s="430"/>
      <c r="IRI348" s="430"/>
      <c r="IRJ348" s="430"/>
      <c r="IRK348" s="430"/>
      <c r="IRL348" s="430"/>
      <c r="IRM348" s="430"/>
      <c r="IRN348" s="430"/>
      <c r="IRO348" s="430"/>
      <c r="IRP348" s="430"/>
      <c r="IRQ348" s="430"/>
      <c r="IRR348" s="430"/>
      <c r="IRS348" s="430"/>
      <c r="IRT348" s="430"/>
      <c r="IRU348" s="430"/>
      <c r="IRV348" s="430"/>
      <c r="IRW348" s="430"/>
      <c r="IRX348" s="430"/>
      <c r="IRY348" s="430"/>
      <c r="IRZ348" s="430"/>
      <c r="ISA348" s="430"/>
      <c r="ISB348" s="430"/>
      <c r="ISC348" s="430"/>
      <c r="ISD348" s="430"/>
      <c r="ISE348" s="430"/>
      <c r="ISF348" s="430"/>
      <c r="ISG348" s="430"/>
      <c r="ISH348" s="430"/>
      <c r="ISI348" s="430"/>
      <c r="ISJ348" s="430"/>
      <c r="ISK348" s="430"/>
      <c r="ISL348" s="430"/>
      <c r="ISM348" s="430"/>
      <c r="ISN348" s="430"/>
      <c r="ISO348" s="430"/>
      <c r="ISP348" s="430"/>
      <c r="ISQ348" s="430"/>
      <c r="ISR348" s="430"/>
      <c r="ISS348" s="430"/>
      <c r="IST348" s="430"/>
      <c r="ISU348" s="430"/>
      <c r="ISV348" s="430"/>
      <c r="ISW348" s="430"/>
      <c r="ISX348" s="430"/>
      <c r="ISY348" s="430"/>
      <c r="ISZ348" s="430"/>
      <c r="ITA348" s="430"/>
      <c r="ITB348" s="430"/>
      <c r="ITC348" s="430"/>
      <c r="ITD348" s="430"/>
      <c r="ITE348" s="430"/>
      <c r="ITF348" s="430"/>
      <c r="ITG348" s="430"/>
      <c r="ITH348" s="430"/>
      <c r="ITI348" s="430"/>
      <c r="ITJ348" s="430"/>
      <c r="ITK348" s="430"/>
      <c r="ITL348" s="430"/>
      <c r="ITM348" s="430"/>
      <c r="ITN348" s="430"/>
      <c r="ITO348" s="430"/>
      <c r="ITP348" s="430"/>
      <c r="ITQ348" s="430"/>
      <c r="ITR348" s="430"/>
      <c r="ITS348" s="430"/>
      <c r="ITT348" s="430"/>
      <c r="ITU348" s="430"/>
      <c r="ITV348" s="430"/>
      <c r="ITW348" s="430"/>
      <c r="ITX348" s="430"/>
      <c r="ITY348" s="430"/>
      <c r="ITZ348" s="430"/>
      <c r="IUA348" s="430"/>
      <c r="IUB348" s="430"/>
      <c r="IUC348" s="430"/>
      <c r="IUD348" s="430"/>
      <c r="IUE348" s="430"/>
      <c r="IUF348" s="430"/>
      <c r="IUG348" s="430"/>
      <c r="IUH348" s="430"/>
      <c r="IUI348" s="430"/>
      <c r="IUJ348" s="430"/>
      <c r="IUK348" s="430"/>
      <c r="IUL348" s="430"/>
      <c r="IUM348" s="430"/>
      <c r="IUN348" s="430"/>
      <c r="IUO348" s="430"/>
      <c r="IUP348" s="430"/>
      <c r="IUQ348" s="430"/>
      <c r="IUR348" s="430"/>
      <c r="IUS348" s="430"/>
      <c r="IUT348" s="430"/>
      <c r="IUU348" s="430"/>
      <c r="IUV348" s="430"/>
      <c r="IUW348" s="430"/>
      <c r="IUX348" s="430"/>
      <c r="IUY348" s="430"/>
      <c r="IUZ348" s="430"/>
      <c r="IVA348" s="430"/>
      <c r="IVB348" s="430"/>
      <c r="IVC348" s="430"/>
      <c r="IVD348" s="430"/>
      <c r="IVE348" s="430"/>
      <c r="IVF348" s="430"/>
      <c r="IVG348" s="430"/>
      <c r="IVH348" s="430"/>
      <c r="IVI348" s="430"/>
      <c r="IVJ348" s="430"/>
      <c r="IVK348" s="430"/>
      <c r="IVL348" s="430"/>
      <c r="IVM348" s="430"/>
      <c r="IVN348" s="430"/>
      <c r="IVO348" s="430"/>
      <c r="IVP348" s="430"/>
      <c r="IVQ348" s="430"/>
      <c r="IVR348" s="430"/>
      <c r="IVS348" s="430"/>
      <c r="IVT348" s="430"/>
      <c r="IVU348" s="430"/>
      <c r="IVV348" s="430"/>
      <c r="IVW348" s="430"/>
      <c r="IVX348" s="430"/>
      <c r="IVY348" s="430"/>
      <c r="IVZ348" s="430"/>
      <c r="IWA348" s="430"/>
      <c r="IWB348" s="430"/>
      <c r="IWC348" s="430"/>
      <c r="IWD348" s="430"/>
      <c r="IWE348" s="430"/>
      <c r="IWF348" s="430"/>
      <c r="IWG348" s="430"/>
      <c r="IWH348" s="430"/>
      <c r="IWI348" s="430"/>
      <c r="IWJ348" s="430"/>
      <c r="IWK348" s="430"/>
      <c r="IWL348" s="430"/>
      <c r="IWM348" s="430"/>
      <c r="IWN348" s="430"/>
      <c r="IWO348" s="430"/>
      <c r="IWP348" s="430"/>
      <c r="IWQ348" s="430"/>
      <c r="IWR348" s="430"/>
      <c r="IWS348" s="430"/>
      <c r="IWT348" s="430"/>
      <c r="IWU348" s="430"/>
      <c r="IWV348" s="430"/>
      <c r="IWW348" s="430"/>
      <c r="IWX348" s="430"/>
      <c r="IWY348" s="430"/>
      <c r="IWZ348" s="430"/>
      <c r="IXA348" s="430"/>
      <c r="IXB348" s="430"/>
      <c r="IXC348" s="430"/>
      <c r="IXD348" s="430"/>
      <c r="IXE348" s="430"/>
      <c r="IXF348" s="430"/>
      <c r="IXG348" s="430"/>
      <c r="IXH348" s="430"/>
      <c r="IXI348" s="430"/>
      <c r="IXJ348" s="430"/>
      <c r="IXK348" s="430"/>
      <c r="IXL348" s="430"/>
      <c r="IXM348" s="430"/>
      <c r="IXN348" s="430"/>
      <c r="IXO348" s="430"/>
      <c r="IXP348" s="430"/>
      <c r="IXQ348" s="430"/>
      <c r="IXR348" s="430"/>
      <c r="IXS348" s="430"/>
      <c r="IXT348" s="430"/>
      <c r="IXU348" s="430"/>
      <c r="IXV348" s="430"/>
      <c r="IXW348" s="430"/>
      <c r="IXX348" s="430"/>
      <c r="IXY348" s="430"/>
      <c r="IXZ348" s="430"/>
      <c r="IYA348" s="430"/>
      <c r="IYB348" s="430"/>
      <c r="IYC348" s="430"/>
      <c r="IYD348" s="430"/>
      <c r="IYE348" s="430"/>
      <c r="IYF348" s="430"/>
      <c r="IYG348" s="430"/>
      <c r="IYH348" s="430"/>
      <c r="IYI348" s="430"/>
      <c r="IYJ348" s="430"/>
      <c r="IYK348" s="430"/>
      <c r="IYL348" s="430"/>
      <c r="IYM348" s="430"/>
      <c r="IYN348" s="430"/>
      <c r="IYO348" s="430"/>
      <c r="IYP348" s="430"/>
      <c r="IYQ348" s="430"/>
      <c r="IYR348" s="430"/>
      <c r="IYS348" s="430"/>
      <c r="IYT348" s="430"/>
      <c r="IYU348" s="430"/>
      <c r="IYV348" s="430"/>
      <c r="IYW348" s="430"/>
      <c r="IYX348" s="430"/>
      <c r="IYY348" s="430"/>
      <c r="IYZ348" s="430"/>
      <c r="IZA348" s="430"/>
      <c r="IZB348" s="430"/>
      <c r="IZC348" s="430"/>
      <c r="IZD348" s="430"/>
      <c r="IZE348" s="430"/>
      <c r="IZF348" s="430"/>
      <c r="IZG348" s="430"/>
      <c r="IZH348" s="430"/>
      <c r="IZI348" s="430"/>
      <c r="IZJ348" s="430"/>
      <c r="IZK348" s="430"/>
      <c r="IZL348" s="430"/>
      <c r="IZM348" s="430"/>
      <c r="IZN348" s="430"/>
      <c r="IZO348" s="430"/>
      <c r="IZP348" s="430"/>
      <c r="IZQ348" s="430"/>
      <c r="IZR348" s="430"/>
      <c r="IZS348" s="430"/>
      <c r="IZT348" s="430"/>
      <c r="IZU348" s="430"/>
      <c r="IZV348" s="430"/>
      <c r="IZW348" s="430"/>
      <c r="IZX348" s="430"/>
      <c r="IZY348" s="430"/>
      <c r="IZZ348" s="430"/>
      <c r="JAA348" s="430"/>
      <c r="JAB348" s="430"/>
      <c r="JAC348" s="430"/>
      <c r="JAD348" s="430"/>
      <c r="JAE348" s="430"/>
      <c r="JAF348" s="430"/>
      <c r="JAG348" s="430"/>
      <c r="JAH348" s="430"/>
      <c r="JAI348" s="430"/>
      <c r="JAJ348" s="430"/>
      <c r="JAK348" s="430"/>
      <c r="JAL348" s="430"/>
      <c r="JAM348" s="430"/>
      <c r="JAN348" s="430"/>
      <c r="JAO348" s="430"/>
      <c r="JAP348" s="430"/>
      <c r="JAQ348" s="430"/>
      <c r="JAR348" s="430"/>
      <c r="JAS348" s="430"/>
      <c r="JAT348" s="430"/>
      <c r="JAU348" s="430"/>
      <c r="JAV348" s="430"/>
      <c r="JAW348" s="430"/>
      <c r="JAX348" s="430"/>
      <c r="JAY348" s="430"/>
      <c r="JAZ348" s="430"/>
      <c r="JBA348" s="430"/>
      <c r="JBB348" s="430"/>
      <c r="JBC348" s="430"/>
      <c r="JBD348" s="430"/>
      <c r="JBE348" s="430"/>
      <c r="JBF348" s="430"/>
      <c r="JBG348" s="430"/>
      <c r="JBH348" s="430"/>
      <c r="JBI348" s="430"/>
      <c r="JBJ348" s="430"/>
      <c r="JBK348" s="430"/>
      <c r="JBL348" s="430"/>
      <c r="JBM348" s="430"/>
      <c r="JBN348" s="430"/>
      <c r="JBO348" s="430"/>
      <c r="JBP348" s="430"/>
      <c r="JBQ348" s="430"/>
      <c r="JBR348" s="430"/>
      <c r="JBS348" s="430"/>
      <c r="JBT348" s="430"/>
      <c r="JBU348" s="430"/>
      <c r="JBV348" s="430"/>
      <c r="JBW348" s="430"/>
      <c r="JBX348" s="430"/>
      <c r="JBY348" s="430"/>
      <c r="JBZ348" s="430"/>
      <c r="JCA348" s="430"/>
      <c r="JCB348" s="430"/>
      <c r="JCC348" s="430"/>
      <c r="JCD348" s="430"/>
      <c r="JCE348" s="430"/>
      <c r="JCF348" s="430"/>
      <c r="JCG348" s="430"/>
      <c r="JCH348" s="430"/>
      <c r="JCI348" s="430"/>
      <c r="JCJ348" s="430"/>
      <c r="JCK348" s="430"/>
      <c r="JCL348" s="430"/>
      <c r="JCM348" s="430"/>
      <c r="JCN348" s="430"/>
      <c r="JCO348" s="430"/>
      <c r="JCP348" s="430"/>
      <c r="JCQ348" s="430"/>
      <c r="JCR348" s="430"/>
      <c r="JCS348" s="430"/>
      <c r="JCT348" s="430"/>
      <c r="JCU348" s="430"/>
      <c r="JCV348" s="430"/>
      <c r="JCW348" s="430"/>
      <c r="JCX348" s="430"/>
      <c r="JCY348" s="430"/>
      <c r="JCZ348" s="430"/>
      <c r="JDA348" s="430"/>
      <c r="JDB348" s="430"/>
      <c r="JDC348" s="430"/>
      <c r="JDD348" s="430"/>
      <c r="JDE348" s="430"/>
      <c r="JDF348" s="430"/>
      <c r="JDG348" s="430"/>
      <c r="JDH348" s="430"/>
      <c r="JDI348" s="430"/>
      <c r="JDJ348" s="430"/>
      <c r="JDK348" s="430"/>
      <c r="JDL348" s="430"/>
      <c r="JDM348" s="430"/>
      <c r="JDN348" s="430"/>
      <c r="JDO348" s="430"/>
      <c r="JDP348" s="430"/>
      <c r="JDQ348" s="430"/>
      <c r="JDR348" s="430"/>
      <c r="JDS348" s="430"/>
      <c r="JDT348" s="430"/>
      <c r="JDU348" s="430"/>
      <c r="JDV348" s="430"/>
      <c r="JDW348" s="430"/>
      <c r="JDX348" s="430"/>
      <c r="JDY348" s="430"/>
      <c r="JDZ348" s="430"/>
      <c r="JEA348" s="430"/>
      <c r="JEB348" s="430"/>
      <c r="JEC348" s="430"/>
      <c r="JED348" s="430"/>
      <c r="JEE348" s="430"/>
      <c r="JEF348" s="430"/>
      <c r="JEG348" s="430"/>
      <c r="JEH348" s="430"/>
      <c r="JEI348" s="430"/>
      <c r="JEJ348" s="430"/>
      <c r="JEK348" s="430"/>
      <c r="JEL348" s="430"/>
      <c r="JEM348" s="430"/>
      <c r="JEN348" s="430"/>
      <c r="JEO348" s="430"/>
      <c r="JEP348" s="430"/>
      <c r="JEQ348" s="430"/>
      <c r="JER348" s="430"/>
      <c r="JES348" s="430"/>
      <c r="JET348" s="430"/>
      <c r="JEU348" s="430"/>
      <c r="JEV348" s="430"/>
      <c r="JEW348" s="430"/>
      <c r="JEX348" s="430"/>
      <c r="JEY348" s="430"/>
      <c r="JEZ348" s="430"/>
      <c r="JFA348" s="430"/>
      <c r="JFB348" s="430"/>
      <c r="JFC348" s="430"/>
      <c r="JFD348" s="430"/>
      <c r="JFE348" s="430"/>
      <c r="JFF348" s="430"/>
      <c r="JFG348" s="430"/>
      <c r="JFH348" s="430"/>
      <c r="JFI348" s="430"/>
      <c r="JFJ348" s="430"/>
      <c r="JFK348" s="430"/>
      <c r="JFL348" s="430"/>
      <c r="JFM348" s="430"/>
      <c r="JFN348" s="430"/>
      <c r="JFO348" s="430"/>
      <c r="JFP348" s="430"/>
      <c r="JFQ348" s="430"/>
      <c r="JFR348" s="430"/>
      <c r="JFS348" s="430"/>
      <c r="JFT348" s="430"/>
      <c r="JFU348" s="430"/>
      <c r="JFV348" s="430"/>
      <c r="JFW348" s="430"/>
      <c r="JFX348" s="430"/>
      <c r="JFY348" s="430"/>
      <c r="JFZ348" s="430"/>
      <c r="JGA348" s="430"/>
      <c r="JGB348" s="430"/>
      <c r="JGC348" s="430"/>
      <c r="JGD348" s="430"/>
      <c r="JGE348" s="430"/>
      <c r="JGF348" s="430"/>
      <c r="JGG348" s="430"/>
      <c r="JGH348" s="430"/>
      <c r="JGI348" s="430"/>
      <c r="JGJ348" s="430"/>
      <c r="JGK348" s="430"/>
      <c r="JGL348" s="430"/>
      <c r="JGM348" s="430"/>
      <c r="JGN348" s="430"/>
      <c r="JGO348" s="430"/>
      <c r="JGP348" s="430"/>
      <c r="JGQ348" s="430"/>
      <c r="JGR348" s="430"/>
      <c r="JGS348" s="430"/>
      <c r="JGT348" s="430"/>
      <c r="JGU348" s="430"/>
      <c r="JGV348" s="430"/>
      <c r="JGW348" s="430"/>
      <c r="JGX348" s="430"/>
      <c r="JGY348" s="430"/>
      <c r="JGZ348" s="430"/>
      <c r="JHA348" s="430"/>
      <c r="JHB348" s="430"/>
      <c r="JHC348" s="430"/>
      <c r="JHD348" s="430"/>
      <c r="JHE348" s="430"/>
      <c r="JHF348" s="430"/>
      <c r="JHG348" s="430"/>
      <c r="JHH348" s="430"/>
      <c r="JHI348" s="430"/>
      <c r="JHJ348" s="430"/>
      <c r="JHK348" s="430"/>
      <c r="JHL348" s="430"/>
      <c r="JHM348" s="430"/>
      <c r="JHN348" s="430"/>
      <c r="JHO348" s="430"/>
      <c r="JHP348" s="430"/>
      <c r="JHQ348" s="430"/>
      <c r="JHR348" s="430"/>
      <c r="JHS348" s="430"/>
      <c r="JHT348" s="430"/>
      <c r="JHU348" s="430"/>
      <c r="JHV348" s="430"/>
      <c r="JHW348" s="430"/>
      <c r="JHX348" s="430"/>
      <c r="JHY348" s="430"/>
      <c r="JHZ348" s="430"/>
      <c r="JIA348" s="430"/>
      <c r="JIB348" s="430"/>
      <c r="JIC348" s="430"/>
      <c r="JID348" s="430"/>
      <c r="JIE348" s="430"/>
      <c r="JIF348" s="430"/>
      <c r="JIG348" s="430"/>
      <c r="JIH348" s="430"/>
      <c r="JII348" s="430"/>
      <c r="JIJ348" s="430"/>
      <c r="JIK348" s="430"/>
      <c r="JIL348" s="430"/>
      <c r="JIM348" s="430"/>
      <c r="JIN348" s="430"/>
      <c r="JIO348" s="430"/>
      <c r="JIP348" s="430"/>
      <c r="JIQ348" s="430"/>
      <c r="JIR348" s="430"/>
      <c r="JIS348" s="430"/>
      <c r="JIT348" s="430"/>
      <c r="JIU348" s="430"/>
      <c r="JIV348" s="430"/>
      <c r="JIW348" s="430"/>
      <c r="JIX348" s="430"/>
      <c r="JIY348" s="430"/>
      <c r="JIZ348" s="430"/>
      <c r="JJA348" s="430"/>
      <c r="JJB348" s="430"/>
      <c r="JJC348" s="430"/>
      <c r="JJD348" s="430"/>
      <c r="JJE348" s="430"/>
      <c r="JJF348" s="430"/>
      <c r="JJG348" s="430"/>
      <c r="JJH348" s="430"/>
      <c r="JJI348" s="430"/>
      <c r="JJJ348" s="430"/>
      <c r="JJK348" s="430"/>
      <c r="JJL348" s="430"/>
      <c r="JJM348" s="430"/>
      <c r="JJN348" s="430"/>
      <c r="JJO348" s="430"/>
      <c r="JJP348" s="430"/>
      <c r="JJQ348" s="430"/>
      <c r="JJR348" s="430"/>
      <c r="JJS348" s="430"/>
      <c r="JJT348" s="430"/>
      <c r="JJU348" s="430"/>
      <c r="JJV348" s="430"/>
      <c r="JJW348" s="430"/>
      <c r="JJX348" s="430"/>
      <c r="JJY348" s="430"/>
      <c r="JJZ348" s="430"/>
      <c r="JKA348" s="430"/>
      <c r="JKB348" s="430"/>
      <c r="JKC348" s="430"/>
      <c r="JKD348" s="430"/>
      <c r="JKE348" s="430"/>
      <c r="JKF348" s="430"/>
      <c r="JKG348" s="430"/>
      <c r="JKH348" s="430"/>
      <c r="JKI348" s="430"/>
      <c r="JKJ348" s="430"/>
      <c r="JKK348" s="430"/>
      <c r="JKL348" s="430"/>
      <c r="JKM348" s="430"/>
      <c r="JKN348" s="430"/>
      <c r="JKO348" s="430"/>
      <c r="JKP348" s="430"/>
      <c r="JKQ348" s="430"/>
      <c r="JKR348" s="430"/>
      <c r="JKS348" s="430"/>
      <c r="JKT348" s="430"/>
      <c r="JKU348" s="430"/>
      <c r="JKV348" s="430"/>
      <c r="JKW348" s="430"/>
      <c r="JKX348" s="430"/>
      <c r="JKY348" s="430"/>
      <c r="JKZ348" s="430"/>
      <c r="JLA348" s="430"/>
      <c r="JLB348" s="430"/>
      <c r="JLC348" s="430"/>
      <c r="JLD348" s="430"/>
      <c r="JLE348" s="430"/>
      <c r="JLF348" s="430"/>
      <c r="JLG348" s="430"/>
      <c r="JLH348" s="430"/>
      <c r="JLI348" s="430"/>
      <c r="JLJ348" s="430"/>
      <c r="JLK348" s="430"/>
      <c r="JLL348" s="430"/>
      <c r="JLM348" s="430"/>
      <c r="JLN348" s="430"/>
      <c r="JLO348" s="430"/>
      <c r="JLP348" s="430"/>
      <c r="JLQ348" s="430"/>
      <c r="JLR348" s="430"/>
      <c r="JLS348" s="430"/>
      <c r="JLT348" s="430"/>
      <c r="JLU348" s="430"/>
      <c r="JLV348" s="430"/>
      <c r="JLW348" s="430"/>
      <c r="JLX348" s="430"/>
      <c r="JLY348" s="430"/>
      <c r="JLZ348" s="430"/>
      <c r="JMA348" s="430"/>
      <c r="JMB348" s="430"/>
      <c r="JMC348" s="430"/>
      <c r="JMD348" s="430"/>
      <c r="JME348" s="430"/>
      <c r="JMF348" s="430"/>
      <c r="JMG348" s="430"/>
      <c r="JMH348" s="430"/>
      <c r="JMI348" s="430"/>
      <c r="JMJ348" s="430"/>
      <c r="JMK348" s="430"/>
      <c r="JML348" s="430"/>
      <c r="JMM348" s="430"/>
      <c r="JMN348" s="430"/>
      <c r="JMO348" s="430"/>
      <c r="JMP348" s="430"/>
      <c r="JMQ348" s="430"/>
      <c r="JMR348" s="430"/>
      <c r="JMS348" s="430"/>
      <c r="JMT348" s="430"/>
      <c r="JMU348" s="430"/>
      <c r="JMV348" s="430"/>
      <c r="JMW348" s="430"/>
      <c r="JMX348" s="430"/>
      <c r="JMY348" s="430"/>
      <c r="JMZ348" s="430"/>
      <c r="JNA348" s="430"/>
      <c r="JNB348" s="430"/>
      <c r="JNC348" s="430"/>
      <c r="JND348" s="430"/>
      <c r="JNE348" s="430"/>
      <c r="JNF348" s="430"/>
      <c r="JNG348" s="430"/>
      <c r="JNH348" s="430"/>
      <c r="JNI348" s="430"/>
      <c r="JNJ348" s="430"/>
      <c r="JNK348" s="430"/>
      <c r="JNL348" s="430"/>
      <c r="JNM348" s="430"/>
      <c r="JNN348" s="430"/>
      <c r="JNO348" s="430"/>
      <c r="JNP348" s="430"/>
      <c r="JNQ348" s="430"/>
      <c r="JNR348" s="430"/>
      <c r="JNS348" s="430"/>
      <c r="JNT348" s="430"/>
      <c r="JNU348" s="430"/>
      <c r="JNV348" s="430"/>
      <c r="JNW348" s="430"/>
      <c r="JNX348" s="430"/>
      <c r="JNY348" s="430"/>
      <c r="JNZ348" s="430"/>
      <c r="JOA348" s="430"/>
      <c r="JOB348" s="430"/>
      <c r="JOC348" s="430"/>
      <c r="JOD348" s="430"/>
      <c r="JOE348" s="430"/>
      <c r="JOF348" s="430"/>
      <c r="JOG348" s="430"/>
      <c r="JOH348" s="430"/>
      <c r="JOI348" s="430"/>
      <c r="JOJ348" s="430"/>
      <c r="JOK348" s="430"/>
      <c r="JOL348" s="430"/>
      <c r="JOM348" s="430"/>
      <c r="JON348" s="430"/>
      <c r="JOO348" s="430"/>
      <c r="JOP348" s="430"/>
      <c r="JOQ348" s="430"/>
      <c r="JOR348" s="430"/>
      <c r="JOS348" s="430"/>
      <c r="JOT348" s="430"/>
      <c r="JOU348" s="430"/>
      <c r="JOV348" s="430"/>
      <c r="JOW348" s="430"/>
      <c r="JOX348" s="430"/>
      <c r="JOY348" s="430"/>
      <c r="JOZ348" s="430"/>
      <c r="JPA348" s="430"/>
      <c r="JPB348" s="430"/>
      <c r="JPC348" s="430"/>
      <c r="JPD348" s="430"/>
      <c r="JPE348" s="430"/>
      <c r="JPF348" s="430"/>
      <c r="JPG348" s="430"/>
      <c r="JPH348" s="430"/>
      <c r="JPI348" s="430"/>
      <c r="JPJ348" s="430"/>
      <c r="JPK348" s="430"/>
      <c r="JPL348" s="430"/>
      <c r="JPM348" s="430"/>
      <c r="JPN348" s="430"/>
      <c r="JPO348" s="430"/>
      <c r="JPP348" s="430"/>
      <c r="JPQ348" s="430"/>
      <c r="JPR348" s="430"/>
      <c r="JPS348" s="430"/>
      <c r="JPT348" s="430"/>
      <c r="JPU348" s="430"/>
      <c r="JPV348" s="430"/>
      <c r="JPW348" s="430"/>
      <c r="JPX348" s="430"/>
      <c r="JPY348" s="430"/>
      <c r="JPZ348" s="430"/>
      <c r="JQA348" s="430"/>
      <c r="JQB348" s="430"/>
      <c r="JQC348" s="430"/>
      <c r="JQD348" s="430"/>
      <c r="JQE348" s="430"/>
      <c r="JQF348" s="430"/>
      <c r="JQG348" s="430"/>
      <c r="JQH348" s="430"/>
      <c r="JQI348" s="430"/>
      <c r="JQJ348" s="430"/>
      <c r="JQK348" s="430"/>
      <c r="JQL348" s="430"/>
      <c r="JQM348" s="430"/>
      <c r="JQN348" s="430"/>
      <c r="JQO348" s="430"/>
      <c r="JQP348" s="430"/>
      <c r="JQQ348" s="430"/>
      <c r="JQR348" s="430"/>
      <c r="JQS348" s="430"/>
      <c r="JQT348" s="430"/>
      <c r="JQU348" s="430"/>
      <c r="JQV348" s="430"/>
      <c r="JQW348" s="430"/>
      <c r="JQX348" s="430"/>
      <c r="JQY348" s="430"/>
      <c r="JQZ348" s="430"/>
      <c r="JRA348" s="430"/>
      <c r="JRB348" s="430"/>
      <c r="JRC348" s="430"/>
      <c r="JRD348" s="430"/>
      <c r="JRE348" s="430"/>
      <c r="JRF348" s="430"/>
      <c r="JRG348" s="430"/>
      <c r="JRH348" s="430"/>
      <c r="JRI348" s="430"/>
      <c r="JRJ348" s="430"/>
      <c r="JRK348" s="430"/>
      <c r="JRL348" s="430"/>
      <c r="JRM348" s="430"/>
      <c r="JRN348" s="430"/>
      <c r="JRO348" s="430"/>
      <c r="JRP348" s="430"/>
      <c r="JRQ348" s="430"/>
      <c r="JRR348" s="430"/>
      <c r="JRS348" s="430"/>
      <c r="JRT348" s="430"/>
      <c r="JRU348" s="430"/>
      <c r="JRV348" s="430"/>
      <c r="JRW348" s="430"/>
      <c r="JRX348" s="430"/>
      <c r="JRY348" s="430"/>
      <c r="JRZ348" s="430"/>
      <c r="JSA348" s="430"/>
      <c r="JSB348" s="430"/>
      <c r="JSC348" s="430"/>
      <c r="JSD348" s="430"/>
      <c r="JSE348" s="430"/>
      <c r="JSF348" s="430"/>
      <c r="JSG348" s="430"/>
      <c r="JSH348" s="430"/>
      <c r="JSI348" s="430"/>
      <c r="JSJ348" s="430"/>
      <c r="JSK348" s="430"/>
      <c r="JSL348" s="430"/>
      <c r="JSM348" s="430"/>
      <c r="JSN348" s="430"/>
      <c r="JSO348" s="430"/>
      <c r="JSP348" s="430"/>
      <c r="JSQ348" s="430"/>
      <c r="JSR348" s="430"/>
      <c r="JSS348" s="430"/>
      <c r="JST348" s="430"/>
      <c r="JSU348" s="430"/>
      <c r="JSV348" s="430"/>
      <c r="JSW348" s="430"/>
      <c r="JSX348" s="430"/>
      <c r="JSY348" s="430"/>
      <c r="JSZ348" s="430"/>
      <c r="JTA348" s="430"/>
      <c r="JTB348" s="430"/>
      <c r="JTC348" s="430"/>
      <c r="JTD348" s="430"/>
      <c r="JTE348" s="430"/>
      <c r="JTF348" s="430"/>
      <c r="JTG348" s="430"/>
      <c r="JTH348" s="430"/>
      <c r="JTI348" s="430"/>
      <c r="JTJ348" s="430"/>
      <c r="JTK348" s="430"/>
      <c r="JTL348" s="430"/>
      <c r="JTM348" s="430"/>
      <c r="JTN348" s="430"/>
      <c r="JTO348" s="430"/>
      <c r="JTP348" s="430"/>
      <c r="JTQ348" s="430"/>
      <c r="JTR348" s="430"/>
      <c r="JTS348" s="430"/>
      <c r="JTT348" s="430"/>
      <c r="JTU348" s="430"/>
      <c r="JTV348" s="430"/>
      <c r="JTW348" s="430"/>
      <c r="JTX348" s="430"/>
      <c r="JTY348" s="430"/>
      <c r="JTZ348" s="430"/>
      <c r="JUA348" s="430"/>
      <c r="JUB348" s="430"/>
      <c r="JUC348" s="430"/>
      <c r="JUD348" s="430"/>
      <c r="JUE348" s="430"/>
      <c r="JUF348" s="430"/>
      <c r="JUG348" s="430"/>
      <c r="JUH348" s="430"/>
      <c r="JUI348" s="430"/>
      <c r="JUJ348" s="430"/>
      <c r="JUK348" s="430"/>
      <c r="JUL348" s="430"/>
      <c r="JUM348" s="430"/>
      <c r="JUN348" s="430"/>
      <c r="JUO348" s="430"/>
      <c r="JUP348" s="430"/>
      <c r="JUQ348" s="430"/>
      <c r="JUR348" s="430"/>
      <c r="JUS348" s="430"/>
      <c r="JUT348" s="430"/>
      <c r="JUU348" s="430"/>
      <c r="JUV348" s="430"/>
      <c r="JUW348" s="430"/>
      <c r="JUX348" s="430"/>
      <c r="JUY348" s="430"/>
      <c r="JUZ348" s="430"/>
      <c r="JVA348" s="430"/>
      <c r="JVB348" s="430"/>
      <c r="JVC348" s="430"/>
      <c r="JVD348" s="430"/>
      <c r="JVE348" s="430"/>
      <c r="JVF348" s="430"/>
      <c r="JVG348" s="430"/>
      <c r="JVH348" s="430"/>
      <c r="JVI348" s="430"/>
      <c r="JVJ348" s="430"/>
      <c r="JVK348" s="430"/>
      <c r="JVL348" s="430"/>
      <c r="JVM348" s="430"/>
      <c r="JVN348" s="430"/>
      <c r="JVO348" s="430"/>
      <c r="JVP348" s="430"/>
      <c r="JVQ348" s="430"/>
      <c r="JVR348" s="430"/>
      <c r="JVS348" s="430"/>
      <c r="JVT348" s="430"/>
      <c r="JVU348" s="430"/>
      <c r="JVV348" s="430"/>
      <c r="JVW348" s="430"/>
      <c r="JVX348" s="430"/>
      <c r="JVY348" s="430"/>
      <c r="JVZ348" s="430"/>
      <c r="JWA348" s="430"/>
      <c r="JWB348" s="430"/>
      <c r="JWC348" s="430"/>
      <c r="JWD348" s="430"/>
      <c r="JWE348" s="430"/>
      <c r="JWF348" s="430"/>
      <c r="JWG348" s="430"/>
      <c r="JWH348" s="430"/>
      <c r="JWI348" s="430"/>
      <c r="JWJ348" s="430"/>
      <c r="JWK348" s="430"/>
      <c r="JWL348" s="430"/>
      <c r="JWM348" s="430"/>
      <c r="JWN348" s="430"/>
      <c r="JWO348" s="430"/>
      <c r="JWP348" s="430"/>
      <c r="JWQ348" s="430"/>
      <c r="JWR348" s="430"/>
      <c r="JWS348" s="430"/>
      <c r="JWT348" s="430"/>
      <c r="JWU348" s="430"/>
      <c r="JWV348" s="430"/>
      <c r="JWW348" s="430"/>
      <c r="JWX348" s="430"/>
      <c r="JWY348" s="430"/>
      <c r="JWZ348" s="430"/>
      <c r="JXA348" s="430"/>
      <c r="JXB348" s="430"/>
      <c r="JXC348" s="430"/>
      <c r="JXD348" s="430"/>
      <c r="JXE348" s="430"/>
      <c r="JXF348" s="430"/>
      <c r="JXG348" s="430"/>
      <c r="JXH348" s="430"/>
      <c r="JXI348" s="430"/>
      <c r="JXJ348" s="430"/>
      <c r="JXK348" s="430"/>
      <c r="JXL348" s="430"/>
      <c r="JXM348" s="430"/>
      <c r="JXN348" s="430"/>
      <c r="JXO348" s="430"/>
      <c r="JXP348" s="430"/>
      <c r="JXQ348" s="430"/>
      <c r="JXR348" s="430"/>
      <c r="JXS348" s="430"/>
      <c r="JXT348" s="430"/>
      <c r="JXU348" s="430"/>
      <c r="JXV348" s="430"/>
      <c r="JXW348" s="430"/>
      <c r="JXX348" s="430"/>
      <c r="JXY348" s="430"/>
      <c r="JXZ348" s="430"/>
      <c r="JYA348" s="430"/>
      <c r="JYB348" s="430"/>
      <c r="JYC348" s="430"/>
      <c r="JYD348" s="430"/>
      <c r="JYE348" s="430"/>
      <c r="JYF348" s="430"/>
      <c r="JYG348" s="430"/>
      <c r="JYH348" s="430"/>
      <c r="JYI348" s="430"/>
      <c r="JYJ348" s="430"/>
      <c r="JYK348" s="430"/>
      <c r="JYL348" s="430"/>
      <c r="JYM348" s="430"/>
      <c r="JYN348" s="430"/>
      <c r="JYO348" s="430"/>
      <c r="JYP348" s="430"/>
      <c r="JYQ348" s="430"/>
      <c r="JYR348" s="430"/>
      <c r="JYS348" s="430"/>
      <c r="JYT348" s="430"/>
      <c r="JYU348" s="430"/>
      <c r="JYV348" s="430"/>
      <c r="JYW348" s="430"/>
      <c r="JYX348" s="430"/>
      <c r="JYY348" s="430"/>
      <c r="JYZ348" s="430"/>
      <c r="JZA348" s="430"/>
      <c r="JZB348" s="430"/>
      <c r="JZC348" s="430"/>
      <c r="JZD348" s="430"/>
      <c r="JZE348" s="430"/>
      <c r="JZF348" s="430"/>
      <c r="JZG348" s="430"/>
      <c r="JZH348" s="430"/>
      <c r="JZI348" s="430"/>
      <c r="JZJ348" s="430"/>
      <c r="JZK348" s="430"/>
      <c r="JZL348" s="430"/>
      <c r="JZM348" s="430"/>
      <c r="JZN348" s="430"/>
      <c r="JZO348" s="430"/>
      <c r="JZP348" s="430"/>
      <c r="JZQ348" s="430"/>
      <c r="JZR348" s="430"/>
      <c r="JZS348" s="430"/>
      <c r="JZT348" s="430"/>
      <c r="JZU348" s="430"/>
      <c r="JZV348" s="430"/>
      <c r="JZW348" s="430"/>
      <c r="JZX348" s="430"/>
      <c r="JZY348" s="430"/>
      <c r="JZZ348" s="430"/>
      <c r="KAA348" s="430"/>
      <c r="KAB348" s="430"/>
      <c r="KAC348" s="430"/>
      <c r="KAD348" s="430"/>
      <c r="KAE348" s="430"/>
      <c r="KAF348" s="430"/>
      <c r="KAG348" s="430"/>
      <c r="KAH348" s="430"/>
      <c r="KAI348" s="430"/>
      <c r="KAJ348" s="430"/>
      <c r="KAK348" s="430"/>
      <c r="KAL348" s="430"/>
      <c r="KAM348" s="430"/>
      <c r="KAN348" s="430"/>
      <c r="KAO348" s="430"/>
      <c r="KAP348" s="430"/>
      <c r="KAQ348" s="430"/>
      <c r="KAR348" s="430"/>
      <c r="KAS348" s="430"/>
      <c r="KAT348" s="430"/>
      <c r="KAU348" s="430"/>
      <c r="KAV348" s="430"/>
      <c r="KAW348" s="430"/>
      <c r="KAX348" s="430"/>
      <c r="KAY348" s="430"/>
      <c r="KAZ348" s="430"/>
      <c r="KBA348" s="430"/>
      <c r="KBB348" s="430"/>
      <c r="KBC348" s="430"/>
      <c r="KBD348" s="430"/>
      <c r="KBE348" s="430"/>
      <c r="KBF348" s="430"/>
      <c r="KBG348" s="430"/>
      <c r="KBH348" s="430"/>
      <c r="KBI348" s="430"/>
      <c r="KBJ348" s="430"/>
      <c r="KBK348" s="430"/>
      <c r="KBL348" s="430"/>
      <c r="KBM348" s="430"/>
      <c r="KBN348" s="430"/>
      <c r="KBO348" s="430"/>
      <c r="KBP348" s="430"/>
      <c r="KBQ348" s="430"/>
      <c r="KBR348" s="430"/>
      <c r="KBS348" s="430"/>
      <c r="KBT348" s="430"/>
      <c r="KBU348" s="430"/>
      <c r="KBV348" s="430"/>
      <c r="KBW348" s="430"/>
      <c r="KBX348" s="430"/>
      <c r="KBY348" s="430"/>
      <c r="KBZ348" s="430"/>
      <c r="KCA348" s="430"/>
      <c r="KCB348" s="430"/>
      <c r="KCC348" s="430"/>
      <c r="KCD348" s="430"/>
      <c r="KCE348" s="430"/>
      <c r="KCF348" s="430"/>
      <c r="KCG348" s="430"/>
      <c r="KCH348" s="430"/>
      <c r="KCI348" s="430"/>
      <c r="KCJ348" s="430"/>
      <c r="KCK348" s="430"/>
      <c r="KCL348" s="430"/>
      <c r="KCM348" s="430"/>
      <c r="KCN348" s="430"/>
      <c r="KCO348" s="430"/>
      <c r="KCP348" s="430"/>
      <c r="KCQ348" s="430"/>
      <c r="KCR348" s="430"/>
      <c r="KCS348" s="430"/>
      <c r="KCT348" s="430"/>
      <c r="KCU348" s="430"/>
      <c r="KCV348" s="430"/>
      <c r="KCW348" s="430"/>
      <c r="KCX348" s="430"/>
      <c r="KCY348" s="430"/>
      <c r="KCZ348" s="430"/>
      <c r="KDA348" s="430"/>
      <c r="KDB348" s="430"/>
      <c r="KDC348" s="430"/>
      <c r="KDD348" s="430"/>
      <c r="KDE348" s="430"/>
      <c r="KDF348" s="430"/>
      <c r="KDG348" s="430"/>
      <c r="KDH348" s="430"/>
      <c r="KDI348" s="430"/>
      <c r="KDJ348" s="430"/>
      <c r="KDK348" s="430"/>
      <c r="KDL348" s="430"/>
      <c r="KDM348" s="430"/>
      <c r="KDN348" s="430"/>
      <c r="KDO348" s="430"/>
      <c r="KDP348" s="430"/>
      <c r="KDQ348" s="430"/>
      <c r="KDR348" s="430"/>
      <c r="KDS348" s="430"/>
      <c r="KDT348" s="430"/>
      <c r="KDU348" s="430"/>
      <c r="KDV348" s="430"/>
      <c r="KDW348" s="430"/>
      <c r="KDX348" s="430"/>
      <c r="KDY348" s="430"/>
      <c r="KDZ348" s="430"/>
      <c r="KEA348" s="430"/>
      <c r="KEB348" s="430"/>
      <c r="KEC348" s="430"/>
      <c r="KED348" s="430"/>
      <c r="KEE348" s="430"/>
      <c r="KEF348" s="430"/>
      <c r="KEG348" s="430"/>
      <c r="KEH348" s="430"/>
      <c r="KEI348" s="430"/>
      <c r="KEJ348" s="430"/>
      <c r="KEK348" s="430"/>
      <c r="KEL348" s="430"/>
      <c r="KEM348" s="430"/>
      <c r="KEN348" s="430"/>
      <c r="KEO348" s="430"/>
      <c r="KEP348" s="430"/>
      <c r="KEQ348" s="430"/>
      <c r="KER348" s="430"/>
      <c r="KES348" s="430"/>
      <c r="KET348" s="430"/>
      <c r="KEU348" s="430"/>
      <c r="KEV348" s="430"/>
      <c r="KEW348" s="430"/>
      <c r="KEX348" s="430"/>
      <c r="KEY348" s="430"/>
      <c r="KEZ348" s="430"/>
      <c r="KFA348" s="430"/>
      <c r="KFB348" s="430"/>
      <c r="KFC348" s="430"/>
      <c r="KFD348" s="430"/>
      <c r="KFE348" s="430"/>
      <c r="KFF348" s="430"/>
      <c r="KFG348" s="430"/>
      <c r="KFH348" s="430"/>
      <c r="KFI348" s="430"/>
      <c r="KFJ348" s="430"/>
      <c r="KFK348" s="430"/>
      <c r="KFL348" s="430"/>
      <c r="KFM348" s="430"/>
      <c r="KFN348" s="430"/>
      <c r="KFO348" s="430"/>
      <c r="KFP348" s="430"/>
      <c r="KFQ348" s="430"/>
      <c r="KFR348" s="430"/>
      <c r="KFS348" s="430"/>
      <c r="KFT348" s="430"/>
      <c r="KFU348" s="430"/>
      <c r="KFV348" s="430"/>
      <c r="KFW348" s="430"/>
      <c r="KFX348" s="430"/>
      <c r="KFY348" s="430"/>
      <c r="KFZ348" s="430"/>
      <c r="KGA348" s="430"/>
      <c r="KGB348" s="430"/>
      <c r="KGC348" s="430"/>
      <c r="KGD348" s="430"/>
      <c r="KGE348" s="430"/>
      <c r="KGF348" s="430"/>
      <c r="KGG348" s="430"/>
      <c r="KGH348" s="430"/>
      <c r="KGI348" s="430"/>
      <c r="KGJ348" s="430"/>
      <c r="KGK348" s="430"/>
      <c r="KGL348" s="430"/>
      <c r="KGM348" s="430"/>
      <c r="KGN348" s="430"/>
      <c r="KGO348" s="430"/>
      <c r="KGP348" s="430"/>
      <c r="KGQ348" s="430"/>
      <c r="KGR348" s="430"/>
      <c r="KGS348" s="430"/>
      <c r="KGT348" s="430"/>
      <c r="KGU348" s="430"/>
      <c r="KGV348" s="430"/>
      <c r="KGW348" s="430"/>
      <c r="KGX348" s="430"/>
      <c r="KGY348" s="430"/>
      <c r="KGZ348" s="430"/>
      <c r="KHA348" s="430"/>
      <c r="KHB348" s="430"/>
      <c r="KHC348" s="430"/>
      <c r="KHD348" s="430"/>
      <c r="KHE348" s="430"/>
      <c r="KHF348" s="430"/>
      <c r="KHG348" s="430"/>
      <c r="KHH348" s="430"/>
      <c r="KHI348" s="430"/>
      <c r="KHJ348" s="430"/>
      <c r="KHK348" s="430"/>
      <c r="KHL348" s="430"/>
      <c r="KHM348" s="430"/>
      <c r="KHN348" s="430"/>
      <c r="KHO348" s="430"/>
      <c r="KHP348" s="430"/>
      <c r="KHQ348" s="430"/>
      <c r="KHR348" s="430"/>
      <c r="KHS348" s="430"/>
      <c r="KHT348" s="430"/>
      <c r="KHU348" s="430"/>
      <c r="KHV348" s="430"/>
      <c r="KHW348" s="430"/>
      <c r="KHX348" s="430"/>
      <c r="KHY348" s="430"/>
      <c r="KHZ348" s="430"/>
      <c r="KIA348" s="430"/>
      <c r="KIB348" s="430"/>
      <c r="KIC348" s="430"/>
      <c r="KID348" s="430"/>
      <c r="KIE348" s="430"/>
      <c r="KIF348" s="430"/>
      <c r="KIG348" s="430"/>
      <c r="KIH348" s="430"/>
      <c r="KII348" s="430"/>
      <c r="KIJ348" s="430"/>
      <c r="KIK348" s="430"/>
      <c r="KIL348" s="430"/>
      <c r="KIM348" s="430"/>
      <c r="KIN348" s="430"/>
      <c r="KIO348" s="430"/>
      <c r="KIP348" s="430"/>
      <c r="KIQ348" s="430"/>
      <c r="KIR348" s="430"/>
      <c r="KIS348" s="430"/>
      <c r="KIT348" s="430"/>
      <c r="KIU348" s="430"/>
      <c r="KIV348" s="430"/>
      <c r="KIW348" s="430"/>
      <c r="KIX348" s="430"/>
      <c r="KIY348" s="430"/>
      <c r="KIZ348" s="430"/>
      <c r="KJA348" s="430"/>
      <c r="KJB348" s="430"/>
      <c r="KJC348" s="430"/>
      <c r="KJD348" s="430"/>
      <c r="KJE348" s="430"/>
      <c r="KJF348" s="430"/>
      <c r="KJG348" s="430"/>
      <c r="KJH348" s="430"/>
      <c r="KJI348" s="430"/>
      <c r="KJJ348" s="430"/>
      <c r="KJK348" s="430"/>
      <c r="KJL348" s="430"/>
      <c r="KJM348" s="430"/>
      <c r="KJN348" s="430"/>
      <c r="KJO348" s="430"/>
      <c r="KJP348" s="430"/>
      <c r="KJQ348" s="430"/>
      <c r="KJR348" s="430"/>
      <c r="KJS348" s="430"/>
      <c r="KJT348" s="430"/>
      <c r="KJU348" s="430"/>
      <c r="KJV348" s="430"/>
      <c r="KJW348" s="430"/>
      <c r="KJX348" s="430"/>
      <c r="KJY348" s="430"/>
      <c r="KJZ348" s="430"/>
      <c r="KKA348" s="430"/>
      <c r="KKB348" s="430"/>
      <c r="KKC348" s="430"/>
      <c r="KKD348" s="430"/>
      <c r="KKE348" s="430"/>
      <c r="KKF348" s="430"/>
      <c r="KKG348" s="430"/>
      <c r="KKH348" s="430"/>
      <c r="KKI348" s="430"/>
      <c r="KKJ348" s="430"/>
      <c r="KKK348" s="430"/>
      <c r="KKL348" s="430"/>
      <c r="KKM348" s="430"/>
      <c r="KKN348" s="430"/>
      <c r="KKO348" s="430"/>
      <c r="KKP348" s="430"/>
      <c r="KKQ348" s="430"/>
      <c r="KKR348" s="430"/>
      <c r="KKS348" s="430"/>
      <c r="KKT348" s="430"/>
      <c r="KKU348" s="430"/>
      <c r="KKV348" s="430"/>
      <c r="KKW348" s="430"/>
      <c r="KKX348" s="430"/>
      <c r="KKY348" s="430"/>
      <c r="KKZ348" s="430"/>
      <c r="KLA348" s="430"/>
      <c r="KLB348" s="430"/>
      <c r="KLC348" s="430"/>
      <c r="KLD348" s="430"/>
      <c r="KLE348" s="430"/>
      <c r="KLF348" s="430"/>
      <c r="KLG348" s="430"/>
      <c r="KLH348" s="430"/>
      <c r="KLI348" s="430"/>
      <c r="KLJ348" s="430"/>
      <c r="KLK348" s="430"/>
      <c r="KLL348" s="430"/>
      <c r="KLM348" s="430"/>
      <c r="KLN348" s="430"/>
      <c r="KLO348" s="430"/>
      <c r="KLP348" s="430"/>
      <c r="KLQ348" s="430"/>
      <c r="KLR348" s="430"/>
      <c r="KLS348" s="430"/>
      <c r="KLT348" s="430"/>
      <c r="KLU348" s="430"/>
      <c r="KLV348" s="430"/>
      <c r="KLW348" s="430"/>
      <c r="KLX348" s="430"/>
      <c r="KLY348" s="430"/>
      <c r="KLZ348" s="430"/>
      <c r="KMA348" s="430"/>
      <c r="KMB348" s="430"/>
      <c r="KMC348" s="430"/>
      <c r="KMD348" s="430"/>
      <c r="KME348" s="430"/>
      <c r="KMF348" s="430"/>
      <c r="KMG348" s="430"/>
      <c r="KMH348" s="430"/>
      <c r="KMI348" s="430"/>
      <c r="KMJ348" s="430"/>
      <c r="KMK348" s="430"/>
      <c r="KML348" s="430"/>
      <c r="KMM348" s="430"/>
      <c r="KMN348" s="430"/>
      <c r="KMO348" s="430"/>
      <c r="KMP348" s="430"/>
      <c r="KMQ348" s="430"/>
      <c r="KMR348" s="430"/>
      <c r="KMS348" s="430"/>
      <c r="KMT348" s="430"/>
      <c r="KMU348" s="430"/>
      <c r="KMV348" s="430"/>
      <c r="KMW348" s="430"/>
      <c r="KMX348" s="430"/>
      <c r="KMY348" s="430"/>
      <c r="KMZ348" s="430"/>
      <c r="KNA348" s="430"/>
      <c r="KNB348" s="430"/>
      <c r="KNC348" s="430"/>
      <c r="KND348" s="430"/>
      <c r="KNE348" s="430"/>
      <c r="KNF348" s="430"/>
      <c r="KNG348" s="430"/>
      <c r="KNH348" s="430"/>
      <c r="KNI348" s="430"/>
      <c r="KNJ348" s="430"/>
      <c r="KNK348" s="430"/>
      <c r="KNL348" s="430"/>
      <c r="KNM348" s="430"/>
      <c r="KNN348" s="430"/>
      <c r="KNO348" s="430"/>
      <c r="KNP348" s="430"/>
      <c r="KNQ348" s="430"/>
      <c r="KNR348" s="430"/>
      <c r="KNS348" s="430"/>
      <c r="KNT348" s="430"/>
      <c r="KNU348" s="430"/>
      <c r="KNV348" s="430"/>
      <c r="KNW348" s="430"/>
      <c r="KNX348" s="430"/>
      <c r="KNY348" s="430"/>
      <c r="KNZ348" s="430"/>
      <c r="KOA348" s="430"/>
      <c r="KOB348" s="430"/>
      <c r="KOC348" s="430"/>
      <c r="KOD348" s="430"/>
      <c r="KOE348" s="430"/>
      <c r="KOF348" s="430"/>
      <c r="KOG348" s="430"/>
      <c r="KOH348" s="430"/>
      <c r="KOI348" s="430"/>
      <c r="KOJ348" s="430"/>
      <c r="KOK348" s="430"/>
      <c r="KOL348" s="430"/>
      <c r="KOM348" s="430"/>
      <c r="KON348" s="430"/>
      <c r="KOO348" s="430"/>
      <c r="KOP348" s="430"/>
      <c r="KOQ348" s="430"/>
      <c r="KOR348" s="430"/>
      <c r="KOS348" s="430"/>
      <c r="KOT348" s="430"/>
      <c r="KOU348" s="430"/>
      <c r="KOV348" s="430"/>
      <c r="KOW348" s="430"/>
      <c r="KOX348" s="430"/>
      <c r="KOY348" s="430"/>
      <c r="KOZ348" s="430"/>
      <c r="KPA348" s="430"/>
      <c r="KPB348" s="430"/>
      <c r="KPC348" s="430"/>
      <c r="KPD348" s="430"/>
      <c r="KPE348" s="430"/>
      <c r="KPF348" s="430"/>
      <c r="KPG348" s="430"/>
      <c r="KPH348" s="430"/>
      <c r="KPI348" s="430"/>
      <c r="KPJ348" s="430"/>
      <c r="KPK348" s="430"/>
      <c r="KPL348" s="430"/>
      <c r="KPM348" s="430"/>
      <c r="KPN348" s="430"/>
      <c r="KPO348" s="430"/>
      <c r="KPP348" s="430"/>
      <c r="KPQ348" s="430"/>
      <c r="KPR348" s="430"/>
      <c r="KPS348" s="430"/>
      <c r="KPT348" s="430"/>
      <c r="KPU348" s="430"/>
      <c r="KPV348" s="430"/>
      <c r="KPW348" s="430"/>
      <c r="KPX348" s="430"/>
      <c r="KPY348" s="430"/>
      <c r="KPZ348" s="430"/>
      <c r="KQA348" s="430"/>
      <c r="KQB348" s="430"/>
      <c r="KQC348" s="430"/>
      <c r="KQD348" s="430"/>
      <c r="KQE348" s="430"/>
      <c r="KQF348" s="430"/>
      <c r="KQG348" s="430"/>
      <c r="KQH348" s="430"/>
      <c r="KQI348" s="430"/>
      <c r="KQJ348" s="430"/>
      <c r="KQK348" s="430"/>
      <c r="KQL348" s="430"/>
      <c r="KQM348" s="430"/>
      <c r="KQN348" s="430"/>
      <c r="KQO348" s="430"/>
      <c r="KQP348" s="430"/>
      <c r="KQQ348" s="430"/>
      <c r="KQR348" s="430"/>
      <c r="KQS348" s="430"/>
      <c r="KQT348" s="430"/>
      <c r="KQU348" s="430"/>
      <c r="KQV348" s="430"/>
      <c r="KQW348" s="430"/>
      <c r="KQX348" s="430"/>
      <c r="KQY348" s="430"/>
      <c r="KQZ348" s="430"/>
      <c r="KRA348" s="430"/>
      <c r="KRB348" s="430"/>
      <c r="KRC348" s="430"/>
      <c r="KRD348" s="430"/>
      <c r="KRE348" s="430"/>
      <c r="KRF348" s="430"/>
      <c r="KRG348" s="430"/>
      <c r="KRH348" s="430"/>
      <c r="KRI348" s="430"/>
      <c r="KRJ348" s="430"/>
      <c r="KRK348" s="430"/>
      <c r="KRL348" s="430"/>
      <c r="KRM348" s="430"/>
      <c r="KRN348" s="430"/>
      <c r="KRO348" s="430"/>
      <c r="KRP348" s="430"/>
      <c r="KRQ348" s="430"/>
      <c r="KRR348" s="430"/>
      <c r="KRS348" s="430"/>
      <c r="KRT348" s="430"/>
      <c r="KRU348" s="430"/>
      <c r="KRV348" s="430"/>
      <c r="KRW348" s="430"/>
      <c r="KRX348" s="430"/>
      <c r="KRY348" s="430"/>
      <c r="KRZ348" s="430"/>
      <c r="KSA348" s="430"/>
      <c r="KSB348" s="430"/>
      <c r="KSC348" s="430"/>
      <c r="KSD348" s="430"/>
      <c r="KSE348" s="430"/>
      <c r="KSF348" s="430"/>
      <c r="KSG348" s="430"/>
      <c r="KSH348" s="430"/>
      <c r="KSI348" s="430"/>
      <c r="KSJ348" s="430"/>
      <c r="KSK348" s="430"/>
      <c r="KSL348" s="430"/>
      <c r="KSM348" s="430"/>
      <c r="KSN348" s="430"/>
      <c r="KSO348" s="430"/>
      <c r="KSP348" s="430"/>
      <c r="KSQ348" s="430"/>
      <c r="KSR348" s="430"/>
      <c r="KSS348" s="430"/>
      <c r="KST348" s="430"/>
      <c r="KSU348" s="430"/>
      <c r="KSV348" s="430"/>
      <c r="KSW348" s="430"/>
      <c r="KSX348" s="430"/>
      <c r="KSY348" s="430"/>
      <c r="KSZ348" s="430"/>
      <c r="KTA348" s="430"/>
      <c r="KTB348" s="430"/>
      <c r="KTC348" s="430"/>
      <c r="KTD348" s="430"/>
      <c r="KTE348" s="430"/>
      <c r="KTF348" s="430"/>
      <c r="KTG348" s="430"/>
      <c r="KTH348" s="430"/>
      <c r="KTI348" s="430"/>
      <c r="KTJ348" s="430"/>
      <c r="KTK348" s="430"/>
      <c r="KTL348" s="430"/>
      <c r="KTM348" s="430"/>
      <c r="KTN348" s="430"/>
      <c r="KTO348" s="430"/>
      <c r="KTP348" s="430"/>
      <c r="KTQ348" s="430"/>
      <c r="KTR348" s="430"/>
      <c r="KTS348" s="430"/>
      <c r="KTT348" s="430"/>
      <c r="KTU348" s="430"/>
      <c r="KTV348" s="430"/>
      <c r="KTW348" s="430"/>
      <c r="KTX348" s="430"/>
      <c r="KTY348" s="430"/>
      <c r="KTZ348" s="430"/>
      <c r="KUA348" s="430"/>
      <c r="KUB348" s="430"/>
      <c r="KUC348" s="430"/>
      <c r="KUD348" s="430"/>
      <c r="KUE348" s="430"/>
      <c r="KUF348" s="430"/>
      <c r="KUG348" s="430"/>
      <c r="KUH348" s="430"/>
      <c r="KUI348" s="430"/>
      <c r="KUJ348" s="430"/>
      <c r="KUK348" s="430"/>
      <c r="KUL348" s="430"/>
      <c r="KUM348" s="430"/>
      <c r="KUN348" s="430"/>
      <c r="KUO348" s="430"/>
      <c r="KUP348" s="430"/>
      <c r="KUQ348" s="430"/>
      <c r="KUR348" s="430"/>
      <c r="KUS348" s="430"/>
      <c r="KUT348" s="430"/>
      <c r="KUU348" s="430"/>
      <c r="KUV348" s="430"/>
      <c r="KUW348" s="430"/>
      <c r="KUX348" s="430"/>
      <c r="KUY348" s="430"/>
      <c r="KUZ348" s="430"/>
      <c r="KVA348" s="430"/>
      <c r="KVB348" s="430"/>
      <c r="KVC348" s="430"/>
      <c r="KVD348" s="430"/>
      <c r="KVE348" s="430"/>
      <c r="KVF348" s="430"/>
      <c r="KVG348" s="430"/>
      <c r="KVH348" s="430"/>
      <c r="KVI348" s="430"/>
      <c r="KVJ348" s="430"/>
      <c r="KVK348" s="430"/>
      <c r="KVL348" s="430"/>
      <c r="KVM348" s="430"/>
      <c r="KVN348" s="430"/>
      <c r="KVO348" s="430"/>
      <c r="KVP348" s="430"/>
      <c r="KVQ348" s="430"/>
      <c r="KVR348" s="430"/>
      <c r="KVS348" s="430"/>
      <c r="KVT348" s="430"/>
      <c r="KVU348" s="430"/>
      <c r="KVV348" s="430"/>
      <c r="KVW348" s="430"/>
      <c r="KVX348" s="430"/>
      <c r="KVY348" s="430"/>
      <c r="KVZ348" s="430"/>
      <c r="KWA348" s="430"/>
      <c r="KWB348" s="430"/>
      <c r="KWC348" s="430"/>
      <c r="KWD348" s="430"/>
      <c r="KWE348" s="430"/>
      <c r="KWF348" s="430"/>
      <c r="KWG348" s="430"/>
      <c r="KWH348" s="430"/>
      <c r="KWI348" s="430"/>
      <c r="KWJ348" s="430"/>
      <c r="KWK348" s="430"/>
      <c r="KWL348" s="430"/>
      <c r="KWM348" s="430"/>
      <c r="KWN348" s="430"/>
      <c r="KWO348" s="430"/>
      <c r="KWP348" s="430"/>
      <c r="KWQ348" s="430"/>
      <c r="KWR348" s="430"/>
      <c r="KWS348" s="430"/>
      <c r="KWT348" s="430"/>
      <c r="KWU348" s="430"/>
      <c r="KWV348" s="430"/>
      <c r="KWW348" s="430"/>
      <c r="KWX348" s="430"/>
      <c r="KWY348" s="430"/>
      <c r="KWZ348" s="430"/>
      <c r="KXA348" s="430"/>
      <c r="KXB348" s="430"/>
      <c r="KXC348" s="430"/>
      <c r="KXD348" s="430"/>
      <c r="KXE348" s="430"/>
      <c r="KXF348" s="430"/>
      <c r="KXG348" s="430"/>
      <c r="KXH348" s="430"/>
      <c r="KXI348" s="430"/>
      <c r="KXJ348" s="430"/>
      <c r="KXK348" s="430"/>
      <c r="KXL348" s="430"/>
      <c r="KXM348" s="430"/>
      <c r="KXN348" s="430"/>
      <c r="KXO348" s="430"/>
      <c r="KXP348" s="430"/>
      <c r="KXQ348" s="430"/>
      <c r="KXR348" s="430"/>
      <c r="KXS348" s="430"/>
      <c r="KXT348" s="430"/>
      <c r="KXU348" s="430"/>
      <c r="KXV348" s="430"/>
      <c r="KXW348" s="430"/>
      <c r="KXX348" s="430"/>
      <c r="KXY348" s="430"/>
      <c r="KXZ348" s="430"/>
      <c r="KYA348" s="430"/>
      <c r="KYB348" s="430"/>
      <c r="KYC348" s="430"/>
      <c r="KYD348" s="430"/>
      <c r="KYE348" s="430"/>
      <c r="KYF348" s="430"/>
      <c r="KYG348" s="430"/>
      <c r="KYH348" s="430"/>
      <c r="KYI348" s="430"/>
      <c r="KYJ348" s="430"/>
      <c r="KYK348" s="430"/>
      <c r="KYL348" s="430"/>
      <c r="KYM348" s="430"/>
      <c r="KYN348" s="430"/>
      <c r="KYO348" s="430"/>
      <c r="KYP348" s="430"/>
      <c r="KYQ348" s="430"/>
      <c r="KYR348" s="430"/>
      <c r="KYS348" s="430"/>
      <c r="KYT348" s="430"/>
      <c r="KYU348" s="430"/>
      <c r="KYV348" s="430"/>
      <c r="KYW348" s="430"/>
      <c r="KYX348" s="430"/>
      <c r="KYY348" s="430"/>
      <c r="KYZ348" s="430"/>
      <c r="KZA348" s="430"/>
      <c r="KZB348" s="430"/>
      <c r="KZC348" s="430"/>
      <c r="KZD348" s="430"/>
      <c r="KZE348" s="430"/>
      <c r="KZF348" s="430"/>
      <c r="KZG348" s="430"/>
      <c r="KZH348" s="430"/>
      <c r="KZI348" s="430"/>
      <c r="KZJ348" s="430"/>
      <c r="KZK348" s="430"/>
      <c r="KZL348" s="430"/>
      <c r="KZM348" s="430"/>
      <c r="KZN348" s="430"/>
      <c r="KZO348" s="430"/>
      <c r="KZP348" s="430"/>
      <c r="KZQ348" s="430"/>
      <c r="KZR348" s="430"/>
      <c r="KZS348" s="430"/>
      <c r="KZT348" s="430"/>
      <c r="KZU348" s="430"/>
      <c r="KZV348" s="430"/>
      <c r="KZW348" s="430"/>
      <c r="KZX348" s="430"/>
      <c r="KZY348" s="430"/>
      <c r="KZZ348" s="430"/>
      <c r="LAA348" s="430"/>
      <c r="LAB348" s="430"/>
      <c r="LAC348" s="430"/>
      <c r="LAD348" s="430"/>
      <c r="LAE348" s="430"/>
      <c r="LAF348" s="430"/>
      <c r="LAG348" s="430"/>
      <c r="LAH348" s="430"/>
      <c r="LAI348" s="430"/>
      <c r="LAJ348" s="430"/>
      <c r="LAK348" s="430"/>
      <c r="LAL348" s="430"/>
      <c r="LAM348" s="430"/>
      <c r="LAN348" s="430"/>
      <c r="LAO348" s="430"/>
      <c r="LAP348" s="430"/>
      <c r="LAQ348" s="430"/>
      <c r="LAR348" s="430"/>
      <c r="LAS348" s="430"/>
      <c r="LAT348" s="430"/>
      <c r="LAU348" s="430"/>
      <c r="LAV348" s="430"/>
      <c r="LAW348" s="430"/>
      <c r="LAX348" s="430"/>
      <c r="LAY348" s="430"/>
      <c r="LAZ348" s="430"/>
      <c r="LBA348" s="430"/>
      <c r="LBB348" s="430"/>
      <c r="LBC348" s="430"/>
      <c r="LBD348" s="430"/>
      <c r="LBE348" s="430"/>
      <c r="LBF348" s="430"/>
      <c r="LBG348" s="430"/>
      <c r="LBH348" s="430"/>
      <c r="LBI348" s="430"/>
      <c r="LBJ348" s="430"/>
      <c r="LBK348" s="430"/>
      <c r="LBL348" s="430"/>
      <c r="LBM348" s="430"/>
      <c r="LBN348" s="430"/>
      <c r="LBO348" s="430"/>
      <c r="LBP348" s="430"/>
      <c r="LBQ348" s="430"/>
      <c r="LBR348" s="430"/>
      <c r="LBS348" s="430"/>
      <c r="LBT348" s="430"/>
      <c r="LBU348" s="430"/>
      <c r="LBV348" s="430"/>
      <c r="LBW348" s="430"/>
      <c r="LBX348" s="430"/>
      <c r="LBY348" s="430"/>
      <c r="LBZ348" s="430"/>
      <c r="LCA348" s="430"/>
      <c r="LCB348" s="430"/>
      <c r="LCC348" s="430"/>
      <c r="LCD348" s="430"/>
      <c r="LCE348" s="430"/>
      <c r="LCF348" s="430"/>
      <c r="LCG348" s="430"/>
      <c r="LCH348" s="430"/>
      <c r="LCI348" s="430"/>
      <c r="LCJ348" s="430"/>
      <c r="LCK348" s="430"/>
      <c r="LCL348" s="430"/>
      <c r="LCM348" s="430"/>
      <c r="LCN348" s="430"/>
      <c r="LCO348" s="430"/>
      <c r="LCP348" s="430"/>
      <c r="LCQ348" s="430"/>
      <c r="LCR348" s="430"/>
      <c r="LCS348" s="430"/>
      <c r="LCT348" s="430"/>
      <c r="LCU348" s="430"/>
      <c r="LCV348" s="430"/>
      <c r="LCW348" s="430"/>
      <c r="LCX348" s="430"/>
      <c r="LCY348" s="430"/>
      <c r="LCZ348" s="430"/>
      <c r="LDA348" s="430"/>
      <c r="LDB348" s="430"/>
      <c r="LDC348" s="430"/>
      <c r="LDD348" s="430"/>
      <c r="LDE348" s="430"/>
      <c r="LDF348" s="430"/>
      <c r="LDG348" s="430"/>
      <c r="LDH348" s="430"/>
      <c r="LDI348" s="430"/>
      <c r="LDJ348" s="430"/>
      <c r="LDK348" s="430"/>
      <c r="LDL348" s="430"/>
      <c r="LDM348" s="430"/>
      <c r="LDN348" s="430"/>
      <c r="LDO348" s="430"/>
      <c r="LDP348" s="430"/>
      <c r="LDQ348" s="430"/>
      <c r="LDR348" s="430"/>
      <c r="LDS348" s="430"/>
      <c r="LDT348" s="430"/>
      <c r="LDU348" s="430"/>
      <c r="LDV348" s="430"/>
      <c r="LDW348" s="430"/>
      <c r="LDX348" s="430"/>
      <c r="LDY348" s="430"/>
      <c r="LDZ348" s="430"/>
      <c r="LEA348" s="430"/>
      <c r="LEB348" s="430"/>
      <c r="LEC348" s="430"/>
      <c r="LED348" s="430"/>
      <c r="LEE348" s="430"/>
      <c r="LEF348" s="430"/>
      <c r="LEG348" s="430"/>
      <c r="LEH348" s="430"/>
      <c r="LEI348" s="430"/>
      <c r="LEJ348" s="430"/>
      <c r="LEK348" s="430"/>
      <c r="LEL348" s="430"/>
      <c r="LEM348" s="430"/>
      <c r="LEN348" s="430"/>
      <c r="LEO348" s="430"/>
      <c r="LEP348" s="430"/>
      <c r="LEQ348" s="430"/>
      <c r="LER348" s="430"/>
      <c r="LES348" s="430"/>
      <c r="LET348" s="430"/>
      <c r="LEU348" s="430"/>
      <c r="LEV348" s="430"/>
      <c r="LEW348" s="430"/>
      <c r="LEX348" s="430"/>
      <c r="LEY348" s="430"/>
      <c r="LEZ348" s="430"/>
      <c r="LFA348" s="430"/>
      <c r="LFB348" s="430"/>
      <c r="LFC348" s="430"/>
      <c r="LFD348" s="430"/>
      <c r="LFE348" s="430"/>
      <c r="LFF348" s="430"/>
      <c r="LFG348" s="430"/>
      <c r="LFH348" s="430"/>
      <c r="LFI348" s="430"/>
      <c r="LFJ348" s="430"/>
      <c r="LFK348" s="430"/>
      <c r="LFL348" s="430"/>
      <c r="LFM348" s="430"/>
      <c r="LFN348" s="430"/>
      <c r="LFO348" s="430"/>
      <c r="LFP348" s="430"/>
      <c r="LFQ348" s="430"/>
      <c r="LFR348" s="430"/>
      <c r="LFS348" s="430"/>
      <c r="LFT348" s="430"/>
      <c r="LFU348" s="430"/>
      <c r="LFV348" s="430"/>
      <c r="LFW348" s="430"/>
      <c r="LFX348" s="430"/>
      <c r="LFY348" s="430"/>
      <c r="LFZ348" s="430"/>
      <c r="LGA348" s="430"/>
      <c r="LGB348" s="430"/>
      <c r="LGC348" s="430"/>
      <c r="LGD348" s="430"/>
      <c r="LGE348" s="430"/>
      <c r="LGF348" s="430"/>
      <c r="LGG348" s="430"/>
      <c r="LGH348" s="430"/>
      <c r="LGI348" s="430"/>
      <c r="LGJ348" s="430"/>
      <c r="LGK348" s="430"/>
      <c r="LGL348" s="430"/>
      <c r="LGM348" s="430"/>
      <c r="LGN348" s="430"/>
      <c r="LGO348" s="430"/>
      <c r="LGP348" s="430"/>
      <c r="LGQ348" s="430"/>
      <c r="LGR348" s="430"/>
      <c r="LGS348" s="430"/>
      <c r="LGT348" s="430"/>
      <c r="LGU348" s="430"/>
      <c r="LGV348" s="430"/>
      <c r="LGW348" s="430"/>
      <c r="LGX348" s="430"/>
      <c r="LGY348" s="430"/>
      <c r="LGZ348" s="430"/>
      <c r="LHA348" s="430"/>
      <c r="LHB348" s="430"/>
      <c r="LHC348" s="430"/>
      <c r="LHD348" s="430"/>
      <c r="LHE348" s="430"/>
      <c r="LHF348" s="430"/>
      <c r="LHG348" s="430"/>
      <c r="LHH348" s="430"/>
      <c r="LHI348" s="430"/>
      <c r="LHJ348" s="430"/>
      <c r="LHK348" s="430"/>
      <c r="LHL348" s="430"/>
      <c r="LHM348" s="430"/>
      <c r="LHN348" s="430"/>
      <c r="LHO348" s="430"/>
      <c r="LHP348" s="430"/>
      <c r="LHQ348" s="430"/>
      <c r="LHR348" s="430"/>
      <c r="LHS348" s="430"/>
      <c r="LHT348" s="430"/>
      <c r="LHU348" s="430"/>
      <c r="LHV348" s="430"/>
      <c r="LHW348" s="430"/>
      <c r="LHX348" s="430"/>
      <c r="LHY348" s="430"/>
      <c r="LHZ348" s="430"/>
      <c r="LIA348" s="430"/>
      <c r="LIB348" s="430"/>
      <c r="LIC348" s="430"/>
      <c r="LID348" s="430"/>
      <c r="LIE348" s="430"/>
      <c r="LIF348" s="430"/>
      <c r="LIG348" s="430"/>
      <c r="LIH348" s="430"/>
      <c r="LII348" s="430"/>
      <c r="LIJ348" s="430"/>
      <c r="LIK348" s="430"/>
      <c r="LIL348" s="430"/>
      <c r="LIM348" s="430"/>
      <c r="LIN348" s="430"/>
      <c r="LIO348" s="430"/>
      <c r="LIP348" s="430"/>
      <c r="LIQ348" s="430"/>
      <c r="LIR348" s="430"/>
      <c r="LIS348" s="430"/>
      <c r="LIT348" s="430"/>
      <c r="LIU348" s="430"/>
      <c r="LIV348" s="430"/>
      <c r="LIW348" s="430"/>
      <c r="LIX348" s="430"/>
      <c r="LIY348" s="430"/>
      <c r="LIZ348" s="430"/>
      <c r="LJA348" s="430"/>
      <c r="LJB348" s="430"/>
      <c r="LJC348" s="430"/>
      <c r="LJD348" s="430"/>
      <c r="LJE348" s="430"/>
      <c r="LJF348" s="430"/>
      <c r="LJG348" s="430"/>
      <c r="LJH348" s="430"/>
      <c r="LJI348" s="430"/>
      <c r="LJJ348" s="430"/>
      <c r="LJK348" s="430"/>
      <c r="LJL348" s="430"/>
      <c r="LJM348" s="430"/>
      <c r="LJN348" s="430"/>
      <c r="LJO348" s="430"/>
      <c r="LJP348" s="430"/>
      <c r="LJQ348" s="430"/>
      <c r="LJR348" s="430"/>
      <c r="LJS348" s="430"/>
      <c r="LJT348" s="430"/>
      <c r="LJU348" s="430"/>
      <c r="LJV348" s="430"/>
      <c r="LJW348" s="430"/>
      <c r="LJX348" s="430"/>
      <c r="LJY348" s="430"/>
      <c r="LJZ348" s="430"/>
      <c r="LKA348" s="430"/>
      <c r="LKB348" s="430"/>
      <c r="LKC348" s="430"/>
      <c r="LKD348" s="430"/>
      <c r="LKE348" s="430"/>
      <c r="LKF348" s="430"/>
      <c r="LKG348" s="430"/>
      <c r="LKH348" s="430"/>
      <c r="LKI348" s="430"/>
      <c r="LKJ348" s="430"/>
      <c r="LKK348" s="430"/>
      <c r="LKL348" s="430"/>
      <c r="LKM348" s="430"/>
      <c r="LKN348" s="430"/>
      <c r="LKO348" s="430"/>
      <c r="LKP348" s="430"/>
      <c r="LKQ348" s="430"/>
      <c r="LKR348" s="430"/>
      <c r="LKS348" s="430"/>
      <c r="LKT348" s="430"/>
      <c r="LKU348" s="430"/>
      <c r="LKV348" s="430"/>
      <c r="LKW348" s="430"/>
      <c r="LKX348" s="430"/>
      <c r="LKY348" s="430"/>
      <c r="LKZ348" s="430"/>
      <c r="LLA348" s="430"/>
      <c r="LLB348" s="430"/>
      <c r="LLC348" s="430"/>
      <c r="LLD348" s="430"/>
      <c r="LLE348" s="430"/>
      <c r="LLF348" s="430"/>
      <c r="LLG348" s="430"/>
      <c r="LLH348" s="430"/>
      <c r="LLI348" s="430"/>
      <c r="LLJ348" s="430"/>
      <c r="LLK348" s="430"/>
      <c r="LLL348" s="430"/>
      <c r="LLM348" s="430"/>
      <c r="LLN348" s="430"/>
      <c r="LLO348" s="430"/>
      <c r="LLP348" s="430"/>
      <c r="LLQ348" s="430"/>
      <c r="LLR348" s="430"/>
      <c r="LLS348" s="430"/>
      <c r="LLT348" s="430"/>
      <c r="LLU348" s="430"/>
      <c r="LLV348" s="430"/>
      <c r="LLW348" s="430"/>
      <c r="LLX348" s="430"/>
      <c r="LLY348" s="430"/>
      <c r="LLZ348" s="430"/>
      <c r="LMA348" s="430"/>
      <c r="LMB348" s="430"/>
      <c r="LMC348" s="430"/>
      <c r="LMD348" s="430"/>
      <c r="LME348" s="430"/>
      <c r="LMF348" s="430"/>
      <c r="LMG348" s="430"/>
      <c r="LMH348" s="430"/>
      <c r="LMI348" s="430"/>
      <c r="LMJ348" s="430"/>
      <c r="LMK348" s="430"/>
      <c r="LML348" s="430"/>
      <c r="LMM348" s="430"/>
      <c r="LMN348" s="430"/>
      <c r="LMO348" s="430"/>
      <c r="LMP348" s="430"/>
      <c r="LMQ348" s="430"/>
      <c r="LMR348" s="430"/>
      <c r="LMS348" s="430"/>
      <c r="LMT348" s="430"/>
      <c r="LMU348" s="430"/>
      <c r="LMV348" s="430"/>
      <c r="LMW348" s="430"/>
      <c r="LMX348" s="430"/>
      <c r="LMY348" s="430"/>
      <c r="LMZ348" s="430"/>
      <c r="LNA348" s="430"/>
      <c r="LNB348" s="430"/>
      <c r="LNC348" s="430"/>
      <c r="LND348" s="430"/>
      <c r="LNE348" s="430"/>
      <c r="LNF348" s="430"/>
      <c r="LNG348" s="430"/>
      <c r="LNH348" s="430"/>
      <c r="LNI348" s="430"/>
      <c r="LNJ348" s="430"/>
      <c r="LNK348" s="430"/>
      <c r="LNL348" s="430"/>
      <c r="LNM348" s="430"/>
      <c r="LNN348" s="430"/>
      <c r="LNO348" s="430"/>
      <c r="LNP348" s="430"/>
      <c r="LNQ348" s="430"/>
      <c r="LNR348" s="430"/>
      <c r="LNS348" s="430"/>
      <c r="LNT348" s="430"/>
      <c r="LNU348" s="430"/>
      <c r="LNV348" s="430"/>
      <c r="LNW348" s="430"/>
      <c r="LNX348" s="430"/>
      <c r="LNY348" s="430"/>
      <c r="LNZ348" s="430"/>
      <c r="LOA348" s="430"/>
      <c r="LOB348" s="430"/>
      <c r="LOC348" s="430"/>
      <c r="LOD348" s="430"/>
      <c r="LOE348" s="430"/>
      <c r="LOF348" s="430"/>
      <c r="LOG348" s="430"/>
      <c r="LOH348" s="430"/>
      <c r="LOI348" s="430"/>
      <c r="LOJ348" s="430"/>
      <c r="LOK348" s="430"/>
      <c r="LOL348" s="430"/>
      <c r="LOM348" s="430"/>
      <c r="LON348" s="430"/>
      <c r="LOO348" s="430"/>
      <c r="LOP348" s="430"/>
      <c r="LOQ348" s="430"/>
      <c r="LOR348" s="430"/>
      <c r="LOS348" s="430"/>
      <c r="LOT348" s="430"/>
      <c r="LOU348" s="430"/>
      <c r="LOV348" s="430"/>
      <c r="LOW348" s="430"/>
      <c r="LOX348" s="430"/>
      <c r="LOY348" s="430"/>
      <c r="LOZ348" s="430"/>
      <c r="LPA348" s="430"/>
      <c r="LPB348" s="430"/>
      <c r="LPC348" s="430"/>
      <c r="LPD348" s="430"/>
      <c r="LPE348" s="430"/>
      <c r="LPF348" s="430"/>
      <c r="LPG348" s="430"/>
      <c r="LPH348" s="430"/>
      <c r="LPI348" s="430"/>
      <c r="LPJ348" s="430"/>
      <c r="LPK348" s="430"/>
      <c r="LPL348" s="430"/>
      <c r="LPM348" s="430"/>
      <c r="LPN348" s="430"/>
      <c r="LPO348" s="430"/>
      <c r="LPP348" s="430"/>
      <c r="LPQ348" s="430"/>
      <c r="LPR348" s="430"/>
      <c r="LPS348" s="430"/>
      <c r="LPT348" s="430"/>
      <c r="LPU348" s="430"/>
      <c r="LPV348" s="430"/>
      <c r="LPW348" s="430"/>
      <c r="LPX348" s="430"/>
      <c r="LPY348" s="430"/>
      <c r="LPZ348" s="430"/>
      <c r="LQA348" s="430"/>
      <c r="LQB348" s="430"/>
      <c r="LQC348" s="430"/>
      <c r="LQD348" s="430"/>
      <c r="LQE348" s="430"/>
      <c r="LQF348" s="430"/>
      <c r="LQG348" s="430"/>
      <c r="LQH348" s="430"/>
      <c r="LQI348" s="430"/>
      <c r="LQJ348" s="430"/>
      <c r="LQK348" s="430"/>
      <c r="LQL348" s="430"/>
      <c r="LQM348" s="430"/>
      <c r="LQN348" s="430"/>
      <c r="LQO348" s="430"/>
      <c r="LQP348" s="430"/>
      <c r="LQQ348" s="430"/>
      <c r="LQR348" s="430"/>
      <c r="LQS348" s="430"/>
      <c r="LQT348" s="430"/>
      <c r="LQU348" s="430"/>
      <c r="LQV348" s="430"/>
      <c r="LQW348" s="430"/>
      <c r="LQX348" s="430"/>
      <c r="LQY348" s="430"/>
      <c r="LQZ348" s="430"/>
      <c r="LRA348" s="430"/>
      <c r="LRB348" s="430"/>
      <c r="LRC348" s="430"/>
      <c r="LRD348" s="430"/>
      <c r="LRE348" s="430"/>
      <c r="LRF348" s="430"/>
      <c r="LRG348" s="430"/>
      <c r="LRH348" s="430"/>
      <c r="LRI348" s="430"/>
      <c r="LRJ348" s="430"/>
      <c r="LRK348" s="430"/>
      <c r="LRL348" s="430"/>
      <c r="LRM348" s="430"/>
      <c r="LRN348" s="430"/>
      <c r="LRO348" s="430"/>
      <c r="LRP348" s="430"/>
      <c r="LRQ348" s="430"/>
      <c r="LRR348" s="430"/>
      <c r="LRS348" s="430"/>
      <c r="LRT348" s="430"/>
      <c r="LRU348" s="430"/>
      <c r="LRV348" s="430"/>
      <c r="LRW348" s="430"/>
      <c r="LRX348" s="430"/>
      <c r="LRY348" s="430"/>
      <c r="LRZ348" s="430"/>
      <c r="LSA348" s="430"/>
      <c r="LSB348" s="430"/>
      <c r="LSC348" s="430"/>
      <c r="LSD348" s="430"/>
      <c r="LSE348" s="430"/>
      <c r="LSF348" s="430"/>
      <c r="LSG348" s="430"/>
      <c r="LSH348" s="430"/>
      <c r="LSI348" s="430"/>
      <c r="LSJ348" s="430"/>
      <c r="LSK348" s="430"/>
      <c r="LSL348" s="430"/>
      <c r="LSM348" s="430"/>
      <c r="LSN348" s="430"/>
      <c r="LSO348" s="430"/>
      <c r="LSP348" s="430"/>
      <c r="LSQ348" s="430"/>
      <c r="LSR348" s="430"/>
      <c r="LSS348" s="430"/>
      <c r="LST348" s="430"/>
      <c r="LSU348" s="430"/>
      <c r="LSV348" s="430"/>
      <c r="LSW348" s="430"/>
      <c r="LSX348" s="430"/>
      <c r="LSY348" s="430"/>
      <c r="LSZ348" s="430"/>
      <c r="LTA348" s="430"/>
      <c r="LTB348" s="430"/>
      <c r="LTC348" s="430"/>
      <c r="LTD348" s="430"/>
      <c r="LTE348" s="430"/>
      <c r="LTF348" s="430"/>
      <c r="LTG348" s="430"/>
      <c r="LTH348" s="430"/>
      <c r="LTI348" s="430"/>
      <c r="LTJ348" s="430"/>
      <c r="LTK348" s="430"/>
      <c r="LTL348" s="430"/>
      <c r="LTM348" s="430"/>
      <c r="LTN348" s="430"/>
      <c r="LTO348" s="430"/>
      <c r="LTP348" s="430"/>
      <c r="LTQ348" s="430"/>
      <c r="LTR348" s="430"/>
      <c r="LTS348" s="430"/>
      <c r="LTT348" s="430"/>
      <c r="LTU348" s="430"/>
      <c r="LTV348" s="430"/>
      <c r="LTW348" s="430"/>
      <c r="LTX348" s="430"/>
      <c r="LTY348" s="430"/>
      <c r="LTZ348" s="430"/>
      <c r="LUA348" s="430"/>
      <c r="LUB348" s="430"/>
      <c r="LUC348" s="430"/>
      <c r="LUD348" s="430"/>
      <c r="LUE348" s="430"/>
      <c r="LUF348" s="430"/>
      <c r="LUG348" s="430"/>
      <c r="LUH348" s="430"/>
      <c r="LUI348" s="430"/>
      <c r="LUJ348" s="430"/>
      <c r="LUK348" s="430"/>
      <c r="LUL348" s="430"/>
      <c r="LUM348" s="430"/>
      <c r="LUN348" s="430"/>
      <c r="LUO348" s="430"/>
      <c r="LUP348" s="430"/>
      <c r="LUQ348" s="430"/>
      <c r="LUR348" s="430"/>
      <c r="LUS348" s="430"/>
      <c r="LUT348" s="430"/>
      <c r="LUU348" s="430"/>
      <c r="LUV348" s="430"/>
      <c r="LUW348" s="430"/>
      <c r="LUX348" s="430"/>
      <c r="LUY348" s="430"/>
      <c r="LUZ348" s="430"/>
      <c r="LVA348" s="430"/>
      <c r="LVB348" s="430"/>
      <c r="LVC348" s="430"/>
      <c r="LVD348" s="430"/>
      <c r="LVE348" s="430"/>
      <c r="LVF348" s="430"/>
      <c r="LVG348" s="430"/>
      <c r="LVH348" s="430"/>
      <c r="LVI348" s="430"/>
      <c r="LVJ348" s="430"/>
      <c r="LVK348" s="430"/>
      <c r="LVL348" s="430"/>
      <c r="LVM348" s="430"/>
      <c r="LVN348" s="430"/>
      <c r="LVO348" s="430"/>
      <c r="LVP348" s="430"/>
      <c r="LVQ348" s="430"/>
      <c r="LVR348" s="430"/>
      <c r="LVS348" s="430"/>
      <c r="LVT348" s="430"/>
      <c r="LVU348" s="430"/>
      <c r="LVV348" s="430"/>
      <c r="LVW348" s="430"/>
      <c r="LVX348" s="430"/>
      <c r="LVY348" s="430"/>
      <c r="LVZ348" s="430"/>
      <c r="LWA348" s="430"/>
      <c r="LWB348" s="430"/>
      <c r="LWC348" s="430"/>
      <c r="LWD348" s="430"/>
      <c r="LWE348" s="430"/>
      <c r="LWF348" s="430"/>
      <c r="LWG348" s="430"/>
      <c r="LWH348" s="430"/>
      <c r="LWI348" s="430"/>
      <c r="LWJ348" s="430"/>
      <c r="LWK348" s="430"/>
      <c r="LWL348" s="430"/>
      <c r="LWM348" s="430"/>
      <c r="LWN348" s="430"/>
      <c r="LWO348" s="430"/>
      <c r="LWP348" s="430"/>
      <c r="LWQ348" s="430"/>
      <c r="LWR348" s="430"/>
      <c r="LWS348" s="430"/>
      <c r="LWT348" s="430"/>
      <c r="LWU348" s="430"/>
      <c r="LWV348" s="430"/>
      <c r="LWW348" s="430"/>
      <c r="LWX348" s="430"/>
      <c r="LWY348" s="430"/>
      <c r="LWZ348" s="430"/>
      <c r="LXA348" s="430"/>
      <c r="LXB348" s="430"/>
      <c r="LXC348" s="430"/>
      <c r="LXD348" s="430"/>
      <c r="LXE348" s="430"/>
      <c r="LXF348" s="430"/>
      <c r="LXG348" s="430"/>
      <c r="LXH348" s="430"/>
      <c r="LXI348" s="430"/>
      <c r="LXJ348" s="430"/>
      <c r="LXK348" s="430"/>
      <c r="LXL348" s="430"/>
      <c r="LXM348" s="430"/>
      <c r="LXN348" s="430"/>
      <c r="LXO348" s="430"/>
      <c r="LXP348" s="430"/>
      <c r="LXQ348" s="430"/>
      <c r="LXR348" s="430"/>
      <c r="LXS348" s="430"/>
      <c r="LXT348" s="430"/>
      <c r="LXU348" s="430"/>
      <c r="LXV348" s="430"/>
      <c r="LXW348" s="430"/>
      <c r="LXX348" s="430"/>
      <c r="LXY348" s="430"/>
      <c r="LXZ348" s="430"/>
      <c r="LYA348" s="430"/>
      <c r="LYB348" s="430"/>
      <c r="LYC348" s="430"/>
      <c r="LYD348" s="430"/>
      <c r="LYE348" s="430"/>
      <c r="LYF348" s="430"/>
      <c r="LYG348" s="430"/>
      <c r="LYH348" s="430"/>
      <c r="LYI348" s="430"/>
      <c r="LYJ348" s="430"/>
      <c r="LYK348" s="430"/>
      <c r="LYL348" s="430"/>
      <c r="LYM348" s="430"/>
      <c r="LYN348" s="430"/>
      <c r="LYO348" s="430"/>
      <c r="LYP348" s="430"/>
      <c r="LYQ348" s="430"/>
      <c r="LYR348" s="430"/>
      <c r="LYS348" s="430"/>
      <c r="LYT348" s="430"/>
      <c r="LYU348" s="430"/>
      <c r="LYV348" s="430"/>
      <c r="LYW348" s="430"/>
      <c r="LYX348" s="430"/>
      <c r="LYY348" s="430"/>
      <c r="LYZ348" s="430"/>
      <c r="LZA348" s="430"/>
      <c r="LZB348" s="430"/>
      <c r="LZC348" s="430"/>
      <c r="LZD348" s="430"/>
      <c r="LZE348" s="430"/>
      <c r="LZF348" s="430"/>
      <c r="LZG348" s="430"/>
      <c r="LZH348" s="430"/>
      <c r="LZI348" s="430"/>
      <c r="LZJ348" s="430"/>
      <c r="LZK348" s="430"/>
      <c r="LZL348" s="430"/>
      <c r="LZM348" s="430"/>
      <c r="LZN348" s="430"/>
      <c r="LZO348" s="430"/>
      <c r="LZP348" s="430"/>
      <c r="LZQ348" s="430"/>
      <c r="LZR348" s="430"/>
      <c r="LZS348" s="430"/>
      <c r="LZT348" s="430"/>
      <c r="LZU348" s="430"/>
      <c r="LZV348" s="430"/>
      <c r="LZW348" s="430"/>
      <c r="LZX348" s="430"/>
      <c r="LZY348" s="430"/>
      <c r="LZZ348" s="430"/>
      <c r="MAA348" s="430"/>
      <c r="MAB348" s="430"/>
      <c r="MAC348" s="430"/>
      <c r="MAD348" s="430"/>
      <c r="MAE348" s="430"/>
      <c r="MAF348" s="430"/>
      <c r="MAG348" s="430"/>
      <c r="MAH348" s="430"/>
      <c r="MAI348" s="430"/>
      <c r="MAJ348" s="430"/>
      <c r="MAK348" s="430"/>
      <c r="MAL348" s="430"/>
      <c r="MAM348" s="430"/>
      <c r="MAN348" s="430"/>
      <c r="MAO348" s="430"/>
      <c r="MAP348" s="430"/>
      <c r="MAQ348" s="430"/>
      <c r="MAR348" s="430"/>
      <c r="MAS348" s="430"/>
      <c r="MAT348" s="430"/>
      <c r="MAU348" s="430"/>
      <c r="MAV348" s="430"/>
      <c r="MAW348" s="430"/>
      <c r="MAX348" s="430"/>
      <c r="MAY348" s="430"/>
      <c r="MAZ348" s="430"/>
      <c r="MBA348" s="430"/>
      <c r="MBB348" s="430"/>
      <c r="MBC348" s="430"/>
      <c r="MBD348" s="430"/>
      <c r="MBE348" s="430"/>
      <c r="MBF348" s="430"/>
      <c r="MBG348" s="430"/>
      <c r="MBH348" s="430"/>
      <c r="MBI348" s="430"/>
      <c r="MBJ348" s="430"/>
      <c r="MBK348" s="430"/>
      <c r="MBL348" s="430"/>
      <c r="MBM348" s="430"/>
      <c r="MBN348" s="430"/>
      <c r="MBO348" s="430"/>
      <c r="MBP348" s="430"/>
      <c r="MBQ348" s="430"/>
      <c r="MBR348" s="430"/>
      <c r="MBS348" s="430"/>
      <c r="MBT348" s="430"/>
      <c r="MBU348" s="430"/>
      <c r="MBV348" s="430"/>
      <c r="MBW348" s="430"/>
      <c r="MBX348" s="430"/>
      <c r="MBY348" s="430"/>
      <c r="MBZ348" s="430"/>
      <c r="MCA348" s="430"/>
      <c r="MCB348" s="430"/>
      <c r="MCC348" s="430"/>
      <c r="MCD348" s="430"/>
      <c r="MCE348" s="430"/>
      <c r="MCF348" s="430"/>
      <c r="MCG348" s="430"/>
      <c r="MCH348" s="430"/>
      <c r="MCI348" s="430"/>
      <c r="MCJ348" s="430"/>
      <c r="MCK348" s="430"/>
      <c r="MCL348" s="430"/>
      <c r="MCM348" s="430"/>
      <c r="MCN348" s="430"/>
      <c r="MCO348" s="430"/>
      <c r="MCP348" s="430"/>
      <c r="MCQ348" s="430"/>
      <c r="MCR348" s="430"/>
      <c r="MCS348" s="430"/>
      <c r="MCT348" s="430"/>
      <c r="MCU348" s="430"/>
      <c r="MCV348" s="430"/>
      <c r="MCW348" s="430"/>
      <c r="MCX348" s="430"/>
      <c r="MCY348" s="430"/>
      <c r="MCZ348" s="430"/>
      <c r="MDA348" s="430"/>
      <c r="MDB348" s="430"/>
      <c r="MDC348" s="430"/>
      <c r="MDD348" s="430"/>
      <c r="MDE348" s="430"/>
      <c r="MDF348" s="430"/>
      <c r="MDG348" s="430"/>
      <c r="MDH348" s="430"/>
      <c r="MDI348" s="430"/>
      <c r="MDJ348" s="430"/>
      <c r="MDK348" s="430"/>
      <c r="MDL348" s="430"/>
      <c r="MDM348" s="430"/>
      <c r="MDN348" s="430"/>
      <c r="MDO348" s="430"/>
      <c r="MDP348" s="430"/>
      <c r="MDQ348" s="430"/>
      <c r="MDR348" s="430"/>
      <c r="MDS348" s="430"/>
      <c r="MDT348" s="430"/>
      <c r="MDU348" s="430"/>
      <c r="MDV348" s="430"/>
      <c r="MDW348" s="430"/>
      <c r="MDX348" s="430"/>
      <c r="MDY348" s="430"/>
      <c r="MDZ348" s="430"/>
      <c r="MEA348" s="430"/>
      <c r="MEB348" s="430"/>
      <c r="MEC348" s="430"/>
      <c r="MED348" s="430"/>
      <c r="MEE348" s="430"/>
      <c r="MEF348" s="430"/>
      <c r="MEG348" s="430"/>
      <c r="MEH348" s="430"/>
      <c r="MEI348" s="430"/>
      <c r="MEJ348" s="430"/>
      <c r="MEK348" s="430"/>
      <c r="MEL348" s="430"/>
      <c r="MEM348" s="430"/>
      <c r="MEN348" s="430"/>
      <c r="MEO348" s="430"/>
      <c r="MEP348" s="430"/>
      <c r="MEQ348" s="430"/>
      <c r="MER348" s="430"/>
      <c r="MES348" s="430"/>
      <c r="MET348" s="430"/>
      <c r="MEU348" s="430"/>
      <c r="MEV348" s="430"/>
      <c r="MEW348" s="430"/>
      <c r="MEX348" s="430"/>
      <c r="MEY348" s="430"/>
      <c r="MEZ348" s="430"/>
      <c r="MFA348" s="430"/>
      <c r="MFB348" s="430"/>
      <c r="MFC348" s="430"/>
      <c r="MFD348" s="430"/>
      <c r="MFE348" s="430"/>
      <c r="MFF348" s="430"/>
      <c r="MFG348" s="430"/>
      <c r="MFH348" s="430"/>
      <c r="MFI348" s="430"/>
      <c r="MFJ348" s="430"/>
      <c r="MFK348" s="430"/>
      <c r="MFL348" s="430"/>
      <c r="MFM348" s="430"/>
      <c r="MFN348" s="430"/>
      <c r="MFO348" s="430"/>
      <c r="MFP348" s="430"/>
      <c r="MFQ348" s="430"/>
      <c r="MFR348" s="430"/>
      <c r="MFS348" s="430"/>
      <c r="MFT348" s="430"/>
      <c r="MFU348" s="430"/>
      <c r="MFV348" s="430"/>
      <c r="MFW348" s="430"/>
      <c r="MFX348" s="430"/>
      <c r="MFY348" s="430"/>
      <c r="MFZ348" s="430"/>
      <c r="MGA348" s="430"/>
      <c r="MGB348" s="430"/>
      <c r="MGC348" s="430"/>
      <c r="MGD348" s="430"/>
      <c r="MGE348" s="430"/>
      <c r="MGF348" s="430"/>
      <c r="MGG348" s="430"/>
      <c r="MGH348" s="430"/>
      <c r="MGI348" s="430"/>
      <c r="MGJ348" s="430"/>
      <c r="MGK348" s="430"/>
      <c r="MGL348" s="430"/>
      <c r="MGM348" s="430"/>
      <c r="MGN348" s="430"/>
      <c r="MGO348" s="430"/>
      <c r="MGP348" s="430"/>
      <c r="MGQ348" s="430"/>
      <c r="MGR348" s="430"/>
      <c r="MGS348" s="430"/>
      <c r="MGT348" s="430"/>
      <c r="MGU348" s="430"/>
      <c r="MGV348" s="430"/>
      <c r="MGW348" s="430"/>
      <c r="MGX348" s="430"/>
      <c r="MGY348" s="430"/>
      <c r="MGZ348" s="430"/>
      <c r="MHA348" s="430"/>
      <c r="MHB348" s="430"/>
      <c r="MHC348" s="430"/>
      <c r="MHD348" s="430"/>
      <c r="MHE348" s="430"/>
      <c r="MHF348" s="430"/>
      <c r="MHG348" s="430"/>
      <c r="MHH348" s="430"/>
      <c r="MHI348" s="430"/>
      <c r="MHJ348" s="430"/>
      <c r="MHK348" s="430"/>
      <c r="MHL348" s="430"/>
      <c r="MHM348" s="430"/>
      <c r="MHN348" s="430"/>
      <c r="MHO348" s="430"/>
      <c r="MHP348" s="430"/>
      <c r="MHQ348" s="430"/>
      <c r="MHR348" s="430"/>
      <c r="MHS348" s="430"/>
      <c r="MHT348" s="430"/>
      <c r="MHU348" s="430"/>
      <c r="MHV348" s="430"/>
      <c r="MHW348" s="430"/>
      <c r="MHX348" s="430"/>
      <c r="MHY348" s="430"/>
      <c r="MHZ348" s="430"/>
      <c r="MIA348" s="430"/>
      <c r="MIB348" s="430"/>
      <c r="MIC348" s="430"/>
      <c r="MID348" s="430"/>
      <c r="MIE348" s="430"/>
      <c r="MIF348" s="430"/>
      <c r="MIG348" s="430"/>
      <c r="MIH348" s="430"/>
      <c r="MII348" s="430"/>
      <c r="MIJ348" s="430"/>
      <c r="MIK348" s="430"/>
      <c r="MIL348" s="430"/>
      <c r="MIM348" s="430"/>
      <c r="MIN348" s="430"/>
      <c r="MIO348" s="430"/>
      <c r="MIP348" s="430"/>
      <c r="MIQ348" s="430"/>
      <c r="MIR348" s="430"/>
      <c r="MIS348" s="430"/>
      <c r="MIT348" s="430"/>
      <c r="MIU348" s="430"/>
      <c r="MIV348" s="430"/>
      <c r="MIW348" s="430"/>
      <c r="MIX348" s="430"/>
      <c r="MIY348" s="430"/>
      <c r="MIZ348" s="430"/>
      <c r="MJA348" s="430"/>
      <c r="MJB348" s="430"/>
      <c r="MJC348" s="430"/>
      <c r="MJD348" s="430"/>
      <c r="MJE348" s="430"/>
      <c r="MJF348" s="430"/>
      <c r="MJG348" s="430"/>
      <c r="MJH348" s="430"/>
      <c r="MJI348" s="430"/>
      <c r="MJJ348" s="430"/>
      <c r="MJK348" s="430"/>
      <c r="MJL348" s="430"/>
      <c r="MJM348" s="430"/>
      <c r="MJN348" s="430"/>
      <c r="MJO348" s="430"/>
      <c r="MJP348" s="430"/>
      <c r="MJQ348" s="430"/>
      <c r="MJR348" s="430"/>
      <c r="MJS348" s="430"/>
      <c r="MJT348" s="430"/>
      <c r="MJU348" s="430"/>
      <c r="MJV348" s="430"/>
      <c r="MJW348" s="430"/>
      <c r="MJX348" s="430"/>
      <c r="MJY348" s="430"/>
      <c r="MJZ348" s="430"/>
      <c r="MKA348" s="430"/>
      <c r="MKB348" s="430"/>
      <c r="MKC348" s="430"/>
      <c r="MKD348" s="430"/>
      <c r="MKE348" s="430"/>
      <c r="MKF348" s="430"/>
      <c r="MKG348" s="430"/>
      <c r="MKH348" s="430"/>
      <c r="MKI348" s="430"/>
      <c r="MKJ348" s="430"/>
      <c r="MKK348" s="430"/>
      <c r="MKL348" s="430"/>
      <c r="MKM348" s="430"/>
      <c r="MKN348" s="430"/>
      <c r="MKO348" s="430"/>
      <c r="MKP348" s="430"/>
      <c r="MKQ348" s="430"/>
      <c r="MKR348" s="430"/>
      <c r="MKS348" s="430"/>
      <c r="MKT348" s="430"/>
      <c r="MKU348" s="430"/>
      <c r="MKV348" s="430"/>
      <c r="MKW348" s="430"/>
      <c r="MKX348" s="430"/>
      <c r="MKY348" s="430"/>
      <c r="MKZ348" s="430"/>
      <c r="MLA348" s="430"/>
      <c r="MLB348" s="430"/>
      <c r="MLC348" s="430"/>
      <c r="MLD348" s="430"/>
      <c r="MLE348" s="430"/>
      <c r="MLF348" s="430"/>
      <c r="MLG348" s="430"/>
      <c r="MLH348" s="430"/>
      <c r="MLI348" s="430"/>
      <c r="MLJ348" s="430"/>
      <c r="MLK348" s="430"/>
      <c r="MLL348" s="430"/>
      <c r="MLM348" s="430"/>
      <c r="MLN348" s="430"/>
      <c r="MLO348" s="430"/>
      <c r="MLP348" s="430"/>
      <c r="MLQ348" s="430"/>
      <c r="MLR348" s="430"/>
      <c r="MLS348" s="430"/>
      <c r="MLT348" s="430"/>
      <c r="MLU348" s="430"/>
      <c r="MLV348" s="430"/>
      <c r="MLW348" s="430"/>
      <c r="MLX348" s="430"/>
      <c r="MLY348" s="430"/>
      <c r="MLZ348" s="430"/>
      <c r="MMA348" s="430"/>
      <c r="MMB348" s="430"/>
      <c r="MMC348" s="430"/>
      <c r="MMD348" s="430"/>
      <c r="MME348" s="430"/>
      <c r="MMF348" s="430"/>
      <c r="MMG348" s="430"/>
      <c r="MMH348" s="430"/>
      <c r="MMI348" s="430"/>
      <c r="MMJ348" s="430"/>
      <c r="MMK348" s="430"/>
      <c r="MML348" s="430"/>
      <c r="MMM348" s="430"/>
      <c r="MMN348" s="430"/>
      <c r="MMO348" s="430"/>
      <c r="MMP348" s="430"/>
      <c r="MMQ348" s="430"/>
      <c r="MMR348" s="430"/>
      <c r="MMS348" s="430"/>
      <c r="MMT348" s="430"/>
      <c r="MMU348" s="430"/>
      <c r="MMV348" s="430"/>
      <c r="MMW348" s="430"/>
      <c r="MMX348" s="430"/>
      <c r="MMY348" s="430"/>
      <c r="MMZ348" s="430"/>
      <c r="MNA348" s="430"/>
      <c r="MNB348" s="430"/>
      <c r="MNC348" s="430"/>
      <c r="MND348" s="430"/>
      <c r="MNE348" s="430"/>
      <c r="MNF348" s="430"/>
      <c r="MNG348" s="430"/>
      <c r="MNH348" s="430"/>
      <c r="MNI348" s="430"/>
      <c r="MNJ348" s="430"/>
      <c r="MNK348" s="430"/>
      <c r="MNL348" s="430"/>
      <c r="MNM348" s="430"/>
      <c r="MNN348" s="430"/>
      <c r="MNO348" s="430"/>
      <c r="MNP348" s="430"/>
      <c r="MNQ348" s="430"/>
      <c r="MNR348" s="430"/>
      <c r="MNS348" s="430"/>
      <c r="MNT348" s="430"/>
      <c r="MNU348" s="430"/>
      <c r="MNV348" s="430"/>
      <c r="MNW348" s="430"/>
      <c r="MNX348" s="430"/>
      <c r="MNY348" s="430"/>
      <c r="MNZ348" s="430"/>
      <c r="MOA348" s="430"/>
      <c r="MOB348" s="430"/>
      <c r="MOC348" s="430"/>
      <c r="MOD348" s="430"/>
      <c r="MOE348" s="430"/>
      <c r="MOF348" s="430"/>
      <c r="MOG348" s="430"/>
      <c r="MOH348" s="430"/>
      <c r="MOI348" s="430"/>
      <c r="MOJ348" s="430"/>
      <c r="MOK348" s="430"/>
      <c r="MOL348" s="430"/>
      <c r="MOM348" s="430"/>
      <c r="MON348" s="430"/>
      <c r="MOO348" s="430"/>
      <c r="MOP348" s="430"/>
      <c r="MOQ348" s="430"/>
      <c r="MOR348" s="430"/>
      <c r="MOS348" s="430"/>
      <c r="MOT348" s="430"/>
      <c r="MOU348" s="430"/>
      <c r="MOV348" s="430"/>
      <c r="MOW348" s="430"/>
      <c r="MOX348" s="430"/>
      <c r="MOY348" s="430"/>
      <c r="MOZ348" s="430"/>
      <c r="MPA348" s="430"/>
      <c r="MPB348" s="430"/>
      <c r="MPC348" s="430"/>
      <c r="MPD348" s="430"/>
      <c r="MPE348" s="430"/>
      <c r="MPF348" s="430"/>
      <c r="MPG348" s="430"/>
      <c r="MPH348" s="430"/>
      <c r="MPI348" s="430"/>
      <c r="MPJ348" s="430"/>
      <c r="MPK348" s="430"/>
      <c r="MPL348" s="430"/>
      <c r="MPM348" s="430"/>
      <c r="MPN348" s="430"/>
      <c r="MPO348" s="430"/>
      <c r="MPP348" s="430"/>
      <c r="MPQ348" s="430"/>
      <c r="MPR348" s="430"/>
      <c r="MPS348" s="430"/>
      <c r="MPT348" s="430"/>
      <c r="MPU348" s="430"/>
      <c r="MPV348" s="430"/>
      <c r="MPW348" s="430"/>
      <c r="MPX348" s="430"/>
      <c r="MPY348" s="430"/>
      <c r="MPZ348" s="430"/>
      <c r="MQA348" s="430"/>
      <c r="MQB348" s="430"/>
      <c r="MQC348" s="430"/>
      <c r="MQD348" s="430"/>
      <c r="MQE348" s="430"/>
      <c r="MQF348" s="430"/>
      <c r="MQG348" s="430"/>
      <c r="MQH348" s="430"/>
      <c r="MQI348" s="430"/>
      <c r="MQJ348" s="430"/>
      <c r="MQK348" s="430"/>
      <c r="MQL348" s="430"/>
      <c r="MQM348" s="430"/>
      <c r="MQN348" s="430"/>
      <c r="MQO348" s="430"/>
      <c r="MQP348" s="430"/>
      <c r="MQQ348" s="430"/>
      <c r="MQR348" s="430"/>
      <c r="MQS348" s="430"/>
      <c r="MQT348" s="430"/>
      <c r="MQU348" s="430"/>
      <c r="MQV348" s="430"/>
      <c r="MQW348" s="430"/>
      <c r="MQX348" s="430"/>
      <c r="MQY348" s="430"/>
      <c r="MQZ348" s="430"/>
      <c r="MRA348" s="430"/>
      <c r="MRB348" s="430"/>
      <c r="MRC348" s="430"/>
      <c r="MRD348" s="430"/>
      <c r="MRE348" s="430"/>
      <c r="MRF348" s="430"/>
      <c r="MRG348" s="430"/>
      <c r="MRH348" s="430"/>
      <c r="MRI348" s="430"/>
      <c r="MRJ348" s="430"/>
      <c r="MRK348" s="430"/>
      <c r="MRL348" s="430"/>
      <c r="MRM348" s="430"/>
      <c r="MRN348" s="430"/>
      <c r="MRO348" s="430"/>
      <c r="MRP348" s="430"/>
      <c r="MRQ348" s="430"/>
      <c r="MRR348" s="430"/>
      <c r="MRS348" s="430"/>
      <c r="MRT348" s="430"/>
      <c r="MRU348" s="430"/>
      <c r="MRV348" s="430"/>
      <c r="MRW348" s="430"/>
      <c r="MRX348" s="430"/>
      <c r="MRY348" s="430"/>
      <c r="MRZ348" s="430"/>
      <c r="MSA348" s="430"/>
      <c r="MSB348" s="430"/>
      <c r="MSC348" s="430"/>
      <c r="MSD348" s="430"/>
      <c r="MSE348" s="430"/>
      <c r="MSF348" s="430"/>
      <c r="MSG348" s="430"/>
      <c r="MSH348" s="430"/>
      <c r="MSI348" s="430"/>
      <c r="MSJ348" s="430"/>
      <c r="MSK348" s="430"/>
      <c r="MSL348" s="430"/>
      <c r="MSM348" s="430"/>
      <c r="MSN348" s="430"/>
      <c r="MSO348" s="430"/>
      <c r="MSP348" s="430"/>
      <c r="MSQ348" s="430"/>
      <c r="MSR348" s="430"/>
      <c r="MSS348" s="430"/>
      <c r="MST348" s="430"/>
      <c r="MSU348" s="430"/>
      <c r="MSV348" s="430"/>
      <c r="MSW348" s="430"/>
      <c r="MSX348" s="430"/>
      <c r="MSY348" s="430"/>
      <c r="MSZ348" s="430"/>
      <c r="MTA348" s="430"/>
      <c r="MTB348" s="430"/>
      <c r="MTC348" s="430"/>
      <c r="MTD348" s="430"/>
      <c r="MTE348" s="430"/>
      <c r="MTF348" s="430"/>
      <c r="MTG348" s="430"/>
      <c r="MTH348" s="430"/>
      <c r="MTI348" s="430"/>
      <c r="MTJ348" s="430"/>
      <c r="MTK348" s="430"/>
      <c r="MTL348" s="430"/>
      <c r="MTM348" s="430"/>
      <c r="MTN348" s="430"/>
      <c r="MTO348" s="430"/>
      <c r="MTP348" s="430"/>
      <c r="MTQ348" s="430"/>
      <c r="MTR348" s="430"/>
      <c r="MTS348" s="430"/>
      <c r="MTT348" s="430"/>
      <c r="MTU348" s="430"/>
      <c r="MTV348" s="430"/>
      <c r="MTW348" s="430"/>
      <c r="MTX348" s="430"/>
      <c r="MTY348" s="430"/>
      <c r="MTZ348" s="430"/>
      <c r="MUA348" s="430"/>
      <c r="MUB348" s="430"/>
      <c r="MUC348" s="430"/>
      <c r="MUD348" s="430"/>
      <c r="MUE348" s="430"/>
      <c r="MUF348" s="430"/>
      <c r="MUG348" s="430"/>
      <c r="MUH348" s="430"/>
      <c r="MUI348" s="430"/>
      <c r="MUJ348" s="430"/>
      <c r="MUK348" s="430"/>
      <c r="MUL348" s="430"/>
      <c r="MUM348" s="430"/>
      <c r="MUN348" s="430"/>
      <c r="MUO348" s="430"/>
      <c r="MUP348" s="430"/>
      <c r="MUQ348" s="430"/>
      <c r="MUR348" s="430"/>
      <c r="MUS348" s="430"/>
      <c r="MUT348" s="430"/>
      <c r="MUU348" s="430"/>
      <c r="MUV348" s="430"/>
      <c r="MUW348" s="430"/>
      <c r="MUX348" s="430"/>
      <c r="MUY348" s="430"/>
      <c r="MUZ348" s="430"/>
      <c r="MVA348" s="430"/>
      <c r="MVB348" s="430"/>
      <c r="MVC348" s="430"/>
      <c r="MVD348" s="430"/>
      <c r="MVE348" s="430"/>
      <c r="MVF348" s="430"/>
      <c r="MVG348" s="430"/>
      <c r="MVH348" s="430"/>
      <c r="MVI348" s="430"/>
      <c r="MVJ348" s="430"/>
      <c r="MVK348" s="430"/>
      <c r="MVL348" s="430"/>
      <c r="MVM348" s="430"/>
      <c r="MVN348" s="430"/>
      <c r="MVO348" s="430"/>
      <c r="MVP348" s="430"/>
      <c r="MVQ348" s="430"/>
      <c r="MVR348" s="430"/>
      <c r="MVS348" s="430"/>
      <c r="MVT348" s="430"/>
      <c r="MVU348" s="430"/>
      <c r="MVV348" s="430"/>
      <c r="MVW348" s="430"/>
      <c r="MVX348" s="430"/>
      <c r="MVY348" s="430"/>
      <c r="MVZ348" s="430"/>
      <c r="MWA348" s="430"/>
      <c r="MWB348" s="430"/>
      <c r="MWC348" s="430"/>
      <c r="MWD348" s="430"/>
      <c r="MWE348" s="430"/>
      <c r="MWF348" s="430"/>
      <c r="MWG348" s="430"/>
      <c r="MWH348" s="430"/>
      <c r="MWI348" s="430"/>
      <c r="MWJ348" s="430"/>
      <c r="MWK348" s="430"/>
      <c r="MWL348" s="430"/>
      <c r="MWM348" s="430"/>
      <c r="MWN348" s="430"/>
      <c r="MWO348" s="430"/>
      <c r="MWP348" s="430"/>
      <c r="MWQ348" s="430"/>
      <c r="MWR348" s="430"/>
      <c r="MWS348" s="430"/>
      <c r="MWT348" s="430"/>
      <c r="MWU348" s="430"/>
      <c r="MWV348" s="430"/>
      <c r="MWW348" s="430"/>
      <c r="MWX348" s="430"/>
      <c r="MWY348" s="430"/>
      <c r="MWZ348" s="430"/>
      <c r="MXA348" s="430"/>
      <c r="MXB348" s="430"/>
      <c r="MXC348" s="430"/>
      <c r="MXD348" s="430"/>
      <c r="MXE348" s="430"/>
      <c r="MXF348" s="430"/>
      <c r="MXG348" s="430"/>
      <c r="MXH348" s="430"/>
      <c r="MXI348" s="430"/>
      <c r="MXJ348" s="430"/>
      <c r="MXK348" s="430"/>
      <c r="MXL348" s="430"/>
      <c r="MXM348" s="430"/>
      <c r="MXN348" s="430"/>
      <c r="MXO348" s="430"/>
      <c r="MXP348" s="430"/>
      <c r="MXQ348" s="430"/>
      <c r="MXR348" s="430"/>
      <c r="MXS348" s="430"/>
      <c r="MXT348" s="430"/>
      <c r="MXU348" s="430"/>
      <c r="MXV348" s="430"/>
      <c r="MXW348" s="430"/>
      <c r="MXX348" s="430"/>
      <c r="MXY348" s="430"/>
      <c r="MXZ348" s="430"/>
      <c r="MYA348" s="430"/>
      <c r="MYB348" s="430"/>
      <c r="MYC348" s="430"/>
      <c r="MYD348" s="430"/>
      <c r="MYE348" s="430"/>
      <c r="MYF348" s="430"/>
      <c r="MYG348" s="430"/>
      <c r="MYH348" s="430"/>
      <c r="MYI348" s="430"/>
      <c r="MYJ348" s="430"/>
      <c r="MYK348" s="430"/>
      <c r="MYL348" s="430"/>
      <c r="MYM348" s="430"/>
      <c r="MYN348" s="430"/>
      <c r="MYO348" s="430"/>
      <c r="MYP348" s="430"/>
      <c r="MYQ348" s="430"/>
      <c r="MYR348" s="430"/>
      <c r="MYS348" s="430"/>
      <c r="MYT348" s="430"/>
      <c r="MYU348" s="430"/>
      <c r="MYV348" s="430"/>
      <c r="MYW348" s="430"/>
      <c r="MYX348" s="430"/>
      <c r="MYY348" s="430"/>
      <c r="MYZ348" s="430"/>
      <c r="MZA348" s="430"/>
      <c r="MZB348" s="430"/>
      <c r="MZC348" s="430"/>
      <c r="MZD348" s="430"/>
      <c r="MZE348" s="430"/>
      <c r="MZF348" s="430"/>
      <c r="MZG348" s="430"/>
      <c r="MZH348" s="430"/>
      <c r="MZI348" s="430"/>
      <c r="MZJ348" s="430"/>
      <c r="MZK348" s="430"/>
      <c r="MZL348" s="430"/>
      <c r="MZM348" s="430"/>
      <c r="MZN348" s="430"/>
      <c r="MZO348" s="430"/>
      <c r="MZP348" s="430"/>
      <c r="MZQ348" s="430"/>
      <c r="MZR348" s="430"/>
      <c r="MZS348" s="430"/>
      <c r="MZT348" s="430"/>
      <c r="MZU348" s="430"/>
      <c r="MZV348" s="430"/>
      <c r="MZW348" s="430"/>
      <c r="MZX348" s="430"/>
      <c r="MZY348" s="430"/>
      <c r="MZZ348" s="430"/>
      <c r="NAA348" s="430"/>
      <c r="NAB348" s="430"/>
      <c r="NAC348" s="430"/>
      <c r="NAD348" s="430"/>
      <c r="NAE348" s="430"/>
      <c r="NAF348" s="430"/>
      <c r="NAG348" s="430"/>
      <c r="NAH348" s="430"/>
      <c r="NAI348" s="430"/>
      <c r="NAJ348" s="430"/>
      <c r="NAK348" s="430"/>
      <c r="NAL348" s="430"/>
      <c r="NAM348" s="430"/>
      <c r="NAN348" s="430"/>
      <c r="NAO348" s="430"/>
      <c r="NAP348" s="430"/>
      <c r="NAQ348" s="430"/>
      <c r="NAR348" s="430"/>
      <c r="NAS348" s="430"/>
      <c r="NAT348" s="430"/>
      <c r="NAU348" s="430"/>
      <c r="NAV348" s="430"/>
      <c r="NAW348" s="430"/>
      <c r="NAX348" s="430"/>
      <c r="NAY348" s="430"/>
      <c r="NAZ348" s="430"/>
      <c r="NBA348" s="430"/>
      <c r="NBB348" s="430"/>
      <c r="NBC348" s="430"/>
      <c r="NBD348" s="430"/>
      <c r="NBE348" s="430"/>
      <c r="NBF348" s="430"/>
      <c r="NBG348" s="430"/>
      <c r="NBH348" s="430"/>
      <c r="NBI348" s="430"/>
      <c r="NBJ348" s="430"/>
      <c r="NBK348" s="430"/>
      <c r="NBL348" s="430"/>
      <c r="NBM348" s="430"/>
      <c r="NBN348" s="430"/>
      <c r="NBO348" s="430"/>
      <c r="NBP348" s="430"/>
      <c r="NBQ348" s="430"/>
      <c r="NBR348" s="430"/>
      <c r="NBS348" s="430"/>
      <c r="NBT348" s="430"/>
      <c r="NBU348" s="430"/>
      <c r="NBV348" s="430"/>
      <c r="NBW348" s="430"/>
      <c r="NBX348" s="430"/>
      <c r="NBY348" s="430"/>
      <c r="NBZ348" s="430"/>
      <c r="NCA348" s="430"/>
      <c r="NCB348" s="430"/>
      <c r="NCC348" s="430"/>
      <c r="NCD348" s="430"/>
      <c r="NCE348" s="430"/>
      <c r="NCF348" s="430"/>
      <c r="NCG348" s="430"/>
      <c r="NCH348" s="430"/>
      <c r="NCI348" s="430"/>
      <c r="NCJ348" s="430"/>
      <c r="NCK348" s="430"/>
      <c r="NCL348" s="430"/>
      <c r="NCM348" s="430"/>
      <c r="NCN348" s="430"/>
      <c r="NCO348" s="430"/>
      <c r="NCP348" s="430"/>
      <c r="NCQ348" s="430"/>
      <c r="NCR348" s="430"/>
      <c r="NCS348" s="430"/>
      <c r="NCT348" s="430"/>
      <c r="NCU348" s="430"/>
      <c r="NCV348" s="430"/>
      <c r="NCW348" s="430"/>
      <c r="NCX348" s="430"/>
      <c r="NCY348" s="430"/>
      <c r="NCZ348" s="430"/>
      <c r="NDA348" s="430"/>
      <c r="NDB348" s="430"/>
      <c r="NDC348" s="430"/>
      <c r="NDD348" s="430"/>
      <c r="NDE348" s="430"/>
      <c r="NDF348" s="430"/>
      <c r="NDG348" s="430"/>
      <c r="NDH348" s="430"/>
      <c r="NDI348" s="430"/>
      <c r="NDJ348" s="430"/>
      <c r="NDK348" s="430"/>
      <c r="NDL348" s="430"/>
      <c r="NDM348" s="430"/>
      <c r="NDN348" s="430"/>
      <c r="NDO348" s="430"/>
      <c r="NDP348" s="430"/>
      <c r="NDQ348" s="430"/>
      <c r="NDR348" s="430"/>
      <c r="NDS348" s="430"/>
      <c r="NDT348" s="430"/>
      <c r="NDU348" s="430"/>
      <c r="NDV348" s="430"/>
      <c r="NDW348" s="430"/>
      <c r="NDX348" s="430"/>
      <c r="NDY348" s="430"/>
      <c r="NDZ348" s="430"/>
      <c r="NEA348" s="430"/>
      <c r="NEB348" s="430"/>
      <c r="NEC348" s="430"/>
      <c r="NED348" s="430"/>
      <c r="NEE348" s="430"/>
      <c r="NEF348" s="430"/>
      <c r="NEG348" s="430"/>
      <c r="NEH348" s="430"/>
      <c r="NEI348" s="430"/>
      <c r="NEJ348" s="430"/>
      <c r="NEK348" s="430"/>
      <c r="NEL348" s="430"/>
      <c r="NEM348" s="430"/>
      <c r="NEN348" s="430"/>
      <c r="NEO348" s="430"/>
      <c r="NEP348" s="430"/>
      <c r="NEQ348" s="430"/>
      <c r="NER348" s="430"/>
      <c r="NES348" s="430"/>
      <c r="NET348" s="430"/>
      <c r="NEU348" s="430"/>
      <c r="NEV348" s="430"/>
      <c r="NEW348" s="430"/>
      <c r="NEX348" s="430"/>
      <c r="NEY348" s="430"/>
      <c r="NEZ348" s="430"/>
      <c r="NFA348" s="430"/>
      <c r="NFB348" s="430"/>
      <c r="NFC348" s="430"/>
      <c r="NFD348" s="430"/>
      <c r="NFE348" s="430"/>
      <c r="NFF348" s="430"/>
      <c r="NFG348" s="430"/>
      <c r="NFH348" s="430"/>
      <c r="NFI348" s="430"/>
      <c r="NFJ348" s="430"/>
      <c r="NFK348" s="430"/>
      <c r="NFL348" s="430"/>
      <c r="NFM348" s="430"/>
      <c r="NFN348" s="430"/>
      <c r="NFO348" s="430"/>
      <c r="NFP348" s="430"/>
      <c r="NFQ348" s="430"/>
      <c r="NFR348" s="430"/>
      <c r="NFS348" s="430"/>
      <c r="NFT348" s="430"/>
      <c r="NFU348" s="430"/>
      <c r="NFV348" s="430"/>
      <c r="NFW348" s="430"/>
      <c r="NFX348" s="430"/>
      <c r="NFY348" s="430"/>
      <c r="NFZ348" s="430"/>
      <c r="NGA348" s="430"/>
      <c r="NGB348" s="430"/>
      <c r="NGC348" s="430"/>
      <c r="NGD348" s="430"/>
      <c r="NGE348" s="430"/>
      <c r="NGF348" s="430"/>
      <c r="NGG348" s="430"/>
      <c r="NGH348" s="430"/>
      <c r="NGI348" s="430"/>
      <c r="NGJ348" s="430"/>
      <c r="NGK348" s="430"/>
      <c r="NGL348" s="430"/>
      <c r="NGM348" s="430"/>
      <c r="NGN348" s="430"/>
      <c r="NGO348" s="430"/>
      <c r="NGP348" s="430"/>
      <c r="NGQ348" s="430"/>
      <c r="NGR348" s="430"/>
      <c r="NGS348" s="430"/>
      <c r="NGT348" s="430"/>
      <c r="NGU348" s="430"/>
      <c r="NGV348" s="430"/>
      <c r="NGW348" s="430"/>
      <c r="NGX348" s="430"/>
      <c r="NGY348" s="430"/>
      <c r="NGZ348" s="430"/>
      <c r="NHA348" s="430"/>
      <c r="NHB348" s="430"/>
      <c r="NHC348" s="430"/>
      <c r="NHD348" s="430"/>
      <c r="NHE348" s="430"/>
      <c r="NHF348" s="430"/>
      <c r="NHG348" s="430"/>
      <c r="NHH348" s="430"/>
      <c r="NHI348" s="430"/>
      <c r="NHJ348" s="430"/>
      <c r="NHK348" s="430"/>
      <c r="NHL348" s="430"/>
      <c r="NHM348" s="430"/>
      <c r="NHN348" s="430"/>
      <c r="NHO348" s="430"/>
      <c r="NHP348" s="430"/>
      <c r="NHQ348" s="430"/>
      <c r="NHR348" s="430"/>
      <c r="NHS348" s="430"/>
      <c r="NHT348" s="430"/>
      <c r="NHU348" s="430"/>
      <c r="NHV348" s="430"/>
      <c r="NHW348" s="430"/>
      <c r="NHX348" s="430"/>
      <c r="NHY348" s="430"/>
      <c r="NHZ348" s="430"/>
      <c r="NIA348" s="430"/>
      <c r="NIB348" s="430"/>
      <c r="NIC348" s="430"/>
      <c r="NID348" s="430"/>
      <c r="NIE348" s="430"/>
      <c r="NIF348" s="430"/>
      <c r="NIG348" s="430"/>
      <c r="NIH348" s="430"/>
      <c r="NII348" s="430"/>
      <c r="NIJ348" s="430"/>
      <c r="NIK348" s="430"/>
      <c r="NIL348" s="430"/>
      <c r="NIM348" s="430"/>
      <c r="NIN348" s="430"/>
      <c r="NIO348" s="430"/>
      <c r="NIP348" s="430"/>
      <c r="NIQ348" s="430"/>
      <c r="NIR348" s="430"/>
      <c r="NIS348" s="430"/>
      <c r="NIT348" s="430"/>
      <c r="NIU348" s="430"/>
      <c r="NIV348" s="430"/>
      <c r="NIW348" s="430"/>
      <c r="NIX348" s="430"/>
      <c r="NIY348" s="430"/>
      <c r="NIZ348" s="430"/>
      <c r="NJA348" s="430"/>
      <c r="NJB348" s="430"/>
      <c r="NJC348" s="430"/>
      <c r="NJD348" s="430"/>
      <c r="NJE348" s="430"/>
      <c r="NJF348" s="430"/>
      <c r="NJG348" s="430"/>
      <c r="NJH348" s="430"/>
      <c r="NJI348" s="430"/>
      <c r="NJJ348" s="430"/>
      <c r="NJK348" s="430"/>
      <c r="NJL348" s="430"/>
      <c r="NJM348" s="430"/>
      <c r="NJN348" s="430"/>
      <c r="NJO348" s="430"/>
      <c r="NJP348" s="430"/>
      <c r="NJQ348" s="430"/>
      <c r="NJR348" s="430"/>
      <c r="NJS348" s="430"/>
      <c r="NJT348" s="430"/>
      <c r="NJU348" s="430"/>
      <c r="NJV348" s="430"/>
      <c r="NJW348" s="430"/>
      <c r="NJX348" s="430"/>
      <c r="NJY348" s="430"/>
      <c r="NJZ348" s="430"/>
      <c r="NKA348" s="430"/>
      <c r="NKB348" s="430"/>
      <c r="NKC348" s="430"/>
      <c r="NKD348" s="430"/>
      <c r="NKE348" s="430"/>
      <c r="NKF348" s="430"/>
      <c r="NKG348" s="430"/>
      <c r="NKH348" s="430"/>
      <c r="NKI348" s="430"/>
      <c r="NKJ348" s="430"/>
      <c r="NKK348" s="430"/>
      <c r="NKL348" s="430"/>
      <c r="NKM348" s="430"/>
      <c r="NKN348" s="430"/>
      <c r="NKO348" s="430"/>
      <c r="NKP348" s="430"/>
      <c r="NKQ348" s="430"/>
      <c r="NKR348" s="430"/>
      <c r="NKS348" s="430"/>
      <c r="NKT348" s="430"/>
      <c r="NKU348" s="430"/>
      <c r="NKV348" s="430"/>
      <c r="NKW348" s="430"/>
      <c r="NKX348" s="430"/>
      <c r="NKY348" s="430"/>
      <c r="NKZ348" s="430"/>
      <c r="NLA348" s="430"/>
      <c r="NLB348" s="430"/>
      <c r="NLC348" s="430"/>
      <c r="NLD348" s="430"/>
      <c r="NLE348" s="430"/>
      <c r="NLF348" s="430"/>
      <c r="NLG348" s="430"/>
      <c r="NLH348" s="430"/>
      <c r="NLI348" s="430"/>
      <c r="NLJ348" s="430"/>
      <c r="NLK348" s="430"/>
      <c r="NLL348" s="430"/>
      <c r="NLM348" s="430"/>
      <c r="NLN348" s="430"/>
      <c r="NLO348" s="430"/>
      <c r="NLP348" s="430"/>
      <c r="NLQ348" s="430"/>
      <c r="NLR348" s="430"/>
      <c r="NLS348" s="430"/>
      <c r="NLT348" s="430"/>
      <c r="NLU348" s="430"/>
      <c r="NLV348" s="430"/>
      <c r="NLW348" s="430"/>
      <c r="NLX348" s="430"/>
      <c r="NLY348" s="430"/>
      <c r="NLZ348" s="430"/>
      <c r="NMA348" s="430"/>
      <c r="NMB348" s="430"/>
      <c r="NMC348" s="430"/>
      <c r="NMD348" s="430"/>
      <c r="NME348" s="430"/>
      <c r="NMF348" s="430"/>
      <c r="NMG348" s="430"/>
      <c r="NMH348" s="430"/>
      <c r="NMI348" s="430"/>
      <c r="NMJ348" s="430"/>
      <c r="NMK348" s="430"/>
      <c r="NML348" s="430"/>
      <c r="NMM348" s="430"/>
      <c r="NMN348" s="430"/>
      <c r="NMO348" s="430"/>
      <c r="NMP348" s="430"/>
      <c r="NMQ348" s="430"/>
      <c r="NMR348" s="430"/>
      <c r="NMS348" s="430"/>
      <c r="NMT348" s="430"/>
      <c r="NMU348" s="430"/>
      <c r="NMV348" s="430"/>
      <c r="NMW348" s="430"/>
      <c r="NMX348" s="430"/>
      <c r="NMY348" s="430"/>
      <c r="NMZ348" s="430"/>
      <c r="NNA348" s="430"/>
      <c r="NNB348" s="430"/>
      <c r="NNC348" s="430"/>
      <c r="NND348" s="430"/>
      <c r="NNE348" s="430"/>
      <c r="NNF348" s="430"/>
      <c r="NNG348" s="430"/>
      <c r="NNH348" s="430"/>
      <c r="NNI348" s="430"/>
      <c r="NNJ348" s="430"/>
      <c r="NNK348" s="430"/>
      <c r="NNL348" s="430"/>
      <c r="NNM348" s="430"/>
      <c r="NNN348" s="430"/>
      <c r="NNO348" s="430"/>
      <c r="NNP348" s="430"/>
      <c r="NNQ348" s="430"/>
      <c r="NNR348" s="430"/>
      <c r="NNS348" s="430"/>
      <c r="NNT348" s="430"/>
      <c r="NNU348" s="430"/>
      <c r="NNV348" s="430"/>
      <c r="NNW348" s="430"/>
      <c r="NNX348" s="430"/>
      <c r="NNY348" s="430"/>
      <c r="NNZ348" s="430"/>
      <c r="NOA348" s="430"/>
      <c r="NOB348" s="430"/>
      <c r="NOC348" s="430"/>
      <c r="NOD348" s="430"/>
      <c r="NOE348" s="430"/>
      <c r="NOF348" s="430"/>
      <c r="NOG348" s="430"/>
      <c r="NOH348" s="430"/>
      <c r="NOI348" s="430"/>
      <c r="NOJ348" s="430"/>
      <c r="NOK348" s="430"/>
      <c r="NOL348" s="430"/>
      <c r="NOM348" s="430"/>
      <c r="NON348" s="430"/>
      <c r="NOO348" s="430"/>
      <c r="NOP348" s="430"/>
      <c r="NOQ348" s="430"/>
      <c r="NOR348" s="430"/>
      <c r="NOS348" s="430"/>
      <c r="NOT348" s="430"/>
      <c r="NOU348" s="430"/>
      <c r="NOV348" s="430"/>
      <c r="NOW348" s="430"/>
      <c r="NOX348" s="430"/>
      <c r="NOY348" s="430"/>
      <c r="NOZ348" s="430"/>
      <c r="NPA348" s="430"/>
      <c r="NPB348" s="430"/>
      <c r="NPC348" s="430"/>
      <c r="NPD348" s="430"/>
      <c r="NPE348" s="430"/>
      <c r="NPF348" s="430"/>
      <c r="NPG348" s="430"/>
      <c r="NPH348" s="430"/>
      <c r="NPI348" s="430"/>
      <c r="NPJ348" s="430"/>
      <c r="NPK348" s="430"/>
      <c r="NPL348" s="430"/>
      <c r="NPM348" s="430"/>
      <c r="NPN348" s="430"/>
      <c r="NPO348" s="430"/>
      <c r="NPP348" s="430"/>
      <c r="NPQ348" s="430"/>
      <c r="NPR348" s="430"/>
      <c r="NPS348" s="430"/>
      <c r="NPT348" s="430"/>
      <c r="NPU348" s="430"/>
      <c r="NPV348" s="430"/>
      <c r="NPW348" s="430"/>
      <c r="NPX348" s="430"/>
      <c r="NPY348" s="430"/>
      <c r="NPZ348" s="430"/>
      <c r="NQA348" s="430"/>
      <c r="NQB348" s="430"/>
      <c r="NQC348" s="430"/>
      <c r="NQD348" s="430"/>
      <c r="NQE348" s="430"/>
      <c r="NQF348" s="430"/>
      <c r="NQG348" s="430"/>
      <c r="NQH348" s="430"/>
      <c r="NQI348" s="430"/>
      <c r="NQJ348" s="430"/>
      <c r="NQK348" s="430"/>
      <c r="NQL348" s="430"/>
      <c r="NQM348" s="430"/>
      <c r="NQN348" s="430"/>
      <c r="NQO348" s="430"/>
      <c r="NQP348" s="430"/>
      <c r="NQQ348" s="430"/>
      <c r="NQR348" s="430"/>
      <c r="NQS348" s="430"/>
      <c r="NQT348" s="430"/>
      <c r="NQU348" s="430"/>
      <c r="NQV348" s="430"/>
      <c r="NQW348" s="430"/>
      <c r="NQX348" s="430"/>
      <c r="NQY348" s="430"/>
      <c r="NQZ348" s="430"/>
      <c r="NRA348" s="430"/>
      <c r="NRB348" s="430"/>
      <c r="NRC348" s="430"/>
      <c r="NRD348" s="430"/>
      <c r="NRE348" s="430"/>
      <c r="NRF348" s="430"/>
      <c r="NRG348" s="430"/>
      <c r="NRH348" s="430"/>
      <c r="NRI348" s="430"/>
      <c r="NRJ348" s="430"/>
      <c r="NRK348" s="430"/>
      <c r="NRL348" s="430"/>
      <c r="NRM348" s="430"/>
      <c r="NRN348" s="430"/>
      <c r="NRO348" s="430"/>
      <c r="NRP348" s="430"/>
      <c r="NRQ348" s="430"/>
      <c r="NRR348" s="430"/>
      <c r="NRS348" s="430"/>
      <c r="NRT348" s="430"/>
      <c r="NRU348" s="430"/>
      <c r="NRV348" s="430"/>
      <c r="NRW348" s="430"/>
      <c r="NRX348" s="430"/>
      <c r="NRY348" s="430"/>
      <c r="NRZ348" s="430"/>
      <c r="NSA348" s="430"/>
      <c r="NSB348" s="430"/>
      <c r="NSC348" s="430"/>
      <c r="NSD348" s="430"/>
      <c r="NSE348" s="430"/>
      <c r="NSF348" s="430"/>
      <c r="NSG348" s="430"/>
      <c r="NSH348" s="430"/>
      <c r="NSI348" s="430"/>
      <c r="NSJ348" s="430"/>
      <c r="NSK348" s="430"/>
      <c r="NSL348" s="430"/>
      <c r="NSM348" s="430"/>
      <c r="NSN348" s="430"/>
      <c r="NSO348" s="430"/>
      <c r="NSP348" s="430"/>
      <c r="NSQ348" s="430"/>
      <c r="NSR348" s="430"/>
      <c r="NSS348" s="430"/>
      <c r="NST348" s="430"/>
      <c r="NSU348" s="430"/>
      <c r="NSV348" s="430"/>
      <c r="NSW348" s="430"/>
      <c r="NSX348" s="430"/>
      <c r="NSY348" s="430"/>
      <c r="NSZ348" s="430"/>
      <c r="NTA348" s="430"/>
      <c r="NTB348" s="430"/>
      <c r="NTC348" s="430"/>
      <c r="NTD348" s="430"/>
      <c r="NTE348" s="430"/>
      <c r="NTF348" s="430"/>
      <c r="NTG348" s="430"/>
      <c r="NTH348" s="430"/>
      <c r="NTI348" s="430"/>
      <c r="NTJ348" s="430"/>
      <c r="NTK348" s="430"/>
      <c r="NTL348" s="430"/>
      <c r="NTM348" s="430"/>
      <c r="NTN348" s="430"/>
      <c r="NTO348" s="430"/>
      <c r="NTP348" s="430"/>
      <c r="NTQ348" s="430"/>
      <c r="NTR348" s="430"/>
      <c r="NTS348" s="430"/>
      <c r="NTT348" s="430"/>
      <c r="NTU348" s="430"/>
      <c r="NTV348" s="430"/>
      <c r="NTW348" s="430"/>
      <c r="NTX348" s="430"/>
      <c r="NTY348" s="430"/>
      <c r="NTZ348" s="430"/>
      <c r="NUA348" s="430"/>
      <c r="NUB348" s="430"/>
      <c r="NUC348" s="430"/>
      <c r="NUD348" s="430"/>
      <c r="NUE348" s="430"/>
      <c r="NUF348" s="430"/>
      <c r="NUG348" s="430"/>
      <c r="NUH348" s="430"/>
      <c r="NUI348" s="430"/>
      <c r="NUJ348" s="430"/>
      <c r="NUK348" s="430"/>
      <c r="NUL348" s="430"/>
      <c r="NUM348" s="430"/>
      <c r="NUN348" s="430"/>
      <c r="NUO348" s="430"/>
      <c r="NUP348" s="430"/>
      <c r="NUQ348" s="430"/>
      <c r="NUR348" s="430"/>
      <c r="NUS348" s="430"/>
      <c r="NUT348" s="430"/>
      <c r="NUU348" s="430"/>
      <c r="NUV348" s="430"/>
      <c r="NUW348" s="430"/>
      <c r="NUX348" s="430"/>
      <c r="NUY348" s="430"/>
      <c r="NUZ348" s="430"/>
      <c r="NVA348" s="430"/>
      <c r="NVB348" s="430"/>
      <c r="NVC348" s="430"/>
      <c r="NVD348" s="430"/>
      <c r="NVE348" s="430"/>
      <c r="NVF348" s="430"/>
      <c r="NVG348" s="430"/>
      <c r="NVH348" s="430"/>
      <c r="NVI348" s="430"/>
      <c r="NVJ348" s="430"/>
      <c r="NVK348" s="430"/>
      <c r="NVL348" s="430"/>
      <c r="NVM348" s="430"/>
      <c r="NVN348" s="430"/>
      <c r="NVO348" s="430"/>
      <c r="NVP348" s="430"/>
      <c r="NVQ348" s="430"/>
      <c r="NVR348" s="430"/>
      <c r="NVS348" s="430"/>
      <c r="NVT348" s="430"/>
      <c r="NVU348" s="430"/>
      <c r="NVV348" s="430"/>
      <c r="NVW348" s="430"/>
      <c r="NVX348" s="430"/>
      <c r="NVY348" s="430"/>
      <c r="NVZ348" s="430"/>
      <c r="NWA348" s="430"/>
      <c r="NWB348" s="430"/>
      <c r="NWC348" s="430"/>
      <c r="NWD348" s="430"/>
      <c r="NWE348" s="430"/>
      <c r="NWF348" s="430"/>
      <c r="NWG348" s="430"/>
      <c r="NWH348" s="430"/>
      <c r="NWI348" s="430"/>
      <c r="NWJ348" s="430"/>
      <c r="NWK348" s="430"/>
      <c r="NWL348" s="430"/>
      <c r="NWM348" s="430"/>
      <c r="NWN348" s="430"/>
      <c r="NWO348" s="430"/>
      <c r="NWP348" s="430"/>
      <c r="NWQ348" s="430"/>
      <c r="NWR348" s="430"/>
      <c r="NWS348" s="430"/>
      <c r="NWT348" s="430"/>
      <c r="NWU348" s="430"/>
      <c r="NWV348" s="430"/>
      <c r="NWW348" s="430"/>
      <c r="NWX348" s="430"/>
      <c r="NWY348" s="430"/>
      <c r="NWZ348" s="430"/>
      <c r="NXA348" s="430"/>
      <c r="NXB348" s="430"/>
      <c r="NXC348" s="430"/>
      <c r="NXD348" s="430"/>
      <c r="NXE348" s="430"/>
      <c r="NXF348" s="430"/>
      <c r="NXG348" s="430"/>
      <c r="NXH348" s="430"/>
      <c r="NXI348" s="430"/>
      <c r="NXJ348" s="430"/>
      <c r="NXK348" s="430"/>
      <c r="NXL348" s="430"/>
      <c r="NXM348" s="430"/>
      <c r="NXN348" s="430"/>
      <c r="NXO348" s="430"/>
      <c r="NXP348" s="430"/>
      <c r="NXQ348" s="430"/>
      <c r="NXR348" s="430"/>
      <c r="NXS348" s="430"/>
      <c r="NXT348" s="430"/>
      <c r="NXU348" s="430"/>
      <c r="NXV348" s="430"/>
      <c r="NXW348" s="430"/>
      <c r="NXX348" s="430"/>
      <c r="NXY348" s="430"/>
      <c r="NXZ348" s="430"/>
      <c r="NYA348" s="430"/>
      <c r="NYB348" s="430"/>
      <c r="NYC348" s="430"/>
      <c r="NYD348" s="430"/>
      <c r="NYE348" s="430"/>
      <c r="NYF348" s="430"/>
      <c r="NYG348" s="430"/>
      <c r="NYH348" s="430"/>
      <c r="NYI348" s="430"/>
      <c r="NYJ348" s="430"/>
      <c r="NYK348" s="430"/>
      <c r="NYL348" s="430"/>
      <c r="NYM348" s="430"/>
      <c r="NYN348" s="430"/>
      <c r="NYO348" s="430"/>
      <c r="NYP348" s="430"/>
      <c r="NYQ348" s="430"/>
      <c r="NYR348" s="430"/>
      <c r="NYS348" s="430"/>
      <c r="NYT348" s="430"/>
      <c r="NYU348" s="430"/>
      <c r="NYV348" s="430"/>
      <c r="NYW348" s="430"/>
      <c r="NYX348" s="430"/>
      <c r="NYY348" s="430"/>
      <c r="NYZ348" s="430"/>
      <c r="NZA348" s="430"/>
      <c r="NZB348" s="430"/>
      <c r="NZC348" s="430"/>
      <c r="NZD348" s="430"/>
      <c r="NZE348" s="430"/>
      <c r="NZF348" s="430"/>
      <c r="NZG348" s="430"/>
      <c r="NZH348" s="430"/>
      <c r="NZI348" s="430"/>
      <c r="NZJ348" s="430"/>
      <c r="NZK348" s="430"/>
      <c r="NZL348" s="430"/>
      <c r="NZM348" s="430"/>
      <c r="NZN348" s="430"/>
      <c r="NZO348" s="430"/>
      <c r="NZP348" s="430"/>
      <c r="NZQ348" s="430"/>
      <c r="NZR348" s="430"/>
      <c r="NZS348" s="430"/>
      <c r="NZT348" s="430"/>
      <c r="NZU348" s="430"/>
      <c r="NZV348" s="430"/>
      <c r="NZW348" s="430"/>
      <c r="NZX348" s="430"/>
      <c r="NZY348" s="430"/>
      <c r="NZZ348" s="430"/>
      <c r="OAA348" s="430"/>
      <c r="OAB348" s="430"/>
      <c r="OAC348" s="430"/>
      <c r="OAD348" s="430"/>
      <c r="OAE348" s="430"/>
      <c r="OAF348" s="430"/>
      <c r="OAG348" s="430"/>
      <c r="OAH348" s="430"/>
      <c r="OAI348" s="430"/>
      <c r="OAJ348" s="430"/>
      <c r="OAK348" s="430"/>
      <c r="OAL348" s="430"/>
      <c r="OAM348" s="430"/>
      <c r="OAN348" s="430"/>
      <c r="OAO348" s="430"/>
      <c r="OAP348" s="430"/>
      <c r="OAQ348" s="430"/>
      <c r="OAR348" s="430"/>
      <c r="OAS348" s="430"/>
      <c r="OAT348" s="430"/>
      <c r="OAU348" s="430"/>
      <c r="OAV348" s="430"/>
      <c r="OAW348" s="430"/>
      <c r="OAX348" s="430"/>
      <c r="OAY348" s="430"/>
      <c r="OAZ348" s="430"/>
      <c r="OBA348" s="430"/>
      <c r="OBB348" s="430"/>
      <c r="OBC348" s="430"/>
      <c r="OBD348" s="430"/>
      <c r="OBE348" s="430"/>
      <c r="OBF348" s="430"/>
      <c r="OBG348" s="430"/>
      <c r="OBH348" s="430"/>
      <c r="OBI348" s="430"/>
      <c r="OBJ348" s="430"/>
      <c r="OBK348" s="430"/>
      <c r="OBL348" s="430"/>
      <c r="OBM348" s="430"/>
      <c r="OBN348" s="430"/>
      <c r="OBO348" s="430"/>
      <c r="OBP348" s="430"/>
      <c r="OBQ348" s="430"/>
      <c r="OBR348" s="430"/>
      <c r="OBS348" s="430"/>
      <c r="OBT348" s="430"/>
      <c r="OBU348" s="430"/>
      <c r="OBV348" s="430"/>
      <c r="OBW348" s="430"/>
      <c r="OBX348" s="430"/>
      <c r="OBY348" s="430"/>
      <c r="OBZ348" s="430"/>
      <c r="OCA348" s="430"/>
      <c r="OCB348" s="430"/>
      <c r="OCC348" s="430"/>
      <c r="OCD348" s="430"/>
      <c r="OCE348" s="430"/>
      <c r="OCF348" s="430"/>
      <c r="OCG348" s="430"/>
      <c r="OCH348" s="430"/>
      <c r="OCI348" s="430"/>
      <c r="OCJ348" s="430"/>
      <c r="OCK348" s="430"/>
      <c r="OCL348" s="430"/>
      <c r="OCM348" s="430"/>
      <c r="OCN348" s="430"/>
      <c r="OCO348" s="430"/>
      <c r="OCP348" s="430"/>
      <c r="OCQ348" s="430"/>
      <c r="OCR348" s="430"/>
      <c r="OCS348" s="430"/>
      <c r="OCT348" s="430"/>
      <c r="OCU348" s="430"/>
      <c r="OCV348" s="430"/>
      <c r="OCW348" s="430"/>
      <c r="OCX348" s="430"/>
      <c r="OCY348" s="430"/>
      <c r="OCZ348" s="430"/>
      <c r="ODA348" s="430"/>
      <c r="ODB348" s="430"/>
      <c r="ODC348" s="430"/>
      <c r="ODD348" s="430"/>
      <c r="ODE348" s="430"/>
      <c r="ODF348" s="430"/>
      <c r="ODG348" s="430"/>
      <c r="ODH348" s="430"/>
      <c r="ODI348" s="430"/>
      <c r="ODJ348" s="430"/>
      <c r="ODK348" s="430"/>
      <c r="ODL348" s="430"/>
      <c r="ODM348" s="430"/>
      <c r="ODN348" s="430"/>
      <c r="ODO348" s="430"/>
      <c r="ODP348" s="430"/>
      <c r="ODQ348" s="430"/>
      <c r="ODR348" s="430"/>
      <c r="ODS348" s="430"/>
      <c r="ODT348" s="430"/>
      <c r="ODU348" s="430"/>
      <c r="ODV348" s="430"/>
      <c r="ODW348" s="430"/>
      <c r="ODX348" s="430"/>
      <c r="ODY348" s="430"/>
      <c r="ODZ348" s="430"/>
      <c r="OEA348" s="430"/>
      <c r="OEB348" s="430"/>
      <c r="OEC348" s="430"/>
      <c r="OED348" s="430"/>
      <c r="OEE348" s="430"/>
      <c r="OEF348" s="430"/>
      <c r="OEG348" s="430"/>
      <c r="OEH348" s="430"/>
      <c r="OEI348" s="430"/>
      <c r="OEJ348" s="430"/>
      <c r="OEK348" s="430"/>
      <c r="OEL348" s="430"/>
      <c r="OEM348" s="430"/>
      <c r="OEN348" s="430"/>
      <c r="OEO348" s="430"/>
      <c r="OEP348" s="430"/>
      <c r="OEQ348" s="430"/>
      <c r="OER348" s="430"/>
      <c r="OES348" s="430"/>
      <c r="OET348" s="430"/>
      <c r="OEU348" s="430"/>
      <c r="OEV348" s="430"/>
      <c r="OEW348" s="430"/>
      <c r="OEX348" s="430"/>
      <c r="OEY348" s="430"/>
      <c r="OEZ348" s="430"/>
      <c r="OFA348" s="430"/>
      <c r="OFB348" s="430"/>
      <c r="OFC348" s="430"/>
      <c r="OFD348" s="430"/>
      <c r="OFE348" s="430"/>
      <c r="OFF348" s="430"/>
      <c r="OFG348" s="430"/>
      <c r="OFH348" s="430"/>
      <c r="OFI348" s="430"/>
      <c r="OFJ348" s="430"/>
      <c r="OFK348" s="430"/>
      <c r="OFL348" s="430"/>
      <c r="OFM348" s="430"/>
      <c r="OFN348" s="430"/>
      <c r="OFO348" s="430"/>
      <c r="OFP348" s="430"/>
      <c r="OFQ348" s="430"/>
      <c r="OFR348" s="430"/>
      <c r="OFS348" s="430"/>
      <c r="OFT348" s="430"/>
      <c r="OFU348" s="430"/>
      <c r="OFV348" s="430"/>
      <c r="OFW348" s="430"/>
      <c r="OFX348" s="430"/>
      <c r="OFY348" s="430"/>
      <c r="OFZ348" s="430"/>
      <c r="OGA348" s="430"/>
      <c r="OGB348" s="430"/>
      <c r="OGC348" s="430"/>
      <c r="OGD348" s="430"/>
      <c r="OGE348" s="430"/>
      <c r="OGF348" s="430"/>
      <c r="OGG348" s="430"/>
      <c r="OGH348" s="430"/>
      <c r="OGI348" s="430"/>
      <c r="OGJ348" s="430"/>
      <c r="OGK348" s="430"/>
      <c r="OGL348" s="430"/>
      <c r="OGM348" s="430"/>
      <c r="OGN348" s="430"/>
      <c r="OGO348" s="430"/>
      <c r="OGP348" s="430"/>
      <c r="OGQ348" s="430"/>
      <c r="OGR348" s="430"/>
      <c r="OGS348" s="430"/>
      <c r="OGT348" s="430"/>
      <c r="OGU348" s="430"/>
      <c r="OGV348" s="430"/>
      <c r="OGW348" s="430"/>
      <c r="OGX348" s="430"/>
      <c r="OGY348" s="430"/>
      <c r="OGZ348" s="430"/>
      <c r="OHA348" s="430"/>
      <c r="OHB348" s="430"/>
      <c r="OHC348" s="430"/>
      <c r="OHD348" s="430"/>
      <c r="OHE348" s="430"/>
      <c r="OHF348" s="430"/>
      <c r="OHG348" s="430"/>
      <c r="OHH348" s="430"/>
      <c r="OHI348" s="430"/>
      <c r="OHJ348" s="430"/>
      <c r="OHK348" s="430"/>
      <c r="OHL348" s="430"/>
      <c r="OHM348" s="430"/>
      <c r="OHN348" s="430"/>
      <c r="OHO348" s="430"/>
      <c r="OHP348" s="430"/>
      <c r="OHQ348" s="430"/>
      <c r="OHR348" s="430"/>
      <c r="OHS348" s="430"/>
      <c r="OHT348" s="430"/>
      <c r="OHU348" s="430"/>
      <c r="OHV348" s="430"/>
      <c r="OHW348" s="430"/>
      <c r="OHX348" s="430"/>
      <c r="OHY348" s="430"/>
      <c r="OHZ348" s="430"/>
      <c r="OIA348" s="430"/>
      <c r="OIB348" s="430"/>
      <c r="OIC348" s="430"/>
      <c r="OID348" s="430"/>
      <c r="OIE348" s="430"/>
      <c r="OIF348" s="430"/>
      <c r="OIG348" s="430"/>
      <c r="OIH348" s="430"/>
      <c r="OII348" s="430"/>
      <c r="OIJ348" s="430"/>
      <c r="OIK348" s="430"/>
      <c r="OIL348" s="430"/>
      <c r="OIM348" s="430"/>
      <c r="OIN348" s="430"/>
      <c r="OIO348" s="430"/>
      <c r="OIP348" s="430"/>
      <c r="OIQ348" s="430"/>
      <c r="OIR348" s="430"/>
      <c r="OIS348" s="430"/>
      <c r="OIT348" s="430"/>
      <c r="OIU348" s="430"/>
      <c r="OIV348" s="430"/>
      <c r="OIW348" s="430"/>
      <c r="OIX348" s="430"/>
      <c r="OIY348" s="430"/>
      <c r="OIZ348" s="430"/>
      <c r="OJA348" s="430"/>
      <c r="OJB348" s="430"/>
      <c r="OJC348" s="430"/>
      <c r="OJD348" s="430"/>
      <c r="OJE348" s="430"/>
      <c r="OJF348" s="430"/>
      <c r="OJG348" s="430"/>
      <c r="OJH348" s="430"/>
      <c r="OJI348" s="430"/>
      <c r="OJJ348" s="430"/>
      <c r="OJK348" s="430"/>
      <c r="OJL348" s="430"/>
      <c r="OJM348" s="430"/>
      <c r="OJN348" s="430"/>
      <c r="OJO348" s="430"/>
      <c r="OJP348" s="430"/>
      <c r="OJQ348" s="430"/>
      <c r="OJR348" s="430"/>
      <c r="OJS348" s="430"/>
      <c r="OJT348" s="430"/>
      <c r="OJU348" s="430"/>
      <c r="OJV348" s="430"/>
      <c r="OJW348" s="430"/>
      <c r="OJX348" s="430"/>
      <c r="OJY348" s="430"/>
      <c r="OJZ348" s="430"/>
      <c r="OKA348" s="430"/>
      <c r="OKB348" s="430"/>
      <c r="OKC348" s="430"/>
      <c r="OKD348" s="430"/>
      <c r="OKE348" s="430"/>
      <c r="OKF348" s="430"/>
      <c r="OKG348" s="430"/>
      <c r="OKH348" s="430"/>
      <c r="OKI348" s="430"/>
      <c r="OKJ348" s="430"/>
      <c r="OKK348" s="430"/>
      <c r="OKL348" s="430"/>
      <c r="OKM348" s="430"/>
      <c r="OKN348" s="430"/>
      <c r="OKO348" s="430"/>
      <c r="OKP348" s="430"/>
      <c r="OKQ348" s="430"/>
      <c r="OKR348" s="430"/>
      <c r="OKS348" s="430"/>
      <c r="OKT348" s="430"/>
      <c r="OKU348" s="430"/>
      <c r="OKV348" s="430"/>
      <c r="OKW348" s="430"/>
      <c r="OKX348" s="430"/>
      <c r="OKY348" s="430"/>
      <c r="OKZ348" s="430"/>
      <c r="OLA348" s="430"/>
      <c r="OLB348" s="430"/>
      <c r="OLC348" s="430"/>
      <c r="OLD348" s="430"/>
      <c r="OLE348" s="430"/>
      <c r="OLF348" s="430"/>
      <c r="OLG348" s="430"/>
      <c r="OLH348" s="430"/>
      <c r="OLI348" s="430"/>
      <c r="OLJ348" s="430"/>
      <c r="OLK348" s="430"/>
      <c r="OLL348" s="430"/>
      <c r="OLM348" s="430"/>
      <c r="OLN348" s="430"/>
      <c r="OLO348" s="430"/>
      <c r="OLP348" s="430"/>
      <c r="OLQ348" s="430"/>
      <c r="OLR348" s="430"/>
      <c r="OLS348" s="430"/>
      <c r="OLT348" s="430"/>
      <c r="OLU348" s="430"/>
      <c r="OLV348" s="430"/>
      <c r="OLW348" s="430"/>
      <c r="OLX348" s="430"/>
      <c r="OLY348" s="430"/>
      <c r="OLZ348" s="430"/>
      <c r="OMA348" s="430"/>
      <c r="OMB348" s="430"/>
      <c r="OMC348" s="430"/>
      <c r="OMD348" s="430"/>
      <c r="OME348" s="430"/>
      <c r="OMF348" s="430"/>
      <c r="OMG348" s="430"/>
      <c r="OMH348" s="430"/>
      <c r="OMI348" s="430"/>
      <c r="OMJ348" s="430"/>
      <c r="OMK348" s="430"/>
      <c r="OML348" s="430"/>
      <c r="OMM348" s="430"/>
      <c r="OMN348" s="430"/>
      <c r="OMO348" s="430"/>
      <c r="OMP348" s="430"/>
      <c r="OMQ348" s="430"/>
      <c r="OMR348" s="430"/>
      <c r="OMS348" s="430"/>
      <c r="OMT348" s="430"/>
      <c r="OMU348" s="430"/>
      <c r="OMV348" s="430"/>
      <c r="OMW348" s="430"/>
      <c r="OMX348" s="430"/>
      <c r="OMY348" s="430"/>
      <c r="OMZ348" s="430"/>
      <c r="ONA348" s="430"/>
      <c r="ONB348" s="430"/>
      <c r="ONC348" s="430"/>
      <c r="OND348" s="430"/>
      <c r="ONE348" s="430"/>
      <c r="ONF348" s="430"/>
      <c r="ONG348" s="430"/>
      <c r="ONH348" s="430"/>
      <c r="ONI348" s="430"/>
      <c r="ONJ348" s="430"/>
      <c r="ONK348" s="430"/>
      <c r="ONL348" s="430"/>
      <c r="ONM348" s="430"/>
      <c r="ONN348" s="430"/>
      <c r="ONO348" s="430"/>
      <c r="ONP348" s="430"/>
      <c r="ONQ348" s="430"/>
      <c r="ONR348" s="430"/>
      <c r="ONS348" s="430"/>
      <c r="ONT348" s="430"/>
      <c r="ONU348" s="430"/>
      <c r="ONV348" s="430"/>
      <c r="ONW348" s="430"/>
      <c r="ONX348" s="430"/>
      <c r="ONY348" s="430"/>
      <c r="ONZ348" s="430"/>
      <c r="OOA348" s="430"/>
      <c r="OOB348" s="430"/>
      <c r="OOC348" s="430"/>
      <c r="OOD348" s="430"/>
      <c r="OOE348" s="430"/>
      <c r="OOF348" s="430"/>
      <c r="OOG348" s="430"/>
      <c r="OOH348" s="430"/>
      <c r="OOI348" s="430"/>
      <c r="OOJ348" s="430"/>
      <c r="OOK348" s="430"/>
      <c r="OOL348" s="430"/>
      <c r="OOM348" s="430"/>
      <c r="OON348" s="430"/>
      <c r="OOO348" s="430"/>
      <c r="OOP348" s="430"/>
      <c r="OOQ348" s="430"/>
      <c r="OOR348" s="430"/>
      <c r="OOS348" s="430"/>
      <c r="OOT348" s="430"/>
      <c r="OOU348" s="430"/>
      <c r="OOV348" s="430"/>
      <c r="OOW348" s="430"/>
      <c r="OOX348" s="430"/>
      <c r="OOY348" s="430"/>
      <c r="OOZ348" s="430"/>
      <c r="OPA348" s="430"/>
      <c r="OPB348" s="430"/>
      <c r="OPC348" s="430"/>
      <c r="OPD348" s="430"/>
      <c r="OPE348" s="430"/>
      <c r="OPF348" s="430"/>
      <c r="OPG348" s="430"/>
      <c r="OPH348" s="430"/>
      <c r="OPI348" s="430"/>
      <c r="OPJ348" s="430"/>
      <c r="OPK348" s="430"/>
      <c r="OPL348" s="430"/>
      <c r="OPM348" s="430"/>
      <c r="OPN348" s="430"/>
      <c r="OPO348" s="430"/>
      <c r="OPP348" s="430"/>
      <c r="OPQ348" s="430"/>
      <c r="OPR348" s="430"/>
      <c r="OPS348" s="430"/>
      <c r="OPT348" s="430"/>
      <c r="OPU348" s="430"/>
      <c r="OPV348" s="430"/>
      <c r="OPW348" s="430"/>
      <c r="OPX348" s="430"/>
      <c r="OPY348" s="430"/>
      <c r="OPZ348" s="430"/>
      <c r="OQA348" s="430"/>
      <c r="OQB348" s="430"/>
      <c r="OQC348" s="430"/>
      <c r="OQD348" s="430"/>
      <c r="OQE348" s="430"/>
      <c r="OQF348" s="430"/>
      <c r="OQG348" s="430"/>
      <c r="OQH348" s="430"/>
      <c r="OQI348" s="430"/>
      <c r="OQJ348" s="430"/>
      <c r="OQK348" s="430"/>
      <c r="OQL348" s="430"/>
      <c r="OQM348" s="430"/>
      <c r="OQN348" s="430"/>
      <c r="OQO348" s="430"/>
      <c r="OQP348" s="430"/>
      <c r="OQQ348" s="430"/>
      <c r="OQR348" s="430"/>
      <c r="OQS348" s="430"/>
      <c r="OQT348" s="430"/>
      <c r="OQU348" s="430"/>
      <c r="OQV348" s="430"/>
      <c r="OQW348" s="430"/>
      <c r="OQX348" s="430"/>
      <c r="OQY348" s="430"/>
      <c r="OQZ348" s="430"/>
      <c r="ORA348" s="430"/>
      <c r="ORB348" s="430"/>
      <c r="ORC348" s="430"/>
      <c r="ORD348" s="430"/>
      <c r="ORE348" s="430"/>
      <c r="ORF348" s="430"/>
      <c r="ORG348" s="430"/>
      <c r="ORH348" s="430"/>
      <c r="ORI348" s="430"/>
      <c r="ORJ348" s="430"/>
      <c r="ORK348" s="430"/>
      <c r="ORL348" s="430"/>
      <c r="ORM348" s="430"/>
      <c r="ORN348" s="430"/>
      <c r="ORO348" s="430"/>
      <c r="ORP348" s="430"/>
      <c r="ORQ348" s="430"/>
      <c r="ORR348" s="430"/>
      <c r="ORS348" s="430"/>
      <c r="ORT348" s="430"/>
      <c r="ORU348" s="430"/>
      <c r="ORV348" s="430"/>
      <c r="ORW348" s="430"/>
      <c r="ORX348" s="430"/>
      <c r="ORY348" s="430"/>
      <c r="ORZ348" s="430"/>
      <c r="OSA348" s="430"/>
      <c r="OSB348" s="430"/>
      <c r="OSC348" s="430"/>
      <c r="OSD348" s="430"/>
      <c r="OSE348" s="430"/>
      <c r="OSF348" s="430"/>
      <c r="OSG348" s="430"/>
      <c r="OSH348" s="430"/>
      <c r="OSI348" s="430"/>
      <c r="OSJ348" s="430"/>
      <c r="OSK348" s="430"/>
      <c r="OSL348" s="430"/>
      <c r="OSM348" s="430"/>
      <c r="OSN348" s="430"/>
      <c r="OSO348" s="430"/>
      <c r="OSP348" s="430"/>
      <c r="OSQ348" s="430"/>
      <c r="OSR348" s="430"/>
      <c r="OSS348" s="430"/>
      <c r="OST348" s="430"/>
      <c r="OSU348" s="430"/>
      <c r="OSV348" s="430"/>
      <c r="OSW348" s="430"/>
      <c r="OSX348" s="430"/>
      <c r="OSY348" s="430"/>
      <c r="OSZ348" s="430"/>
      <c r="OTA348" s="430"/>
      <c r="OTB348" s="430"/>
      <c r="OTC348" s="430"/>
      <c r="OTD348" s="430"/>
      <c r="OTE348" s="430"/>
      <c r="OTF348" s="430"/>
      <c r="OTG348" s="430"/>
      <c r="OTH348" s="430"/>
      <c r="OTI348" s="430"/>
      <c r="OTJ348" s="430"/>
      <c r="OTK348" s="430"/>
      <c r="OTL348" s="430"/>
      <c r="OTM348" s="430"/>
      <c r="OTN348" s="430"/>
      <c r="OTO348" s="430"/>
      <c r="OTP348" s="430"/>
      <c r="OTQ348" s="430"/>
      <c r="OTR348" s="430"/>
      <c r="OTS348" s="430"/>
      <c r="OTT348" s="430"/>
      <c r="OTU348" s="430"/>
      <c r="OTV348" s="430"/>
      <c r="OTW348" s="430"/>
      <c r="OTX348" s="430"/>
      <c r="OTY348" s="430"/>
      <c r="OTZ348" s="430"/>
      <c r="OUA348" s="430"/>
      <c r="OUB348" s="430"/>
      <c r="OUC348" s="430"/>
      <c r="OUD348" s="430"/>
      <c r="OUE348" s="430"/>
      <c r="OUF348" s="430"/>
      <c r="OUG348" s="430"/>
      <c r="OUH348" s="430"/>
      <c r="OUI348" s="430"/>
      <c r="OUJ348" s="430"/>
      <c r="OUK348" s="430"/>
      <c r="OUL348" s="430"/>
      <c r="OUM348" s="430"/>
      <c r="OUN348" s="430"/>
      <c r="OUO348" s="430"/>
      <c r="OUP348" s="430"/>
      <c r="OUQ348" s="430"/>
      <c r="OUR348" s="430"/>
      <c r="OUS348" s="430"/>
      <c r="OUT348" s="430"/>
      <c r="OUU348" s="430"/>
      <c r="OUV348" s="430"/>
      <c r="OUW348" s="430"/>
      <c r="OUX348" s="430"/>
      <c r="OUY348" s="430"/>
      <c r="OUZ348" s="430"/>
      <c r="OVA348" s="430"/>
      <c r="OVB348" s="430"/>
      <c r="OVC348" s="430"/>
      <c r="OVD348" s="430"/>
      <c r="OVE348" s="430"/>
      <c r="OVF348" s="430"/>
      <c r="OVG348" s="430"/>
      <c r="OVH348" s="430"/>
      <c r="OVI348" s="430"/>
      <c r="OVJ348" s="430"/>
      <c r="OVK348" s="430"/>
      <c r="OVL348" s="430"/>
      <c r="OVM348" s="430"/>
      <c r="OVN348" s="430"/>
      <c r="OVO348" s="430"/>
      <c r="OVP348" s="430"/>
      <c r="OVQ348" s="430"/>
      <c r="OVR348" s="430"/>
      <c r="OVS348" s="430"/>
      <c r="OVT348" s="430"/>
      <c r="OVU348" s="430"/>
      <c r="OVV348" s="430"/>
      <c r="OVW348" s="430"/>
      <c r="OVX348" s="430"/>
      <c r="OVY348" s="430"/>
      <c r="OVZ348" s="430"/>
      <c r="OWA348" s="430"/>
      <c r="OWB348" s="430"/>
      <c r="OWC348" s="430"/>
      <c r="OWD348" s="430"/>
      <c r="OWE348" s="430"/>
      <c r="OWF348" s="430"/>
      <c r="OWG348" s="430"/>
      <c r="OWH348" s="430"/>
      <c r="OWI348" s="430"/>
      <c r="OWJ348" s="430"/>
      <c r="OWK348" s="430"/>
      <c r="OWL348" s="430"/>
      <c r="OWM348" s="430"/>
      <c r="OWN348" s="430"/>
      <c r="OWO348" s="430"/>
      <c r="OWP348" s="430"/>
      <c r="OWQ348" s="430"/>
      <c r="OWR348" s="430"/>
      <c r="OWS348" s="430"/>
      <c r="OWT348" s="430"/>
      <c r="OWU348" s="430"/>
      <c r="OWV348" s="430"/>
      <c r="OWW348" s="430"/>
      <c r="OWX348" s="430"/>
      <c r="OWY348" s="430"/>
      <c r="OWZ348" s="430"/>
      <c r="OXA348" s="430"/>
      <c r="OXB348" s="430"/>
      <c r="OXC348" s="430"/>
      <c r="OXD348" s="430"/>
      <c r="OXE348" s="430"/>
      <c r="OXF348" s="430"/>
      <c r="OXG348" s="430"/>
      <c r="OXH348" s="430"/>
      <c r="OXI348" s="430"/>
      <c r="OXJ348" s="430"/>
      <c r="OXK348" s="430"/>
      <c r="OXL348" s="430"/>
      <c r="OXM348" s="430"/>
      <c r="OXN348" s="430"/>
      <c r="OXO348" s="430"/>
      <c r="OXP348" s="430"/>
      <c r="OXQ348" s="430"/>
      <c r="OXR348" s="430"/>
      <c r="OXS348" s="430"/>
      <c r="OXT348" s="430"/>
      <c r="OXU348" s="430"/>
      <c r="OXV348" s="430"/>
      <c r="OXW348" s="430"/>
      <c r="OXX348" s="430"/>
      <c r="OXY348" s="430"/>
      <c r="OXZ348" s="430"/>
      <c r="OYA348" s="430"/>
      <c r="OYB348" s="430"/>
      <c r="OYC348" s="430"/>
      <c r="OYD348" s="430"/>
      <c r="OYE348" s="430"/>
      <c r="OYF348" s="430"/>
      <c r="OYG348" s="430"/>
      <c r="OYH348" s="430"/>
      <c r="OYI348" s="430"/>
      <c r="OYJ348" s="430"/>
      <c r="OYK348" s="430"/>
      <c r="OYL348" s="430"/>
      <c r="OYM348" s="430"/>
      <c r="OYN348" s="430"/>
      <c r="OYO348" s="430"/>
      <c r="OYP348" s="430"/>
      <c r="OYQ348" s="430"/>
      <c r="OYR348" s="430"/>
      <c r="OYS348" s="430"/>
      <c r="OYT348" s="430"/>
      <c r="OYU348" s="430"/>
      <c r="OYV348" s="430"/>
      <c r="OYW348" s="430"/>
      <c r="OYX348" s="430"/>
      <c r="OYY348" s="430"/>
      <c r="OYZ348" s="430"/>
      <c r="OZA348" s="430"/>
      <c r="OZB348" s="430"/>
      <c r="OZC348" s="430"/>
      <c r="OZD348" s="430"/>
      <c r="OZE348" s="430"/>
      <c r="OZF348" s="430"/>
      <c r="OZG348" s="430"/>
      <c r="OZH348" s="430"/>
      <c r="OZI348" s="430"/>
      <c r="OZJ348" s="430"/>
      <c r="OZK348" s="430"/>
      <c r="OZL348" s="430"/>
      <c r="OZM348" s="430"/>
      <c r="OZN348" s="430"/>
      <c r="OZO348" s="430"/>
      <c r="OZP348" s="430"/>
      <c r="OZQ348" s="430"/>
      <c r="OZR348" s="430"/>
      <c r="OZS348" s="430"/>
      <c r="OZT348" s="430"/>
      <c r="OZU348" s="430"/>
      <c r="OZV348" s="430"/>
      <c r="OZW348" s="430"/>
      <c r="OZX348" s="430"/>
      <c r="OZY348" s="430"/>
      <c r="OZZ348" s="430"/>
      <c r="PAA348" s="430"/>
      <c r="PAB348" s="430"/>
      <c r="PAC348" s="430"/>
      <c r="PAD348" s="430"/>
      <c r="PAE348" s="430"/>
      <c r="PAF348" s="430"/>
      <c r="PAG348" s="430"/>
      <c r="PAH348" s="430"/>
      <c r="PAI348" s="430"/>
      <c r="PAJ348" s="430"/>
      <c r="PAK348" s="430"/>
      <c r="PAL348" s="430"/>
      <c r="PAM348" s="430"/>
      <c r="PAN348" s="430"/>
      <c r="PAO348" s="430"/>
      <c r="PAP348" s="430"/>
      <c r="PAQ348" s="430"/>
      <c r="PAR348" s="430"/>
      <c r="PAS348" s="430"/>
      <c r="PAT348" s="430"/>
      <c r="PAU348" s="430"/>
      <c r="PAV348" s="430"/>
      <c r="PAW348" s="430"/>
      <c r="PAX348" s="430"/>
      <c r="PAY348" s="430"/>
      <c r="PAZ348" s="430"/>
      <c r="PBA348" s="430"/>
      <c r="PBB348" s="430"/>
      <c r="PBC348" s="430"/>
      <c r="PBD348" s="430"/>
      <c r="PBE348" s="430"/>
      <c r="PBF348" s="430"/>
      <c r="PBG348" s="430"/>
      <c r="PBH348" s="430"/>
      <c r="PBI348" s="430"/>
      <c r="PBJ348" s="430"/>
      <c r="PBK348" s="430"/>
      <c r="PBL348" s="430"/>
      <c r="PBM348" s="430"/>
      <c r="PBN348" s="430"/>
      <c r="PBO348" s="430"/>
      <c r="PBP348" s="430"/>
      <c r="PBQ348" s="430"/>
      <c r="PBR348" s="430"/>
      <c r="PBS348" s="430"/>
      <c r="PBT348" s="430"/>
      <c r="PBU348" s="430"/>
      <c r="PBV348" s="430"/>
      <c r="PBW348" s="430"/>
      <c r="PBX348" s="430"/>
      <c r="PBY348" s="430"/>
      <c r="PBZ348" s="430"/>
      <c r="PCA348" s="430"/>
      <c r="PCB348" s="430"/>
      <c r="PCC348" s="430"/>
      <c r="PCD348" s="430"/>
      <c r="PCE348" s="430"/>
      <c r="PCF348" s="430"/>
      <c r="PCG348" s="430"/>
      <c r="PCH348" s="430"/>
      <c r="PCI348" s="430"/>
      <c r="PCJ348" s="430"/>
      <c r="PCK348" s="430"/>
      <c r="PCL348" s="430"/>
      <c r="PCM348" s="430"/>
      <c r="PCN348" s="430"/>
      <c r="PCO348" s="430"/>
      <c r="PCP348" s="430"/>
      <c r="PCQ348" s="430"/>
      <c r="PCR348" s="430"/>
      <c r="PCS348" s="430"/>
      <c r="PCT348" s="430"/>
      <c r="PCU348" s="430"/>
      <c r="PCV348" s="430"/>
      <c r="PCW348" s="430"/>
      <c r="PCX348" s="430"/>
      <c r="PCY348" s="430"/>
      <c r="PCZ348" s="430"/>
      <c r="PDA348" s="430"/>
      <c r="PDB348" s="430"/>
      <c r="PDC348" s="430"/>
      <c r="PDD348" s="430"/>
      <c r="PDE348" s="430"/>
      <c r="PDF348" s="430"/>
      <c r="PDG348" s="430"/>
      <c r="PDH348" s="430"/>
      <c r="PDI348" s="430"/>
      <c r="PDJ348" s="430"/>
      <c r="PDK348" s="430"/>
      <c r="PDL348" s="430"/>
      <c r="PDM348" s="430"/>
      <c r="PDN348" s="430"/>
      <c r="PDO348" s="430"/>
      <c r="PDP348" s="430"/>
      <c r="PDQ348" s="430"/>
      <c r="PDR348" s="430"/>
      <c r="PDS348" s="430"/>
      <c r="PDT348" s="430"/>
      <c r="PDU348" s="430"/>
      <c r="PDV348" s="430"/>
      <c r="PDW348" s="430"/>
      <c r="PDX348" s="430"/>
      <c r="PDY348" s="430"/>
      <c r="PDZ348" s="430"/>
      <c r="PEA348" s="430"/>
      <c r="PEB348" s="430"/>
      <c r="PEC348" s="430"/>
      <c r="PED348" s="430"/>
      <c r="PEE348" s="430"/>
      <c r="PEF348" s="430"/>
      <c r="PEG348" s="430"/>
      <c r="PEH348" s="430"/>
      <c r="PEI348" s="430"/>
      <c r="PEJ348" s="430"/>
      <c r="PEK348" s="430"/>
      <c r="PEL348" s="430"/>
      <c r="PEM348" s="430"/>
      <c r="PEN348" s="430"/>
      <c r="PEO348" s="430"/>
      <c r="PEP348" s="430"/>
      <c r="PEQ348" s="430"/>
      <c r="PER348" s="430"/>
      <c r="PES348" s="430"/>
      <c r="PET348" s="430"/>
      <c r="PEU348" s="430"/>
      <c r="PEV348" s="430"/>
      <c r="PEW348" s="430"/>
      <c r="PEX348" s="430"/>
      <c r="PEY348" s="430"/>
      <c r="PEZ348" s="430"/>
      <c r="PFA348" s="430"/>
      <c r="PFB348" s="430"/>
      <c r="PFC348" s="430"/>
      <c r="PFD348" s="430"/>
      <c r="PFE348" s="430"/>
      <c r="PFF348" s="430"/>
      <c r="PFG348" s="430"/>
      <c r="PFH348" s="430"/>
      <c r="PFI348" s="430"/>
      <c r="PFJ348" s="430"/>
      <c r="PFK348" s="430"/>
      <c r="PFL348" s="430"/>
      <c r="PFM348" s="430"/>
      <c r="PFN348" s="430"/>
      <c r="PFO348" s="430"/>
      <c r="PFP348" s="430"/>
      <c r="PFQ348" s="430"/>
      <c r="PFR348" s="430"/>
      <c r="PFS348" s="430"/>
      <c r="PFT348" s="430"/>
      <c r="PFU348" s="430"/>
      <c r="PFV348" s="430"/>
      <c r="PFW348" s="430"/>
      <c r="PFX348" s="430"/>
      <c r="PFY348" s="430"/>
      <c r="PFZ348" s="430"/>
      <c r="PGA348" s="430"/>
      <c r="PGB348" s="430"/>
      <c r="PGC348" s="430"/>
      <c r="PGD348" s="430"/>
      <c r="PGE348" s="430"/>
      <c r="PGF348" s="430"/>
      <c r="PGG348" s="430"/>
      <c r="PGH348" s="430"/>
      <c r="PGI348" s="430"/>
      <c r="PGJ348" s="430"/>
      <c r="PGK348" s="430"/>
      <c r="PGL348" s="430"/>
      <c r="PGM348" s="430"/>
      <c r="PGN348" s="430"/>
      <c r="PGO348" s="430"/>
      <c r="PGP348" s="430"/>
      <c r="PGQ348" s="430"/>
      <c r="PGR348" s="430"/>
      <c r="PGS348" s="430"/>
      <c r="PGT348" s="430"/>
      <c r="PGU348" s="430"/>
      <c r="PGV348" s="430"/>
      <c r="PGW348" s="430"/>
      <c r="PGX348" s="430"/>
      <c r="PGY348" s="430"/>
      <c r="PGZ348" s="430"/>
      <c r="PHA348" s="430"/>
      <c r="PHB348" s="430"/>
      <c r="PHC348" s="430"/>
      <c r="PHD348" s="430"/>
      <c r="PHE348" s="430"/>
      <c r="PHF348" s="430"/>
      <c r="PHG348" s="430"/>
      <c r="PHH348" s="430"/>
      <c r="PHI348" s="430"/>
      <c r="PHJ348" s="430"/>
      <c r="PHK348" s="430"/>
      <c r="PHL348" s="430"/>
      <c r="PHM348" s="430"/>
      <c r="PHN348" s="430"/>
      <c r="PHO348" s="430"/>
      <c r="PHP348" s="430"/>
      <c r="PHQ348" s="430"/>
      <c r="PHR348" s="430"/>
      <c r="PHS348" s="430"/>
      <c r="PHT348" s="430"/>
      <c r="PHU348" s="430"/>
      <c r="PHV348" s="430"/>
      <c r="PHW348" s="430"/>
      <c r="PHX348" s="430"/>
      <c r="PHY348" s="430"/>
      <c r="PHZ348" s="430"/>
      <c r="PIA348" s="430"/>
      <c r="PIB348" s="430"/>
      <c r="PIC348" s="430"/>
      <c r="PID348" s="430"/>
      <c r="PIE348" s="430"/>
      <c r="PIF348" s="430"/>
      <c r="PIG348" s="430"/>
      <c r="PIH348" s="430"/>
      <c r="PII348" s="430"/>
      <c r="PIJ348" s="430"/>
      <c r="PIK348" s="430"/>
      <c r="PIL348" s="430"/>
      <c r="PIM348" s="430"/>
      <c r="PIN348" s="430"/>
      <c r="PIO348" s="430"/>
      <c r="PIP348" s="430"/>
      <c r="PIQ348" s="430"/>
      <c r="PIR348" s="430"/>
      <c r="PIS348" s="430"/>
      <c r="PIT348" s="430"/>
      <c r="PIU348" s="430"/>
      <c r="PIV348" s="430"/>
      <c r="PIW348" s="430"/>
      <c r="PIX348" s="430"/>
      <c r="PIY348" s="430"/>
      <c r="PIZ348" s="430"/>
      <c r="PJA348" s="430"/>
      <c r="PJB348" s="430"/>
      <c r="PJC348" s="430"/>
      <c r="PJD348" s="430"/>
      <c r="PJE348" s="430"/>
      <c r="PJF348" s="430"/>
      <c r="PJG348" s="430"/>
      <c r="PJH348" s="430"/>
      <c r="PJI348" s="430"/>
      <c r="PJJ348" s="430"/>
      <c r="PJK348" s="430"/>
      <c r="PJL348" s="430"/>
      <c r="PJM348" s="430"/>
      <c r="PJN348" s="430"/>
      <c r="PJO348" s="430"/>
      <c r="PJP348" s="430"/>
      <c r="PJQ348" s="430"/>
      <c r="PJR348" s="430"/>
      <c r="PJS348" s="430"/>
      <c r="PJT348" s="430"/>
      <c r="PJU348" s="430"/>
      <c r="PJV348" s="430"/>
      <c r="PJW348" s="430"/>
      <c r="PJX348" s="430"/>
      <c r="PJY348" s="430"/>
      <c r="PJZ348" s="430"/>
      <c r="PKA348" s="430"/>
      <c r="PKB348" s="430"/>
      <c r="PKC348" s="430"/>
      <c r="PKD348" s="430"/>
      <c r="PKE348" s="430"/>
      <c r="PKF348" s="430"/>
      <c r="PKG348" s="430"/>
      <c r="PKH348" s="430"/>
      <c r="PKI348" s="430"/>
      <c r="PKJ348" s="430"/>
      <c r="PKK348" s="430"/>
      <c r="PKL348" s="430"/>
      <c r="PKM348" s="430"/>
      <c r="PKN348" s="430"/>
      <c r="PKO348" s="430"/>
      <c r="PKP348" s="430"/>
      <c r="PKQ348" s="430"/>
      <c r="PKR348" s="430"/>
      <c r="PKS348" s="430"/>
      <c r="PKT348" s="430"/>
      <c r="PKU348" s="430"/>
      <c r="PKV348" s="430"/>
      <c r="PKW348" s="430"/>
      <c r="PKX348" s="430"/>
      <c r="PKY348" s="430"/>
      <c r="PKZ348" s="430"/>
      <c r="PLA348" s="430"/>
      <c r="PLB348" s="430"/>
      <c r="PLC348" s="430"/>
      <c r="PLD348" s="430"/>
      <c r="PLE348" s="430"/>
      <c r="PLF348" s="430"/>
      <c r="PLG348" s="430"/>
      <c r="PLH348" s="430"/>
      <c r="PLI348" s="430"/>
      <c r="PLJ348" s="430"/>
      <c r="PLK348" s="430"/>
      <c r="PLL348" s="430"/>
      <c r="PLM348" s="430"/>
      <c r="PLN348" s="430"/>
      <c r="PLO348" s="430"/>
      <c r="PLP348" s="430"/>
      <c r="PLQ348" s="430"/>
      <c r="PLR348" s="430"/>
      <c r="PLS348" s="430"/>
      <c r="PLT348" s="430"/>
      <c r="PLU348" s="430"/>
      <c r="PLV348" s="430"/>
      <c r="PLW348" s="430"/>
      <c r="PLX348" s="430"/>
      <c r="PLY348" s="430"/>
      <c r="PLZ348" s="430"/>
      <c r="PMA348" s="430"/>
      <c r="PMB348" s="430"/>
      <c r="PMC348" s="430"/>
      <c r="PMD348" s="430"/>
      <c r="PME348" s="430"/>
      <c r="PMF348" s="430"/>
      <c r="PMG348" s="430"/>
      <c r="PMH348" s="430"/>
      <c r="PMI348" s="430"/>
      <c r="PMJ348" s="430"/>
      <c r="PMK348" s="430"/>
      <c r="PML348" s="430"/>
      <c r="PMM348" s="430"/>
      <c r="PMN348" s="430"/>
      <c r="PMO348" s="430"/>
      <c r="PMP348" s="430"/>
      <c r="PMQ348" s="430"/>
      <c r="PMR348" s="430"/>
      <c r="PMS348" s="430"/>
      <c r="PMT348" s="430"/>
      <c r="PMU348" s="430"/>
      <c r="PMV348" s="430"/>
      <c r="PMW348" s="430"/>
      <c r="PMX348" s="430"/>
      <c r="PMY348" s="430"/>
      <c r="PMZ348" s="430"/>
      <c r="PNA348" s="430"/>
      <c r="PNB348" s="430"/>
      <c r="PNC348" s="430"/>
      <c r="PND348" s="430"/>
      <c r="PNE348" s="430"/>
      <c r="PNF348" s="430"/>
      <c r="PNG348" s="430"/>
      <c r="PNH348" s="430"/>
      <c r="PNI348" s="430"/>
      <c r="PNJ348" s="430"/>
      <c r="PNK348" s="430"/>
      <c r="PNL348" s="430"/>
      <c r="PNM348" s="430"/>
      <c r="PNN348" s="430"/>
      <c r="PNO348" s="430"/>
      <c r="PNP348" s="430"/>
      <c r="PNQ348" s="430"/>
      <c r="PNR348" s="430"/>
      <c r="PNS348" s="430"/>
      <c r="PNT348" s="430"/>
      <c r="PNU348" s="430"/>
      <c r="PNV348" s="430"/>
      <c r="PNW348" s="430"/>
      <c r="PNX348" s="430"/>
      <c r="PNY348" s="430"/>
      <c r="PNZ348" s="430"/>
      <c r="POA348" s="430"/>
      <c r="POB348" s="430"/>
      <c r="POC348" s="430"/>
      <c r="POD348" s="430"/>
      <c r="POE348" s="430"/>
      <c r="POF348" s="430"/>
      <c r="POG348" s="430"/>
      <c r="POH348" s="430"/>
      <c r="POI348" s="430"/>
      <c r="POJ348" s="430"/>
      <c r="POK348" s="430"/>
      <c r="POL348" s="430"/>
      <c r="POM348" s="430"/>
      <c r="PON348" s="430"/>
      <c r="POO348" s="430"/>
      <c r="POP348" s="430"/>
      <c r="POQ348" s="430"/>
      <c r="POR348" s="430"/>
      <c r="POS348" s="430"/>
      <c r="POT348" s="430"/>
      <c r="POU348" s="430"/>
      <c r="POV348" s="430"/>
      <c r="POW348" s="430"/>
      <c r="POX348" s="430"/>
      <c r="POY348" s="430"/>
      <c r="POZ348" s="430"/>
      <c r="PPA348" s="430"/>
      <c r="PPB348" s="430"/>
      <c r="PPC348" s="430"/>
      <c r="PPD348" s="430"/>
      <c r="PPE348" s="430"/>
      <c r="PPF348" s="430"/>
      <c r="PPG348" s="430"/>
      <c r="PPH348" s="430"/>
      <c r="PPI348" s="430"/>
      <c r="PPJ348" s="430"/>
      <c r="PPK348" s="430"/>
      <c r="PPL348" s="430"/>
      <c r="PPM348" s="430"/>
      <c r="PPN348" s="430"/>
      <c r="PPO348" s="430"/>
      <c r="PPP348" s="430"/>
      <c r="PPQ348" s="430"/>
      <c r="PPR348" s="430"/>
      <c r="PPS348" s="430"/>
      <c r="PPT348" s="430"/>
      <c r="PPU348" s="430"/>
      <c r="PPV348" s="430"/>
      <c r="PPW348" s="430"/>
      <c r="PPX348" s="430"/>
      <c r="PPY348" s="430"/>
      <c r="PPZ348" s="430"/>
      <c r="PQA348" s="430"/>
      <c r="PQB348" s="430"/>
      <c r="PQC348" s="430"/>
      <c r="PQD348" s="430"/>
      <c r="PQE348" s="430"/>
      <c r="PQF348" s="430"/>
      <c r="PQG348" s="430"/>
      <c r="PQH348" s="430"/>
      <c r="PQI348" s="430"/>
      <c r="PQJ348" s="430"/>
      <c r="PQK348" s="430"/>
      <c r="PQL348" s="430"/>
      <c r="PQM348" s="430"/>
      <c r="PQN348" s="430"/>
      <c r="PQO348" s="430"/>
      <c r="PQP348" s="430"/>
      <c r="PQQ348" s="430"/>
      <c r="PQR348" s="430"/>
      <c r="PQS348" s="430"/>
      <c r="PQT348" s="430"/>
      <c r="PQU348" s="430"/>
      <c r="PQV348" s="430"/>
      <c r="PQW348" s="430"/>
      <c r="PQX348" s="430"/>
      <c r="PQY348" s="430"/>
      <c r="PQZ348" s="430"/>
      <c r="PRA348" s="430"/>
      <c r="PRB348" s="430"/>
      <c r="PRC348" s="430"/>
      <c r="PRD348" s="430"/>
      <c r="PRE348" s="430"/>
      <c r="PRF348" s="430"/>
      <c r="PRG348" s="430"/>
      <c r="PRH348" s="430"/>
      <c r="PRI348" s="430"/>
      <c r="PRJ348" s="430"/>
      <c r="PRK348" s="430"/>
      <c r="PRL348" s="430"/>
      <c r="PRM348" s="430"/>
      <c r="PRN348" s="430"/>
      <c r="PRO348" s="430"/>
      <c r="PRP348" s="430"/>
      <c r="PRQ348" s="430"/>
      <c r="PRR348" s="430"/>
      <c r="PRS348" s="430"/>
      <c r="PRT348" s="430"/>
      <c r="PRU348" s="430"/>
      <c r="PRV348" s="430"/>
      <c r="PRW348" s="430"/>
      <c r="PRX348" s="430"/>
      <c r="PRY348" s="430"/>
      <c r="PRZ348" s="430"/>
      <c r="PSA348" s="430"/>
      <c r="PSB348" s="430"/>
      <c r="PSC348" s="430"/>
      <c r="PSD348" s="430"/>
      <c r="PSE348" s="430"/>
      <c r="PSF348" s="430"/>
      <c r="PSG348" s="430"/>
      <c r="PSH348" s="430"/>
      <c r="PSI348" s="430"/>
      <c r="PSJ348" s="430"/>
      <c r="PSK348" s="430"/>
      <c r="PSL348" s="430"/>
      <c r="PSM348" s="430"/>
      <c r="PSN348" s="430"/>
      <c r="PSO348" s="430"/>
      <c r="PSP348" s="430"/>
      <c r="PSQ348" s="430"/>
      <c r="PSR348" s="430"/>
      <c r="PSS348" s="430"/>
      <c r="PST348" s="430"/>
      <c r="PSU348" s="430"/>
      <c r="PSV348" s="430"/>
      <c r="PSW348" s="430"/>
      <c r="PSX348" s="430"/>
      <c r="PSY348" s="430"/>
      <c r="PSZ348" s="430"/>
      <c r="PTA348" s="430"/>
      <c r="PTB348" s="430"/>
      <c r="PTC348" s="430"/>
      <c r="PTD348" s="430"/>
      <c r="PTE348" s="430"/>
      <c r="PTF348" s="430"/>
      <c r="PTG348" s="430"/>
      <c r="PTH348" s="430"/>
      <c r="PTI348" s="430"/>
      <c r="PTJ348" s="430"/>
      <c r="PTK348" s="430"/>
      <c r="PTL348" s="430"/>
      <c r="PTM348" s="430"/>
      <c r="PTN348" s="430"/>
      <c r="PTO348" s="430"/>
      <c r="PTP348" s="430"/>
      <c r="PTQ348" s="430"/>
      <c r="PTR348" s="430"/>
      <c r="PTS348" s="430"/>
      <c r="PTT348" s="430"/>
      <c r="PTU348" s="430"/>
      <c r="PTV348" s="430"/>
      <c r="PTW348" s="430"/>
      <c r="PTX348" s="430"/>
      <c r="PTY348" s="430"/>
      <c r="PTZ348" s="430"/>
      <c r="PUA348" s="430"/>
      <c r="PUB348" s="430"/>
      <c r="PUC348" s="430"/>
      <c r="PUD348" s="430"/>
      <c r="PUE348" s="430"/>
      <c r="PUF348" s="430"/>
      <c r="PUG348" s="430"/>
      <c r="PUH348" s="430"/>
      <c r="PUI348" s="430"/>
      <c r="PUJ348" s="430"/>
      <c r="PUK348" s="430"/>
      <c r="PUL348" s="430"/>
      <c r="PUM348" s="430"/>
      <c r="PUN348" s="430"/>
      <c r="PUO348" s="430"/>
      <c r="PUP348" s="430"/>
      <c r="PUQ348" s="430"/>
      <c r="PUR348" s="430"/>
      <c r="PUS348" s="430"/>
      <c r="PUT348" s="430"/>
      <c r="PUU348" s="430"/>
      <c r="PUV348" s="430"/>
      <c r="PUW348" s="430"/>
      <c r="PUX348" s="430"/>
      <c r="PUY348" s="430"/>
      <c r="PUZ348" s="430"/>
      <c r="PVA348" s="430"/>
      <c r="PVB348" s="430"/>
      <c r="PVC348" s="430"/>
      <c r="PVD348" s="430"/>
      <c r="PVE348" s="430"/>
      <c r="PVF348" s="430"/>
      <c r="PVG348" s="430"/>
      <c r="PVH348" s="430"/>
      <c r="PVI348" s="430"/>
      <c r="PVJ348" s="430"/>
      <c r="PVK348" s="430"/>
      <c r="PVL348" s="430"/>
      <c r="PVM348" s="430"/>
      <c r="PVN348" s="430"/>
      <c r="PVO348" s="430"/>
      <c r="PVP348" s="430"/>
      <c r="PVQ348" s="430"/>
      <c r="PVR348" s="430"/>
      <c r="PVS348" s="430"/>
      <c r="PVT348" s="430"/>
      <c r="PVU348" s="430"/>
      <c r="PVV348" s="430"/>
      <c r="PVW348" s="430"/>
      <c r="PVX348" s="430"/>
      <c r="PVY348" s="430"/>
      <c r="PVZ348" s="430"/>
      <c r="PWA348" s="430"/>
      <c r="PWB348" s="430"/>
      <c r="PWC348" s="430"/>
      <c r="PWD348" s="430"/>
      <c r="PWE348" s="430"/>
      <c r="PWF348" s="430"/>
      <c r="PWG348" s="430"/>
      <c r="PWH348" s="430"/>
      <c r="PWI348" s="430"/>
      <c r="PWJ348" s="430"/>
      <c r="PWK348" s="430"/>
      <c r="PWL348" s="430"/>
      <c r="PWM348" s="430"/>
      <c r="PWN348" s="430"/>
      <c r="PWO348" s="430"/>
      <c r="PWP348" s="430"/>
      <c r="PWQ348" s="430"/>
      <c r="PWR348" s="430"/>
      <c r="PWS348" s="430"/>
      <c r="PWT348" s="430"/>
      <c r="PWU348" s="430"/>
      <c r="PWV348" s="430"/>
      <c r="PWW348" s="430"/>
      <c r="PWX348" s="430"/>
      <c r="PWY348" s="430"/>
      <c r="PWZ348" s="430"/>
      <c r="PXA348" s="430"/>
      <c r="PXB348" s="430"/>
      <c r="PXC348" s="430"/>
      <c r="PXD348" s="430"/>
      <c r="PXE348" s="430"/>
      <c r="PXF348" s="430"/>
      <c r="PXG348" s="430"/>
      <c r="PXH348" s="430"/>
      <c r="PXI348" s="430"/>
      <c r="PXJ348" s="430"/>
      <c r="PXK348" s="430"/>
      <c r="PXL348" s="430"/>
      <c r="PXM348" s="430"/>
      <c r="PXN348" s="430"/>
      <c r="PXO348" s="430"/>
      <c r="PXP348" s="430"/>
      <c r="PXQ348" s="430"/>
      <c r="PXR348" s="430"/>
      <c r="PXS348" s="430"/>
      <c r="PXT348" s="430"/>
      <c r="PXU348" s="430"/>
      <c r="PXV348" s="430"/>
      <c r="PXW348" s="430"/>
      <c r="PXX348" s="430"/>
      <c r="PXY348" s="430"/>
      <c r="PXZ348" s="430"/>
      <c r="PYA348" s="430"/>
      <c r="PYB348" s="430"/>
      <c r="PYC348" s="430"/>
      <c r="PYD348" s="430"/>
      <c r="PYE348" s="430"/>
      <c r="PYF348" s="430"/>
      <c r="PYG348" s="430"/>
      <c r="PYH348" s="430"/>
      <c r="PYI348" s="430"/>
      <c r="PYJ348" s="430"/>
      <c r="PYK348" s="430"/>
      <c r="PYL348" s="430"/>
      <c r="PYM348" s="430"/>
      <c r="PYN348" s="430"/>
      <c r="PYO348" s="430"/>
      <c r="PYP348" s="430"/>
      <c r="PYQ348" s="430"/>
      <c r="PYR348" s="430"/>
      <c r="PYS348" s="430"/>
      <c r="PYT348" s="430"/>
      <c r="PYU348" s="430"/>
      <c r="PYV348" s="430"/>
      <c r="PYW348" s="430"/>
      <c r="PYX348" s="430"/>
      <c r="PYY348" s="430"/>
      <c r="PYZ348" s="430"/>
      <c r="PZA348" s="430"/>
      <c r="PZB348" s="430"/>
      <c r="PZC348" s="430"/>
      <c r="PZD348" s="430"/>
      <c r="PZE348" s="430"/>
      <c r="PZF348" s="430"/>
      <c r="PZG348" s="430"/>
      <c r="PZH348" s="430"/>
      <c r="PZI348" s="430"/>
      <c r="PZJ348" s="430"/>
      <c r="PZK348" s="430"/>
      <c r="PZL348" s="430"/>
      <c r="PZM348" s="430"/>
      <c r="PZN348" s="430"/>
      <c r="PZO348" s="430"/>
      <c r="PZP348" s="430"/>
      <c r="PZQ348" s="430"/>
      <c r="PZR348" s="430"/>
      <c r="PZS348" s="430"/>
      <c r="PZT348" s="430"/>
      <c r="PZU348" s="430"/>
      <c r="PZV348" s="430"/>
      <c r="PZW348" s="430"/>
      <c r="PZX348" s="430"/>
      <c r="PZY348" s="430"/>
      <c r="PZZ348" s="430"/>
      <c r="QAA348" s="430"/>
      <c r="QAB348" s="430"/>
      <c r="QAC348" s="430"/>
      <c r="QAD348" s="430"/>
      <c r="QAE348" s="430"/>
      <c r="QAF348" s="430"/>
      <c r="QAG348" s="430"/>
      <c r="QAH348" s="430"/>
      <c r="QAI348" s="430"/>
      <c r="QAJ348" s="430"/>
      <c r="QAK348" s="430"/>
      <c r="QAL348" s="430"/>
      <c r="QAM348" s="430"/>
      <c r="QAN348" s="430"/>
      <c r="QAO348" s="430"/>
      <c r="QAP348" s="430"/>
      <c r="QAQ348" s="430"/>
      <c r="QAR348" s="430"/>
      <c r="QAS348" s="430"/>
      <c r="QAT348" s="430"/>
      <c r="QAU348" s="430"/>
      <c r="QAV348" s="430"/>
      <c r="QAW348" s="430"/>
      <c r="QAX348" s="430"/>
      <c r="QAY348" s="430"/>
      <c r="QAZ348" s="430"/>
      <c r="QBA348" s="430"/>
      <c r="QBB348" s="430"/>
      <c r="QBC348" s="430"/>
      <c r="QBD348" s="430"/>
      <c r="QBE348" s="430"/>
      <c r="QBF348" s="430"/>
      <c r="QBG348" s="430"/>
      <c r="QBH348" s="430"/>
      <c r="QBI348" s="430"/>
      <c r="QBJ348" s="430"/>
      <c r="QBK348" s="430"/>
      <c r="QBL348" s="430"/>
      <c r="QBM348" s="430"/>
      <c r="QBN348" s="430"/>
      <c r="QBO348" s="430"/>
      <c r="QBP348" s="430"/>
      <c r="QBQ348" s="430"/>
      <c r="QBR348" s="430"/>
      <c r="QBS348" s="430"/>
      <c r="QBT348" s="430"/>
      <c r="QBU348" s="430"/>
      <c r="QBV348" s="430"/>
      <c r="QBW348" s="430"/>
      <c r="QBX348" s="430"/>
      <c r="QBY348" s="430"/>
      <c r="QBZ348" s="430"/>
      <c r="QCA348" s="430"/>
      <c r="QCB348" s="430"/>
      <c r="QCC348" s="430"/>
      <c r="QCD348" s="430"/>
      <c r="QCE348" s="430"/>
      <c r="QCF348" s="430"/>
      <c r="QCG348" s="430"/>
      <c r="QCH348" s="430"/>
      <c r="QCI348" s="430"/>
      <c r="QCJ348" s="430"/>
      <c r="QCK348" s="430"/>
      <c r="QCL348" s="430"/>
      <c r="QCM348" s="430"/>
      <c r="QCN348" s="430"/>
      <c r="QCO348" s="430"/>
      <c r="QCP348" s="430"/>
      <c r="QCQ348" s="430"/>
      <c r="QCR348" s="430"/>
      <c r="QCS348" s="430"/>
      <c r="QCT348" s="430"/>
      <c r="QCU348" s="430"/>
      <c r="QCV348" s="430"/>
      <c r="QCW348" s="430"/>
      <c r="QCX348" s="430"/>
      <c r="QCY348" s="430"/>
      <c r="QCZ348" s="430"/>
      <c r="QDA348" s="430"/>
      <c r="QDB348" s="430"/>
      <c r="QDC348" s="430"/>
      <c r="QDD348" s="430"/>
      <c r="QDE348" s="430"/>
      <c r="QDF348" s="430"/>
      <c r="QDG348" s="430"/>
      <c r="QDH348" s="430"/>
      <c r="QDI348" s="430"/>
      <c r="QDJ348" s="430"/>
      <c r="QDK348" s="430"/>
      <c r="QDL348" s="430"/>
      <c r="QDM348" s="430"/>
      <c r="QDN348" s="430"/>
      <c r="QDO348" s="430"/>
      <c r="QDP348" s="430"/>
      <c r="QDQ348" s="430"/>
      <c r="QDR348" s="430"/>
      <c r="QDS348" s="430"/>
      <c r="QDT348" s="430"/>
      <c r="QDU348" s="430"/>
      <c r="QDV348" s="430"/>
      <c r="QDW348" s="430"/>
      <c r="QDX348" s="430"/>
      <c r="QDY348" s="430"/>
      <c r="QDZ348" s="430"/>
      <c r="QEA348" s="430"/>
      <c r="QEB348" s="430"/>
      <c r="QEC348" s="430"/>
      <c r="QED348" s="430"/>
      <c r="QEE348" s="430"/>
      <c r="QEF348" s="430"/>
      <c r="QEG348" s="430"/>
      <c r="QEH348" s="430"/>
      <c r="QEI348" s="430"/>
      <c r="QEJ348" s="430"/>
      <c r="QEK348" s="430"/>
      <c r="QEL348" s="430"/>
      <c r="QEM348" s="430"/>
      <c r="QEN348" s="430"/>
      <c r="QEO348" s="430"/>
      <c r="QEP348" s="430"/>
      <c r="QEQ348" s="430"/>
      <c r="QER348" s="430"/>
      <c r="QES348" s="430"/>
      <c r="QET348" s="430"/>
      <c r="QEU348" s="430"/>
      <c r="QEV348" s="430"/>
      <c r="QEW348" s="430"/>
      <c r="QEX348" s="430"/>
      <c r="QEY348" s="430"/>
      <c r="QEZ348" s="430"/>
      <c r="QFA348" s="430"/>
      <c r="QFB348" s="430"/>
      <c r="QFC348" s="430"/>
      <c r="QFD348" s="430"/>
      <c r="QFE348" s="430"/>
      <c r="QFF348" s="430"/>
      <c r="QFG348" s="430"/>
      <c r="QFH348" s="430"/>
      <c r="QFI348" s="430"/>
      <c r="QFJ348" s="430"/>
      <c r="QFK348" s="430"/>
      <c r="QFL348" s="430"/>
      <c r="QFM348" s="430"/>
      <c r="QFN348" s="430"/>
      <c r="QFO348" s="430"/>
      <c r="QFP348" s="430"/>
      <c r="QFQ348" s="430"/>
      <c r="QFR348" s="430"/>
      <c r="QFS348" s="430"/>
      <c r="QFT348" s="430"/>
      <c r="QFU348" s="430"/>
      <c r="QFV348" s="430"/>
      <c r="QFW348" s="430"/>
      <c r="QFX348" s="430"/>
      <c r="QFY348" s="430"/>
      <c r="QFZ348" s="430"/>
      <c r="QGA348" s="430"/>
      <c r="QGB348" s="430"/>
      <c r="QGC348" s="430"/>
      <c r="QGD348" s="430"/>
      <c r="QGE348" s="430"/>
      <c r="QGF348" s="430"/>
      <c r="QGG348" s="430"/>
      <c r="QGH348" s="430"/>
      <c r="QGI348" s="430"/>
      <c r="QGJ348" s="430"/>
      <c r="QGK348" s="430"/>
      <c r="QGL348" s="430"/>
      <c r="QGM348" s="430"/>
      <c r="QGN348" s="430"/>
      <c r="QGO348" s="430"/>
      <c r="QGP348" s="430"/>
      <c r="QGQ348" s="430"/>
      <c r="QGR348" s="430"/>
      <c r="QGS348" s="430"/>
      <c r="QGT348" s="430"/>
      <c r="QGU348" s="430"/>
      <c r="QGV348" s="430"/>
      <c r="QGW348" s="430"/>
      <c r="QGX348" s="430"/>
      <c r="QGY348" s="430"/>
      <c r="QGZ348" s="430"/>
      <c r="QHA348" s="430"/>
      <c r="QHB348" s="430"/>
      <c r="QHC348" s="430"/>
      <c r="QHD348" s="430"/>
      <c r="QHE348" s="430"/>
      <c r="QHF348" s="430"/>
      <c r="QHG348" s="430"/>
      <c r="QHH348" s="430"/>
      <c r="QHI348" s="430"/>
      <c r="QHJ348" s="430"/>
      <c r="QHK348" s="430"/>
      <c r="QHL348" s="430"/>
      <c r="QHM348" s="430"/>
      <c r="QHN348" s="430"/>
      <c r="QHO348" s="430"/>
      <c r="QHP348" s="430"/>
      <c r="QHQ348" s="430"/>
      <c r="QHR348" s="430"/>
      <c r="QHS348" s="430"/>
      <c r="QHT348" s="430"/>
      <c r="QHU348" s="430"/>
      <c r="QHV348" s="430"/>
      <c r="QHW348" s="430"/>
      <c r="QHX348" s="430"/>
      <c r="QHY348" s="430"/>
      <c r="QHZ348" s="430"/>
      <c r="QIA348" s="430"/>
      <c r="QIB348" s="430"/>
      <c r="QIC348" s="430"/>
      <c r="QID348" s="430"/>
      <c r="QIE348" s="430"/>
      <c r="QIF348" s="430"/>
      <c r="QIG348" s="430"/>
      <c r="QIH348" s="430"/>
      <c r="QII348" s="430"/>
      <c r="QIJ348" s="430"/>
      <c r="QIK348" s="430"/>
      <c r="QIL348" s="430"/>
      <c r="QIM348" s="430"/>
      <c r="QIN348" s="430"/>
      <c r="QIO348" s="430"/>
      <c r="QIP348" s="430"/>
      <c r="QIQ348" s="430"/>
      <c r="QIR348" s="430"/>
      <c r="QIS348" s="430"/>
      <c r="QIT348" s="430"/>
      <c r="QIU348" s="430"/>
      <c r="QIV348" s="430"/>
      <c r="QIW348" s="430"/>
      <c r="QIX348" s="430"/>
      <c r="QIY348" s="430"/>
      <c r="QIZ348" s="430"/>
      <c r="QJA348" s="430"/>
      <c r="QJB348" s="430"/>
      <c r="QJC348" s="430"/>
      <c r="QJD348" s="430"/>
      <c r="QJE348" s="430"/>
      <c r="QJF348" s="430"/>
      <c r="QJG348" s="430"/>
      <c r="QJH348" s="430"/>
      <c r="QJI348" s="430"/>
      <c r="QJJ348" s="430"/>
      <c r="QJK348" s="430"/>
      <c r="QJL348" s="430"/>
      <c r="QJM348" s="430"/>
      <c r="QJN348" s="430"/>
      <c r="QJO348" s="430"/>
      <c r="QJP348" s="430"/>
      <c r="QJQ348" s="430"/>
      <c r="QJR348" s="430"/>
      <c r="QJS348" s="430"/>
      <c r="QJT348" s="430"/>
      <c r="QJU348" s="430"/>
      <c r="QJV348" s="430"/>
      <c r="QJW348" s="430"/>
      <c r="QJX348" s="430"/>
      <c r="QJY348" s="430"/>
      <c r="QJZ348" s="430"/>
      <c r="QKA348" s="430"/>
      <c r="QKB348" s="430"/>
      <c r="QKC348" s="430"/>
      <c r="QKD348" s="430"/>
      <c r="QKE348" s="430"/>
      <c r="QKF348" s="430"/>
      <c r="QKG348" s="430"/>
      <c r="QKH348" s="430"/>
      <c r="QKI348" s="430"/>
      <c r="QKJ348" s="430"/>
      <c r="QKK348" s="430"/>
      <c r="QKL348" s="430"/>
      <c r="QKM348" s="430"/>
      <c r="QKN348" s="430"/>
      <c r="QKO348" s="430"/>
      <c r="QKP348" s="430"/>
      <c r="QKQ348" s="430"/>
      <c r="QKR348" s="430"/>
      <c r="QKS348" s="430"/>
      <c r="QKT348" s="430"/>
      <c r="QKU348" s="430"/>
      <c r="QKV348" s="430"/>
      <c r="QKW348" s="430"/>
      <c r="QKX348" s="430"/>
      <c r="QKY348" s="430"/>
      <c r="QKZ348" s="430"/>
      <c r="QLA348" s="430"/>
      <c r="QLB348" s="430"/>
      <c r="QLC348" s="430"/>
      <c r="QLD348" s="430"/>
      <c r="QLE348" s="430"/>
      <c r="QLF348" s="430"/>
      <c r="QLG348" s="430"/>
      <c r="QLH348" s="430"/>
      <c r="QLI348" s="430"/>
      <c r="QLJ348" s="430"/>
      <c r="QLK348" s="430"/>
      <c r="QLL348" s="430"/>
      <c r="QLM348" s="430"/>
      <c r="QLN348" s="430"/>
      <c r="QLO348" s="430"/>
      <c r="QLP348" s="430"/>
      <c r="QLQ348" s="430"/>
      <c r="QLR348" s="430"/>
      <c r="QLS348" s="430"/>
      <c r="QLT348" s="430"/>
      <c r="QLU348" s="430"/>
      <c r="QLV348" s="430"/>
      <c r="QLW348" s="430"/>
      <c r="QLX348" s="430"/>
      <c r="QLY348" s="430"/>
      <c r="QLZ348" s="430"/>
      <c r="QMA348" s="430"/>
      <c r="QMB348" s="430"/>
      <c r="QMC348" s="430"/>
      <c r="QMD348" s="430"/>
      <c r="QME348" s="430"/>
      <c r="QMF348" s="430"/>
      <c r="QMG348" s="430"/>
      <c r="QMH348" s="430"/>
      <c r="QMI348" s="430"/>
      <c r="QMJ348" s="430"/>
      <c r="QMK348" s="430"/>
      <c r="QML348" s="430"/>
      <c r="QMM348" s="430"/>
      <c r="QMN348" s="430"/>
      <c r="QMO348" s="430"/>
      <c r="QMP348" s="430"/>
      <c r="QMQ348" s="430"/>
      <c r="QMR348" s="430"/>
      <c r="QMS348" s="430"/>
      <c r="QMT348" s="430"/>
      <c r="QMU348" s="430"/>
      <c r="QMV348" s="430"/>
      <c r="QMW348" s="430"/>
      <c r="QMX348" s="430"/>
      <c r="QMY348" s="430"/>
      <c r="QMZ348" s="430"/>
      <c r="QNA348" s="430"/>
      <c r="QNB348" s="430"/>
      <c r="QNC348" s="430"/>
      <c r="QND348" s="430"/>
      <c r="QNE348" s="430"/>
      <c r="QNF348" s="430"/>
      <c r="QNG348" s="430"/>
      <c r="QNH348" s="430"/>
      <c r="QNI348" s="430"/>
      <c r="QNJ348" s="430"/>
      <c r="QNK348" s="430"/>
      <c r="QNL348" s="430"/>
      <c r="QNM348" s="430"/>
      <c r="QNN348" s="430"/>
      <c r="QNO348" s="430"/>
      <c r="QNP348" s="430"/>
      <c r="QNQ348" s="430"/>
      <c r="QNR348" s="430"/>
      <c r="QNS348" s="430"/>
      <c r="QNT348" s="430"/>
      <c r="QNU348" s="430"/>
      <c r="QNV348" s="430"/>
      <c r="QNW348" s="430"/>
      <c r="QNX348" s="430"/>
      <c r="QNY348" s="430"/>
      <c r="QNZ348" s="430"/>
      <c r="QOA348" s="430"/>
      <c r="QOB348" s="430"/>
      <c r="QOC348" s="430"/>
      <c r="QOD348" s="430"/>
      <c r="QOE348" s="430"/>
      <c r="QOF348" s="430"/>
      <c r="QOG348" s="430"/>
      <c r="QOH348" s="430"/>
      <c r="QOI348" s="430"/>
      <c r="QOJ348" s="430"/>
      <c r="QOK348" s="430"/>
      <c r="QOL348" s="430"/>
      <c r="QOM348" s="430"/>
      <c r="QON348" s="430"/>
      <c r="QOO348" s="430"/>
      <c r="QOP348" s="430"/>
      <c r="QOQ348" s="430"/>
      <c r="QOR348" s="430"/>
      <c r="QOS348" s="430"/>
      <c r="QOT348" s="430"/>
      <c r="QOU348" s="430"/>
      <c r="QOV348" s="430"/>
      <c r="QOW348" s="430"/>
      <c r="QOX348" s="430"/>
      <c r="QOY348" s="430"/>
      <c r="QOZ348" s="430"/>
      <c r="QPA348" s="430"/>
      <c r="QPB348" s="430"/>
      <c r="QPC348" s="430"/>
      <c r="QPD348" s="430"/>
      <c r="QPE348" s="430"/>
      <c r="QPF348" s="430"/>
      <c r="QPG348" s="430"/>
      <c r="QPH348" s="430"/>
      <c r="QPI348" s="430"/>
      <c r="QPJ348" s="430"/>
      <c r="QPK348" s="430"/>
      <c r="QPL348" s="430"/>
      <c r="QPM348" s="430"/>
      <c r="QPN348" s="430"/>
      <c r="QPO348" s="430"/>
      <c r="QPP348" s="430"/>
      <c r="QPQ348" s="430"/>
      <c r="QPR348" s="430"/>
      <c r="QPS348" s="430"/>
      <c r="QPT348" s="430"/>
      <c r="QPU348" s="430"/>
      <c r="QPV348" s="430"/>
      <c r="QPW348" s="430"/>
      <c r="QPX348" s="430"/>
      <c r="QPY348" s="430"/>
      <c r="QPZ348" s="430"/>
      <c r="QQA348" s="430"/>
      <c r="QQB348" s="430"/>
      <c r="QQC348" s="430"/>
      <c r="QQD348" s="430"/>
      <c r="QQE348" s="430"/>
      <c r="QQF348" s="430"/>
      <c r="QQG348" s="430"/>
      <c r="QQH348" s="430"/>
      <c r="QQI348" s="430"/>
      <c r="QQJ348" s="430"/>
      <c r="QQK348" s="430"/>
      <c r="QQL348" s="430"/>
      <c r="QQM348" s="430"/>
      <c r="QQN348" s="430"/>
      <c r="QQO348" s="430"/>
      <c r="QQP348" s="430"/>
      <c r="QQQ348" s="430"/>
      <c r="QQR348" s="430"/>
      <c r="QQS348" s="430"/>
      <c r="QQT348" s="430"/>
      <c r="QQU348" s="430"/>
      <c r="QQV348" s="430"/>
      <c r="QQW348" s="430"/>
      <c r="QQX348" s="430"/>
      <c r="QQY348" s="430"/>
      <c r="QQZ348" s="430"/>
      <c r="QRA348" s="430"/>
      <c r="QRB348" s="430"/>
      <c r="QRC348" s="430"/>
      <c r="QRD348" s="430"/>
      <c r="QRE348" s="430"/>
      <c r="QRF348" s="430"/>
      <c r="QRG348" s="430"/>
      <c r="QRH348" s="430"/>
      <c r="QRI348" s="430"/>
      <c r="QRJ348" s="430"/>
      <c r="QRK348" s="430"/>
      <c r="QRL348" s="430"/>
      <c r="QRM348" s="430"/>
      <c r="QRN348" s="430"/>
      <c r="QRO348" s="430"/>
      <c r="QRP348" s="430"/>
      <c r="QRQ348" s="430"/>
      <c r="QRR348" s="430"/>
      <c r="QRS348" s="430"/>
      <c r="QRT348" s="430"/>
      <c r="QRU348" s="430"/>
      <c r="QRV348" s="430"/>
      <c r="QRW348" s="430"/>
      <c r="QRX348" s="430"/>
      <c r="QRY348" s="430"/>
      <c r="QRZ348" s="430"/>
      <c r="QSA348" s="430"/>
      <c r="QSB348" s="430"/>
      <c r="QSC348" s="430"/>
      <c r="QSD348" s="430"/>
      <c r="QSE348" s="430"/>
      <c r="QSF348" s="430"/>
      <c r="QSG348" s="430"/>
      <c r="QSH348" s="430"/>
      <c r="QSI348" s="430"/>
      <c r="QSJ348" s="430"/>
      <c r="QSK348" s="430"/>
      <c r="QSL348" s="430"/>
      <c r="QSM348" s="430"/>
      <c r="QSN348" s="430"/>
      <c r="QSO348" s="430"/>
      <c r="QSP348" s="430"/>
      <c r="QSQ348" s="430"/>
      <c r="QSR348" s="430"/>
      <c r="QSS348" s="430"/>
      <c r="QST348" s="430"/>
      <c r="QSU348" s="430"/>
      <c r="QSV348" s="430"/>
      <c r="QSW348" s="430"/>
      <c r="QSX348" s="430"/>
      <c r="QSY348" s="430"/>
      <c r="QSZ348" s="430"/>
      <c r="QTA348" s="430"/>
      <c r="QTB348" s="430"/>
      <c r="QTC348" s="430"/>
      <c r="QTD348" s="430"/>
      <c r="QTE348" s="430"/>
      <c r="QTF348" s="430"/>
      <c r="QTG348" s="430"/>
      <c r="QTH348" s="430"/>
      <c r="QTI348" s="430"/>
      <c r="QTJ348" s="430"/>
      <c r="QTK348" s="430"/>
      <c r="QTL348" s="430"/>
      <c r="QTM348" s="430"/>
      <c r="QTN348" s="430"/>
      <c r="QTO348" s="430"/>
      <c r="QTP348" s="430"/>
      <c r="QTQ348" s="430"/>
      <c r="QTR348" s="430"/>
      <c r="QTS348" s="430"/>
      <c r="QTT348" s="430"/>
      <c r="QTU348" s="430"/>
      <c r="QTV348" s="430"/>
      <c r="QTW348" s="430"/>
      <c r="QTX348" s="430"/>
      <c r="QTY348" s="430"/>
      <c r="QTZ348" s="430"/>
      <c r="QUA348" s="430"/>
      <c r="QUB348" s="430"/>
      <c r="QUC348" s="430"/>
      <c r="QUD348" s="430"/>
      <c r="QUE348" s="430"/>
      <c r="QUF348" s="430"/>
      <c r="QUG348" s="430"/>
      <c r="QUH348" s="430"/>
      <c r="QUI348" s="430"/>
      <c r="QUJ348" s="430"/>
      <c r="QUK348" s="430"/>
      <c r="QUL348" s="430"/>
      <c r="QUM348" s="430"/>
      <c r="QUN348" s="430"/>
      <c r="QUO348" s="430"/>
      <c r="QUP348" s="430"/>
      <c r="QUQ348" s="430"/>
      <c r="QUR348" s="430"/>
      <c r="QUS348" s="430"/>
      <c r="QUT348" s="430"/>
      <c r="QUU348" s="430"/>
      <c r="QUV348" s="430"/>
      <c r="QUW348" s="430"/>
      <c r="QUX348" s="430"/>
      <c r="QUY348" s="430"/>
      <c r="QUZ348" s="430"/>
      <c r="QVA348" s="430"/>
      <c r="QVB348" s="430"/>
      <c r="QVC348" s="430"/>
      <c r="QVD348" s="430"/>
      <c r="QVE348" s="430"/>
      <c r="QVF348" s="430"/>
      <c r="QVG348" s="430"/>
      <c r="QVH348" s="430"/>
      <c r="QVI348" s="430"/>
      <c r="QVJ348" s="430"/>
      <c r="QVK348" s="430"/>
      <c r="QVL348" s="430"/>
      <c r="QVM348" s="430"/>
      <c r="QVN348" s="430"/>
      <c r="QVO348" s="430"/>
      <c r="QVP348" s="430"/>
      <c r="QVQ348" s="430"/>
      <c r="QVR348" s="430"/>
      <c r="QVS348" s="430"/>
      <c r="QVT348" s="430"/>
      <c r="QVU348" s="430"/>
      <c r="QVV348" s="430"/>
      <c r="QVW348" s="430"/>
      <c r="QVX348" s="430"/>
      <c r="QVY348" s="430"/>
      <c r="QVZ348" s="430"/>
      <c r="QWA348" s="430"/>
      <c r="QWB348" s="430"/>
      <c r="QWC348" s="430"/>
      <c r="QWD348" s="430"/>
      <c r="QWE348" s="430"/>
      <c r="QWF348" s="430"/>
      <c r="QWG348" s="430"/>
      <c r="QWH348" s="430"/>
      <c r="QWI348" s="430"/>
      <c r="QWJ348" s="430"/>
      <c r="QWK348" s="430"/>
      <c r="QWL348" s="430"/>
      <c r="QWM348" s="430"/>
      <c r="QWN348" s="430"/>
      <c r="QWO348" s="430"/>
      <c r="QWP348" s="430"/>
      <c r="QWQ348" s="430"/>
      <c r="QWR348" s="430"/>
      <c r="QWS348" s="430"/>
      <c r="QWT348" s="430"/>
      <c r="QWU348" s="430"/>
      <c r="QWV348" s="430"/>
      <c r="QWW348" s="430"/>
      <c r="QWX348" s="430"/>
      <c r="QWY348" s="430"/>
      <c r="QWZ348" s="430"/>
      <c r="QXA348" s="430"/>
      <c r="QXB348" s="430"/>
      <c r="QXC348" s="430"/>
      <c r="QXD348" s="430"/>
      <c r="QXE348" s="430"/>
      <c r="QXF348" s="430"/>
      <c r="QXG348" s="430"/>
      <c r="QXH348" s="430"/>
      <c r="QXI348" s="430"/>
      <c r="QXJ348" s="430"/>
      <c r="QXK348" s="430"/>
      <c r="QXL348" s="430"/>
      <c r="QXM348" s="430"/>
      <c r="QXN348" s="430"/>
      <c r="QXO348" s="430"/>
      <c r="QXP348" s="430"/>
      <c r="QXQ348" s="430"/>
      <c r="QXR348" s="430"/>
      <c r="QXS348" s="430"/>
      <c r="QXT348" s="430"/>
      <c r="QXU348" s="430"/>
      <c r="QXV348" s="430"/>
      <c r="QXW348" s="430"/>
      <c r="QXX348" s="430"/>
      <c r="QXY348" s="430"/>
      <c r="QXZ348" s="430"/>
      <c r="QYA348" s="430"/>
      <c r="QYB348" s="430"/>
      <c r="QYC348" s="430"/>
      <c r="QYD348" s="430"/>
      <c r="QYE348" s="430"/>
      <c r="QYF348" s="430"/>
      <c r="QYG348" s="430"/>
      <c r="QYH348" s="430"/>
      <c r="QYI348" s="430"/>
      <c r="QYJ348" s="430"/>
      <c r="QYK348" s="430"/>
      <c r="QYL348" s="430"/>
      <c r="QYM348" s="430"/>
      <c r="QYN348" s="430"/>
      <c r="QYO348" s="430"/>
      <c r="QYP348" s="430"/>
      <c r="QYQ348" s="430"/>
      <c r="QYR348" s="430"/>
      <c r="QYS348" s="430"/>
      <c r="QYT348" s="430"/>
      <c r="QYU348" s="430"/>
      <c r="QYV348" s="430"/>
      <c r="QYW348" s="430"/>
      <c r="QYX348" s="430"/>
      <c r="QYY348" s="430"/>
      <c r="QYZ348" s="430"/>
      <c r="QZA348" s="430"/>
      <c r="QZB348" s="430"/>
      <c r="QZC348" s="430"/>
      <c r="QZD348" s="430"/>
      <c r="QZE348" s="430"/>
      <c r="QZF348" s="430"/>
      <c r="QZG348" s="430"/>
      <c r="QZH348" s="430"/>
      <c r="QZI348" s="430"/>
      <c r="QZJ348" s="430"/>
      <c r="QZK348" s="430"/>
      <c r="QZL348" s="430"/>
      <c r="QZM348" s="430"/>
      <c r="QZN348" s="430"/>
      <c r="QZO348" s="430"/>
      <c r="QZP348" s="430"/>
      <c r="QZQ348" s="430"/>
      <c r="QZR348" s="430"/>
      <c r="QZS348" s="430"/>
      <c r="QZT348" s="430"/>
      <c r="QZU348" s="430"/>
      <c r="QZV348" s="430"/>
      <c r="QZW348" s="430"/>
      <c r="QZX348" s="430"/>
      <c r="QZY348" s="430"/>
      <c r="QZZ348" s="430"/>
      <c r="RAA348" s="430"/>
      <c r="RAB348" s="430"/>
      <c r="RAC348" s="430"/>
      <c r="RAD348" s="430"/>
      <c r="RAE348" s="430"/>
      <c r="RAF348" s="430"/>
      <c r="RAG348" s="430"/>
      <c r="RAH348" s="430"/>
      <c r="RAI348" s="430"/>
      <c r="RAJ348" s="430"/>
      <c r="RAK348" s="430"/>
      <c r="RAL348" s="430"/>
      <c r="RAM348" s="430"/>
      <c r="RAN348" s="430"/>
      <c r="RAO348" s="430"/>
      <c r="RAP348" s="430"/>
      <c r="RAQ348" s="430"/>
      <c r="RAR348" s="430"/>
      <c r="RAS348" s="430"/>
      <c r="RAT348" s="430"/>
      <c r="RAU348" s="430"/>
      <c r="RAV348" s="430"/>
      <c r="RAW348" s="430"/>
      <c r="RAX348" s="430"/>
      <c r="RAY348" s="430"/>
      <c r="RAZ348" s="430"/>
      <c r="RBA348" s="430"/>
      <c r="RBB348" s="430"/>
      <c r="RBC348" s="430"/>
      <c r="RBD348" s="430"/>
      <c r="RBE348" s="430"/>
      <c r="RBF348" s="430"/>
      <c r="RBG348" s="430"/>
      <c r="RBH348" s="430"/>
      <c r="RBI348" s="430"/>
      <c r="RBJ348" s="430"/>
      <c r="RBK348" s="430"/>
      <c r="RBL348" s="430"/>
      <c r="RBM348" s="430"/>
      <c r="RBN348" s="430"/>
      <c r="RBO348" s="430"/>
      <c r="RBP348" s="430"/>
      <c r="RBQ348" s="430"/>
      <c r="RBR348" s="430"/>
      <c r="RBS348" s="430"/>
      <c r="RBT348" s="430"/>
      <c r="RBU348" s="430"/>
      <c r="RBV348" s="430"/>
      <c r="RBW348" s="430"/>
      <c r="RBX348" s="430"/>
      <c r="RBY348" s="430"/>
      <c r="RBZ348" s="430"/>
      <c r="RCA348" s="430"/>
      <c r="RCB348" s="430"/>
      <c r="RCC348" s="430"/>
      <c r="RCD348" s="430"/>
      <c r="RCE348" s="430"/>
      <c r="RCF348" s="430"/>
      <c r="RCG348" s="430"/>
      <c r="RCH348" s="430"/>
      <c r="RCI348" s="430"/>
      <c r="RCJ348" s="430"/>
      <c r="RCK348" s="430"/>
      <c r="RCL348" s="430"/>
      <c r="RCM348" s="430"/>
      <c r="RCN348" s="430"/>
      <c r="RCO348" s="430"/>
      <c r="RCP348" s="430"/>
      <c r="RCQ348" s="430"/>
      <c r="RCR348" s="430"/>
      <c r="RCS348" s="430"/>
      <c r="RCT348" s="430"/>
      <c r="RCU348" s="430"/>
      <c r="RCV348" s="430"/>
      <c r="RCW348" s="430"/>
      <c r="RCX348" s="430"/>
      <c r="RCY348" s="430"/>
      <c r="RCZ348" s="430"/>
      <c r="RDA348" s="430"/>
      <c r="RDB348" s="430"/>
      <c r="RDC348" s="430"/>
      <c r="RDD348" s="430"/>
      <c r="RDE348" s="430"/>
      <c r="RDF348" s="430"/>
      <c r="RDG348" s="430"/>
      <c r="RDH348" s="430"/>
      <c r="RDI348" s="430"/>
      <c r="RDJ348" s="430"/>
      <c r="RDK348" s="430"/>
      <c r="RDL348" s="430"/>
      <c r="RDM348" s="430"/>
      <c r="RDN348" s="430"/>
      <c r="RDO348" s="430"/>
      <c r="RDP348" s="430"/>
      <c r="RDQ348" s="430"/>
      <c r="RDR348" s="430"/>
      <c r="RDS348" s="430"/>
      <c r="RDT348" s="430"/>
      <c r="RDU348" s="430"/>
      <c r="RDV348" s="430"/>
      <c r="RDW348" s="430"/>
      <c r="RDX348" s="430"/>
      <c r="RDY348" s="430"/>
      <c r="RDZ348" s="430"/>
      <c r="REA348" s="430"/>
      <c r="REB348" s="430"/>
      <c r="REC348" s="430"/>
      <c r="RED348" s="430"/>
      <c r="REE348" s="430"/>
      <c r="REF348" s="430"/>
      <c r="REG348" s="430"/>
      <c r="REH348" s="430"/>
      <c r="REI348" s="430"/>
      <c r="REJ348" s="430"/>
      <c r="REK348" s="430"/>
      <c r="REL348" s="430"/>
      <c r="REM348" s="430"/>
      <c r="REN348" s="430"/>
      <c r="REO348" s="430"/>
      <c r="REP348" s="430"/>
      <c r="REQ348" s="430"/>
      <c r="RER348" s="430"/>
      <c r="RES348" s="430"/>
      <c r="RET348" s="430"/>
      <c r="REU348" s="430"/>
      <c r="REV348" s="430"/>
      <c r="REW348" s="430"/>
      <c r="REX348" s="430"/>
      <c r="REY348" s="430"/>
      <c r="REZ348" s="430"/>
      <c r="RFA348" s="430"/>
      <c r="RFB348" s="430"/>
      <c r="RFC348" s="430"/>
      <c r="RFD348" s="430"/>
      <c r="RFE348" s="430"/>
      <c r="RFF348" s="430"/>
      <c r="RFG348" s="430"/>
      <c r="RFH348" s="430"/>
      <c r="RFI348" s="430"/>
      <c r="RFJ348" s="430"/>
      <c r="RFK348" s="430"/>
      <c r="RFL348" s="430"/>
      <c r="RFM348" s="430"/>
      <c r="RFN348" s="430"/>
      <c r="RFO348" s="430"/>
      <c r="RFP348" s="430"/>
      <c r="RFQ348" s="430"/>
      <c r="RFR348" s="430"/>
      <c r="RFS348" s="430"/>
      <c r="RFT348" s="430"/>
      <c r="RFU348" s="430"/>
      <c r="RFV348" s="430"/>
      <c r="RFW348" s="430"/>
      <c r="RFX348" s="430"/>
      <c r="RFY348" s="430"/>
      <c r="RFZ348" s="430"/>
      <c r="RGA348" s="430"/>
      <c r="RGB348" s="430"/>
      <c r="RGC348" s="430"/>
      <c r="RGD348" s="430"/>
      <c r="RGE348" s="430"/>
      <c r="RGF348" s="430"/>
      <c r="RGG348" s="430"/>
      <c r="RGH348" s="430"/>
      <c r="RGI348" s="430"/>
      <c r="RGJ348" s="430"/>
      <c r="RGK348" s="430"/>
      <c r="RGL348" s="430"/>
      <c r="RGM348" s="430"/>
      <c r="RGN348" s="430"/>
      <c r="RGO348" s="430"/>
      <c r="RGP348" s="430"/>
      <c r="RGQ348" s="430"/>
      <c r="RGR348" s="430"/>
      <c r="RGS348" s="430"/>
      <c r="RGT348" s="430"/>
      <c r="RGU348" s="430"/>
      <c r="RGV348" s="430"/>
      <c r="RGW348" s="430"/>
      <c r="RGX348" s="430"/>
      <c r="RGY348" s="430"/>
      <c r="RGZ348" s="430"/>
      <c r="RHA348" s="430"/>
      <c r="RHB348" s="430"/>
      <c r="RHC348" s="430"/>
      <c r="RHD348" s="430"/>
      <c r="RHE348" s="430"/>
      <c r="RHF348" s="430"/>
      <c r="RHG348" s="430"/>
      <c r="RHH348" s="430"/>
      <c r="RHI348" s="430"/>
      <c r="RHJ348" s="430"/>
      <c r="RHK348" s="430"/>
      <c r="RHL348" s="430"/>
      <c r="RHM348" s="430"/>
      <c r="RHN348" s="430"/>
      <c r="RHO348" s="430"/>
      <c r="RHP348" s="430"/>
      <c r="RHQ348" s="430"/>
      <c r="RHR348" s="430"/>
      <c r="RHS348" s="430"/>
      <c r="RHT348" s="430"/>
      <c r="RHU348" s="430"/>
      <c r="RHV348" s="430"/>
      <c r="RHW348" s="430"/>
      <c r="RHX348" s="430"/>
      <c r="RHY348" s="430"/>
      <c r="RHZ348" s="430"/>
      <c r="RIA348" s="430"/>
      <c r="RIB348" s="430"/>
      <c r="RIC348" s="430"/>
      <c r="RID348" s="430"/>
      <c r="RIE348" s="430"/>
      <c r="RIF348" s="430"/>
      <c r="RIG348" s="430"/>
      <c r="RIH348" s="430"/>
      <c r="RII348" s="430"/>
      <c r="RIJ348" s="430"/>
      <c r="RIK348" s="430"/>
      <c r="RIL348" s="430"/>
      <c r="RIM348" s="430"/>
      <c r="RIN348" s="430"/>
      <c r="RIO348" s="430"/>
      <c r="RIP348" s="430"/>
      <c r="RIQ348" s="430"/>
      <c r="RIR348" s="430"/>
      <c r="RIS348" s="430"/>
      <c r="RIT348" s="430"/>
      <c r="RIU348" s="430"/>
      <c r="RIV348" s="430"/>
      <c r="RIW348" s="430"/>
      <c r="RIX348" s="430"/>
      <c r="RIY348" s="430"/>
      <c r="RIZ348" s="430"/>
      <c r="RJA348" s="430"/>
      <c r="RJB348" s="430"/>
      <c r="RJC348" s="430"/>
      <c r="RJD348" s="430"/>
      <c r="RJE348" s="430"/>
      <c r="RJF348" s="430"/>
      <c r="RJG348" s="430"/>
      <c r="RJH348" s="430"/>
      <c r="RJI348" s="430"/>
      <c r="RJJ348" s="430"/>
      <c r="RJK348" s="430"/>
      <c r="RJL348" s="430"/>
      <c r="RJM348" s="430"/>
      <c r="RJN348" s="430"/>
      <c r="RJO348" s="430"/>
      <c r="RJP348" s="430"/>
      <c r="RJQ348" s="430"/>
      <c r="RJR348" s="430"/>
      <c r="RJS348" s="430"/>
      <c r="RJT348" s="430"/>
      <c r="RJU348" s="430"/>
      <c r="RJV348" s="430"/>
      <c r="RJW348" s="430"/>
      <c r="RJX348" s="430"/>
      <c r="RJY348" s="430"/>
      <c r="RJZ348" s="430"/>
      <c r="RKA348" s="430"/>
      <c r="RKB348" s="430"/>
      <c r="RKC348" s="430"/>
      <c r="RKD348" s="430"/>
      <c r="RKE348" s="430"/>
      <c r="RKF348" s="430"/>
      <c r="RKG348" s="430"/>
      <c r="RKH348" s="430"/>
      <c r="RKI348" s="430"/>
      <c r="RKJ348" s="430"/>
      <c r="RKK348" s="430"/>
      <c r="RKL348" s="430"/>
      <c r="RKM348" s="430"/>
      <c r="RKN348" s="430"/>
      <c r="RKO348" s="430"/>
      <c r="RKP348" s="430"/>
      <c r="RKQ348" s="430"/>
      <c r="RKR348" s="430"/>
      <c r="RKS348" s="430"/>
      <c r="RKT348" s="430"/>
      <c r="RKU348" s="430"/>
      <c r="RKV348" s="430"/>
      <c r="RKW348" s="430"/>
      <c r="RKX348" s="430"/>
      <c r="RKY348" s="430"/>
      <c r="RKZ348" s="430"/>
      <c r="RLA348" s="430"/>
      <c r="RLB348" s="430"/>
      <c r="RLC348" s="430"/>
      <c r="RLD348" s="430"/>
      <c r="RLE348" s="430"/>
      <c r="RLF348" s="430"/>
      <c r="RLG348" s="430"/>
      <c r="RLH348" s="430"/>
      <c r="RLI348" s="430"/>
      <c r="RLJ348" s="430"/>
      <c r="RLK348" s="430"/>
      <c r="RLL348" s="430"/>
      <c r="RLM348" s="430"/>
      <c r="RLN348" s="430"/>
      <c r="RLO348" s="430"/>
      <c r="RLP348" s="430"/>
      <c r="RLQ348" s="430"/>
      <c r="RLR348" s="430"/>
      <c r="RLS348" s="430"/>
      <c r="RLT348" s="430"/>
      <c r="RLU348" s="430"/>
      <c r="RLV348" s="430"/>
      <c r="RLW348" s="430"/>
      <c r="RLX348" s="430"/>
      <c r="RLY348" s="430"/>
      <c r="RLZ348" s="430"/>
      <c r="RMA348" s="430"/>
      <c r="RMB348" s="430"/>
      <c r="RMC348" s="430"/>
      <c r="RMD348" s="430"/>
      <c r="RME348" s="430"/>
      <c r="RMF348" s="430"/>
      <c r="RMG348" s="430"/>
      <c r="RMH348" s="430"/>
      <c r="RMI348" s="430"/>
      <c r="RMJ348" s="430"/>
      <c r="RMK348" s="430"/>
      <c r="RML348" s="430"/>
      <c r="RMM348" s="430"/>
      <c r="RMN348" s="430"/>
      <c r="RMO348" s="430"/>
      <c r="RMP348" s="430"/>
      <c r="RMQ348" s="430"/>
      <c r="RMR348" s="430"/>
      <c r="RMS348" s="430"/>
      <c r="RMT348" s="430"/>
      <c r="RMU348" s="430"/>
      <c r="RMV348" s="430"/>
      <c r="RMW348" s="430"/>
      <c r="RMX348" s="430"/>
      <c r="RMY348" s="430"/>
      <c r="RMZ348" s="430"/>
      <c r="RNA348" s="430"/>
      <c r="RNB348" s="430"/>
      <c r="RNC348" s="430"/>
      <c r="RND348" s="430"/>
      <c r="RNE348" s="430"/>
      <c r="RNF348" s="430"/>
      <c r="RNG348" s="430"/>
      <c r="RNH348" s="430"/>
      <c r="RNI348" s="430"/>
      <c r="RNJ348" s="430"/>
      <c r="RNK348" s="430"/>
      <c r="RNL348" s="430"/>
      <c r="RNM348" s="430"/>
      <c r="RNN348" s="430"/>
      <c r="RNO348" s="430"/>
      <c r="RNP348" s="430"/>
      <c r="RNQ348" s="430"/>
      <c r="RNR348" s="430"/>
      <c r="RNS348" s="430"/>
      <c r="RNT348" s="430"/>
      <c r="RNU348" s="430"/>
      <c r="RNV348" s="430"/>
      <c r="RNW348" s="430"/>
      <c r="RNX348" s="430"/>
      <c r="RNY348" s="430"/>
      <c r="RNZ348" s="430"/>
      <c r="ROA348" s="430"/>
      <c r="ROB348" s="430"/>
      <c r="ROC348" s="430"/>
      <c r="ROD348" s="430"/>
      <c r="ROE348" s="430"/>
      <c r="ROF348" s="430"/>
      <c r="ROG348" s="430"/>
      <c r="ROH348" s="430"/>
      <c r="ROI348" s="430"/>
      <c r="ROJ348" s="430"/>
      <c r="ROK348" s="430"/>
      <c r="ROL348" s="430"/>
      <c r="ROM348" s="430"/>
      <c r="RON348" s="430"/>
      <c r="ROO348" s="430"/>
      <c r="ROP348" s="430"/>
      <c r="ROQ348" s="430"/>
      <c r="ROR348" s="430"/>
      <c r="ROS348" s="430"/>
      <c r="ROT348" s="430"/>
      <c r="ROU348" s="430"/>
      <c r="ROV348" s="430"/>
      <c r="ROW348" s="430"/>
      <c r="ROX348" s="430"/>
      <c r="ROY348" s="430"/>
      <c r="ROZ348" s="430"/>
      <c r="RPA348" s="430"/>
      <c r="RPB348" s="430"/>
      <c r="RPC348" s="430"/>
      <c r="RPD348" s="430"/>
      <c r="RPE348" s="430"/>
      <c r="RPF348" s="430"/>
      <c r="RPG348" s="430"/>
      <c r="RPH348" s="430"/>
      <c r="RPI348" s="430"/>
      <c r="RPJ348" s="430"/>
      <c r="RPK348" s="430"/>
      <c r="RPL348" s="430"/>
      <c r="RPM348" s="430"/>
      <c r="RPN348" s="430"/>
      <c r="RPO348" s="430"/>
      <c r="RPP348" s="430"/>
      <c r="RPQ348" s="430"/>
      <c r="RPR348" s="430"/>
      <c r="RPS348" s="430"/>
      <c r="RPT348" s="430"/>
      <c r="RPU348" s="430"/>
      <c r="RPV348" s="430"/>
      <c r="RPW348" s="430"/>
      <c r="RPX348" s="430"/>
      <c r="RPY348" s="430"/>
      <c r="RPZ348" s="430"/>
      <c r="RQA348" s="430"/>
      <c r="RQB348" s="430"/>
      <c r="RQC348" s="430"/>
      <c r="RQD348" s="430"/>
      <c r="RQE348" s="430"/>
      <c r="RQF348" s="430"/>
      <c r="RQG348" s="430"/>
      <c r="RQH348" s="430"/>
      <c r="RQI348" s="430"/>
      <c r="RQJ348" s="430"/>
      <c r="RQK348" s="430"/>
      <c r="RQL348" s="430"/>
      <c r="RQM348" s="430"/>
      <c r="RQN348" s="430"/>
      <c r="RQO348" s="430"/>
      <c r="RQP348" s="430"/>
      <c r="RQQ348" s="430"/>
      <c r="RQR348" s="430"/>
      <c r="RQS348" s="430"/>
      <c r="RQT348" s="430"/>
      <c r="RQU348" s="430"/>
      <c r="RQV348" s="430"/>
      <c r="RQW348" s="430"/>
      <c r="RQX348" s="430"/>
      <c r="RQY348" s="430"/>
      <c r="RQZ348" s="430"/>
      <c r="RRA348" s="430"/>
      <c r="RRB348" s="430"/>
      <c r="RRC348" s="430"/>
      <c r="RRD348" s="430"/>
      <c r="RRE348" s="430"/>
      <c r="RRF348" s="430"/>
      <c r="RRG348" s="430"/>
      <c r="RRH348" s="430"/>
      <c r="RRI348" s="430"/>
      <c r="RRJ348" s="430"/>
      <c r="RRK348" s="430"/>
      <c r="RRL348" s="430"/>
      <c r="RRM348" s="430"/>
      <c r="RRN348" s="430"/>
      <c r="RRO348" s="430"/>
      <c r="RRP348" s="430"/>
      <c r="RRQ348" s="430"/>
      <c r="RRR348" s="430"/>
      <c r="RRS348" s="430"/>
      <c r="RRT348" s="430"/>
      <c r="RRU348" s="430"/>
      <c r="RRV348" s="430"/>
      <c r="RRW348" s="430"/>
      <c r="RRX348" s="430"/>
      <c r="RRY348" s="430"/>
      <c r="RRZ348" s="430"/>
      <c r="RSA348" s="430"/>
      <c r="RSB348" s="430"/>
      <c r="RSC348" s="430"/>
      <c r="RSD348" s="430"/>
      <c r="RSE348" s="430"/>
      <c r="RSF348" s="430"/>
      <c r="RSG348" s="430"/>
      <c r="RSH348" s="430"/>
      <c r="RSI348" s="430"/>
      <c r="RSJ348" s="430"/>
      <c r="RSK348" s="430"/>
      <c r="RSL348" s="430"/>
      <c r="RSM348" s="430"/>
      <c r="RSN348" s="430"/>
      <c r="RSO348" s="430"/>
      <c r="RSP348" s="430"/>
      <c r="RSQ348" s="430"/>
      <c r="RSR348" s="430"/>
      <c r="RSS348" s="430"/>
      <c r="RST348" s="430"/>
      <c r="RSU348" s="430"/>
      <c r="RSV348" s="430"/>
      <c r="RSW348" s="430"/>
      <c r="RSX348" s="430"/>
      <c r="RSY348" s="430"/>
      <c r="RSZ348" s="430"/>
      <c r="RTA348" s="430"/>
      <c r="RTB348" s="430"/>
      <c r="RTC348" s="430"/>
      <c r="RTD348" s="430"/>
      <c r="RTE348" s="430"/>
      <c r="RTF348" s="430"/>
      <c r="RTG348" s="430"/>
      <c r="RTH348" s="430"/>
      <c r="RTI348" s="430"/>
      <c r="RTJ348" s="430"/>
      <c r="RTK348" s="430"/>
      <c r="RTL348" s="430"/>
      <c r="RTM348" s="430"/>
      <c r="RTN348" s="430"/>
      <c r="RTO348" s="430"/>
      <c r="RTP348" s="430"/>
      <c r="RTQ348" s="430"/>
      <c r="RTR348" s="430"/>
      <c r="RTS348" s="430"/>
      <c r="RTT348" s="430"/>
      <c r="RTU348" s="430"/>
      <c r="RTV348" s="430"/>
      <c r="RTW348" s="430"/>
      <c r="RTX348" s="430"/>
      <c r="RTY348" s="430"/>
      <c r="RTZ348" s="430"/>
      <c r="RUA348" s="430"/>
      <c r="RUB348" s="430"/>
      <c r="RUC348" s="430"/>
      <c r="RUD348" s="430"/>
      <c r="RUE348" s="430"/>
      <c r="RUF348" s="430"/>
      <c r="RUG348" s="430"/>
      <c r="RUH348" s="430"/>
      <c r="RUI348" s="430"/>
      <c r="RUJ348" s="430"/>
      <c r="RUK348" s="430"/>
      <c r="RUL348" s="430"/>
      <c r="RUM348" s="430"/>
      <c r="RUN348" s="430"/>
      <c r="RUO348" s="430"/>
      <c r="RUP348" s="430"/>
      <c r="RUQ348" s="430"/>
      <c r="RUR348" s="430"/>
      <c r="RUS348" s="430"/>
      <c r="RUT348" s="430"/>
      <c r="RUU348" s="430"/>
      <c r="RUV348" s="430"/>
      <c r="RUW348" s="430"/>
      <c r="RUX348" s="430"/>
      <c r="RUY348" s="430"/>
      <c r="RUZ348" s="430"/>
      <c r="RVA348" s="430"/>
      <c r="RVB348" s="430"/>
      <c r="RVC348" s="430"/>
      <c r="RVD348" s="430"/>
      <c r="RVE348" s="430"/>
      <c r="RVF348" s="430"/>
      <c r="RVG348" s="430"/>
      <c r="RVH348" s="430"/>
      <c r="RVI348" s="430"/>
      <c r="RVJ348" s="430"/>
      <c r="RVK348" s="430"/>
      <c r="RVL348" s="430"/>
      <c r="RVM348" s="430"/>
      <c r="RVN348" s="430"/>
      <c r="RVO348" s="430"/>
      <c r="RVP348" s="430"/>
      <c r="RVQ348" s="430"/>
      <c r="RVR348" s="430"/>
      <c r="RVS348" s="430"/>
      <c r="RVT348" s="430"/>
      <c r="RVU348" s="430"/>
      <c r="RVV348" s="430"/>
      <c r="RVW348" s="430"/>
      <c r="RVX348" s="430"/>
      <c r="RVY348" s="430"/>
      <c r="RVZ348" s="430"/>
      <c r="RWA348" s="430"/>
      <c r="RWB348" s="430"/>
      <c r="RWC348" s="430"/>
      <c r="RWD348" s="430"/>
      <c r="RWE348" s="430"/>
      <c r="RWF348" s="430"/>
      <c r="RWG348" s="430"/>
      <c r="RWH348" s="430"/>
      <c r="RWI348" s="430"/>
      <c r="RWJ348" s="430"/>
      <c r="RWK348" s="430"/>
      <c r="RWL348" s="430"/>
      <c r="RWM348" s="430"/>
      <c r="RWN348" s="430"/>
      <c r="RWO348" s="430"/>
      <c r="RWP348" s="430"/>
      <c r="RWQ348" s="430"/>
      <c r="RWR348" s="430"/>
      <c r="RWS348" s="430"/>
      <c r="RWT348" s="430"/>
      <c r="RWU348" s="430"/>
      <c r="RWV348" s="430"/>
      <c r="RWW348" s="430"/>
      <c r="RWX348" s="430"/>
      <c r="RWY348" s="430"/>
      <c r="RWZ348" s="430"/>
      <c r="RXA348" s="430"/>
      <c r="RXB348" s="430"/>
      <c r="RXC348" s="430"/>
      <c r="RXD348" s="430"/>
      <c r="RXE348" s="430"/>
      <c r="RXF348" s="430"/>
      <c r="RXG348" s="430"/>
      <c r="RXH348" s="430"/>
      <c r="RXI348" s="430"/>
      <c r="RXJ348" s="430"/>
      <c r="RXK348" s="430"/>
      <c r="RXL348" s="430"/>
      <c r="RXM348" s="430"/>
      <c r="RXN348" s="430"/>
      <c r="RXO348" s="430"/>
      <c r="RXP348" s="430"/>
      <c r="RXQ348" s="430"/>
      <c r="RXR348" s="430"/>
      <c r="RXS348" s="430"/>
      <c r="RXT348" s="430"/>
      <c r="RXU348" s="430"/>
      <c r="RXV348" s="430"/>
      <c r="RXW348" s="430"/>
      <c r="RXX348" s="430"/>
      <c r="RXY348" s="430"/>
      <c r="RXZ348" s="430"/>
      <c r="RYA348" s="430"/>
      <c r="RYB348" s="430"/>
      <c r="RYC348" s="430"/>
      <c r="RYD348" s="430"/>
      <c r="RYE348" s="430"/>
      <c r="RYF348" s="430"/>
      <c r="RYG348" s="430"/>
      <c r="RYH348" s="430"/>
      <c r="RYI348" s="430"/>
      <c r="RYJ348" s="430"/>
      <c r="RYK348" s="430"/>
      <c r="RYL348" s="430"/>
      <c r="RYM348" s="430"/>
      <c r="RYN348" s="430"/>
      <c r="RYO348" s="430"/>
      <c r="RYP348" s="430"/>
      <c r="RYQ348" s="430"/>
      <c r="RYR348" s="430"/>
      <c r="RYS348" s="430"/>
      <c r="RYT348" s="430"/>
      <c r="RYU348" s="430"/>
      <c r="RYV348" s="430"/>
      <c r="RYW348" s="430"/>
      <c r="RYX348" s="430"/>
      <c r="RYY348" s="430"/>
      <c r="RYZ348" s="430"/>
      <c r="RZA348" s="430"/>
      <c r="RZB348" s="430"/>
      <c r="RZC348" s="430"/>
      <c r="RZD348" s="430"/>
      <c r="RZE348" s="430"/>
      <c r="RZF348" s="430"/>
      <c r="RZG348" s="430"/>
      <c r="RZH348" s="430"/>
      <c r="RZI348" s="430"/>
      <c r="RZJ348" s="430"/>
      <c r="RZK348" s="430"/>
      <c r="RZL348" s="430"/>
      <c r="RZM348" s="430"/>
      <c r="RZN348" s="430"/>
      <c r="RZO348" s="430"/>
      <c r="RZP348" s="430"/>
      <c r="RZQ348" s="430"/>
      <c r="RZR348" s="430"/>
      <c r="RZS348" s="430"/>
      <c r="RZT348" s="430"/>
      <c r="RZU348" s="430"/>
      <c r="RZV348" s="430"/>
      <c r="RZW348" s="430"/>
      <c r="RZX348" s="430"/>
      <c r="RZY348" s="430"/>
      <c r="RZZ348" s="430"/>
      <c r="SAA348" s="430"/>
      <c r="SAB348" s="430"/>
      <c r="SAC348" s="430"/>
      <c r="SAD348" s="430"/>
      <c r="SAE348" s="430"/>
      <c r="SAF348" s="430"/>
      <c r="SAG348" s="430"/>
      <c r="SAH348" s="430"/>
      <c r="SAI348" s="430"/>
      <c r="SAJ348" s="430"/>
      <c r="SAK348" s="430"/>
      <c r="SAL348" s="430"/>
      <c r="SAM348" s="430"/>
      <c r="SAN348" s="430"/>
      <c r="SAO348" s="430"/>
      <c r="SAP348" s="430"/>
      <c r="SAQ348" s="430"/>
      <c r="SAR348" s="430"/>
      <c r="SAS348" s="430"/>
      <c r="SAT348" s="430"/>
      <c r="SAU348" s="430"/>
      <c r="SAV348" s="430"/>
      <c r="SAW348" s="430"/>
      <c r="SAX348" s="430"/>
      <c r="SAY348" s="430"/>
      <c r="SAZ348" s="430"/>
      <c r="SBA348" s="430"/>
      <c r="SBB348" s="430"/>
      <c r="SBC348" s="430"/>
      <c r="SBD348" s="430"/>
      <c r="SBE348" s="430"/>
      <c r="SBF348" s="430"/>
      <c r="SBG348" s="430"/>
      <c r="SBH348" s="430"/>
      <c r="SBI348" s="430"/>
      <c r="SBJ348" s="430"/>
      <c r="SBK348" s="430"/>
      <c r="SBL348" s="430"/>
      <c r="SBM348" s="430"/>
      <c r="SBN348" s="430"/>
      <c r="SBO348" s="430"/>
      <c r="SBP348" s="430"/>
      <c r="SBQ348" s="430"/>
      <c r="SBR348" s="430"/>
      <c r="SBS348" s="430"/>
      <c r="SBT348" s="430"/>
      <c r="SBU348" s="430"/>
      <c r="SBV348" s="430"/>
      <c r="SBW348" s="430"/>
      <c r="SBX348" s="430"/>
      <c r="SBY348" s="430"/>
      <c r="SBZ348" s="430"/>
      <c r="SCA348" s="430"/>
      <c r="SCB348" s="430"/>
      <c r="SCC348" s="430"/>
      <c r="SCD348" s="430"/>
      <c r="SCE348" s="430"/>
      <c r="SCF348" s="430"/>
      <c r="SCG348" s="430"/>
      <c r="SCH348" s="430"/>
      <c r="SCI348" s="430"/>
      <c r="SCJ348" s="430"/>
      <c r="SCK348" s="430"/>
      <c r="SCL348" s="430"/>
      <c r="SCM348" s="430"/>
      <c r="SCN348" s="430"/>
      <c r="SCO348" s="430"/>
      <c r="SCP348" s="430"/>
      <c r="SCQ348" s="430"/>
      <c r="SCR348" s="430"/>
      <c r="SCS348" s="430"/>
      <c r="SCT348" s="430"/>
      <c r="SCU348" s="430"/>
      <c r="SCV348" s="430"/>
      <c r="SCW348" s="430"/>
      <c r="SCX348" s="430"/>
      <c r="SCY348" s="430"/>
      <c r="SCZ348" s="430"/>
      <c r="SDA348" s="430"/>
      <c r="SDB348" s="430"/>
      <c r="SDC348" s="430"/>
      <c r="SDD348" s="430"/>
      <c r="SDE348" s="430"/>
      <c r="SDF348" s="430"/>
      <c r="SDG348" s="430"/>
      <c r="SDH348" s="430"/>
      <c r="SDI348" s="430"/>
      <c r="SDJ348" s="430"/>
      <c r="SDK348" s="430"/>
      <c r="SDL348" s="430"/>
      <c r="SDM348" s="430"/>
      <c r="SDN348" s="430"/>
      <c r="SDO348" s="430"/>
      <c r="SDP348" s="430"/>
      <c r="SDQ348" s="430"/>
      <c r="SDR348" s="430"/>
      <c r="SDS348" s="430"/>
      <c r="SDT348" s="430"/>
      <c r="SDU348" s="430"/>
      <c r="SDV348" s="430"/>
      <c r="SDW348" s="430"/>
      <c r="SDX348" s="430"/>
      <c r="SDY348" s="430"/>
      <c r="SDZ348" s="430"/>
      <c r="SEA348" s="430"/>
      <c r="SEB348" s="430"/>
      <c r="SEC348" s="430"/>
      <c r="SED348" s="430"/>
      <c r="SEE348" s="430"/>
      <c r="SEF348" s="430"/>
      <c r="SEG348" s="430"/>
      <c r="SEH348" s="430"/>
      <c r="SEI348" s="430"/>
      <c r="SEJ348" s="430"/>
      <c r="SEK348" s="430"/>
      <c r="SEL348" s="430"/>
      <c r="SEM348" s="430"/>
      <c r="SEN348" s="430"/>
      <c r="SEO348" s="430"/>
      <c r="SEP348" s="430"/>
      <c r="SEQ348" s="430"/>
      <c r="SER348" s="430"/>
      <c r="SES348" s="430"/>
      <c r="SET348" s="430"/>
      <c r="SEU348" s="430"/>
      <c r="SEV348" s="430"/>
      <c r="SEW348" s="430"/>
      <c r="SEX348" s="430"/>
      <c r="SEY348" s="430"/>
      <c r="SEZ348" s="430"/>
      <c r="SFA348" s="430"/>
      <c r="SFB348" s="430"/>
      <c r="SFC348" s="430"/>
      <c r="SFD348" s="430"/>
      <c r="SFE348" s="430"/>
      <c r="SFF348" s="430"/>
      <c r="SFG348" s="430"/>
      <c r="SFH348" s="430"/>
      <c r="SFI348" s="430"/>
      <c r="SFJ348" s="430"/>
      <c r="SFK348" s="430"/>
      <c r="SFL348" s="430"/>
      <c r="SFM348" s="430"/>
      <c r="SFN348" s="430"/>
      <c r="SFO348" s="430"/>
      <c r="SFP348" s="430"/>
      <c r="SFQ348" s="430"/>
      <c r="SFR348" s="430"/>
      <c r="SFS348" s="430"/>
      <c r="SFT348" s="430"/>
      <c r="SFU348" s="430"/>
      <c r="SFV348" s="430"/>
      <c r="SFW348" s="430"/>
      <c r="SFX348" s="430"/>
      <c r="SFY348" s="430"/>
      <c r="SFZ348" s="430"/>
      <c r="SGA348" s="430"/>
      <c r="SGB348" s="430"/>
      <c r="SGC348" s="430"/>
      <c r="SGD348" s="430"/>
      <c r="SGE348" s="430"/>
      <c r="SGF348" s="430"/>
      <c r="SGG348" s="430"/>
      <c r="SGH348" s="430"/>
      <c r="SGI348" s="430"/>
      <c r="SGJ348" s="430"/>
      <c r="SGK348" s="430"/>
      <c r="SGL348" s="430"/>
      <c r="SGM348" s="430"/>
      <c r="SGN348" s="430"/>
      <c r="SGO348" s="430"/>
      <c r="SGP348" s="430"/>
      <c r="SGQ348" s="430"/>
      <c r="SGR348" s="430"/>
      <c r="SGS348" s="430"/>
      <c r="SGT348" s="430"/>
      <c r="SGU348" s="430"/>
      <c r="SGV348" s="430"/>
      <c r="SGW348" s="430"/>
      <c r="SGX348" s="430"/>
      <c r="SGY348" s="430"/>
      <c r="SGZ348" s="430"/>
      <c r="SHA348" s="430"/>
      <c r="SHB348" s="430"/>
      <c r="SHC348" s="430"/>
      <c r="SHD348" s="430"/>
      <c r="SHE348" s="430"/>
      <c r="SHF348" s="430"/>
      <c r="SHG348" s="430"/>
      <c r="SHH348" s="430"/>
      <c r="SHI348" s="430"/>
      <c r="SHJ348" s="430"/>
      <c r="SHK348" s="430"/>
      <c r="SHL348" s="430"/>
      <c r="SHM348" s="430"/>
      <c r="SHN348" s="430"/>
      <c r="SHO348" s="430"/>
      <c r="SHP348" s="430"/>
      <c r="SHQ348" s="430"/>
      <c r="SHR348" s="430"/>
      <c r="SHS348" s="430"/>
      <c r="SHT348" s="430"/>
      <c r="SHU348" s="430"/>
      <c r="SHV348" s="430"/>
      <c r="SHW348" s="430"/>
      <c r="SHX348" s="430"/>
      <c r="SHY348" s="430"/>
      <c r="SHZ348" s="430"/>
      <c r="SIA348" s="430"/>
      <c r="SIB348" s="430"/>
      <c r="SIC348" s="430"/>
      <c r="SID348" s="430"/>
      <c r="SIE348" s="430"/>
      <c r="SIF348" s="430"/>
      <c r="SIG348" s="430"/>
      <c r="SIH348" s="430"/>
      <c r="SII348" s="430"/>
      <c r="SIJ348" s="430"/>
      <c r="SIK348" s="430"/>
      <c r="SIL348" s="430"/>
      <c r="SIM348" s="430"/>
      <c r="SIN348" s="430"/>
      <c r="SIO348" s="430"/>
      <c r="SIP348" s="430"/>
      <c r="SIQ348" s="430"/>
      <c r="SIR348" s="430"/>
      <c r="SIS348" s="430"/>
      <c r="SIT348" s="430"/>
      <c r="SIU348" s="430"/>
      <c r="SIV348" s="430"/>
      <c r="SIW348" s="430"/>
      <c r="SIX348" s="430"/>
      <c r="SIY348" s="430"/>
      <c r="SIZ348" s="430"/>
      <c r="SJA348" s="430"/>
      <c r="SJB348" s="430"/>
      <c r="SJC348" s="430"/>
      <c r="SJD348" s="430"/>
      <c r="SJE348" s="430"/>
      <c r="SJF348" s="430"/>
      <c r="SJG348" s="430"/>
      <c r="SJH348" s="430"/>
      <c r="SJI348" s="430"/>
      <c r="SJJ348" s="430"/>
      <c r="SJK348" s="430"/>
      <c r="SJL348" s="430"/>
      <c r="SJM348" s="430"/>
      <c r="SJN348" s="430"/>
      <c r="SJO348" s="430"/>
      <c r="SJP348" s="430"/>
      <c r="SJQ348" s="430"/>
      <c r="SJR348" s="430"/>
      <c r="SJS348" s="430"/>
      <c r="SJT348" s="430"/>
      <c r="SJU348" s="430"/>
      <c r="SJV348" s="430"/>
      <c r="SJW348" s="430"/>
      <c r="SJX348" s="430"/>
      <c r="SJY348" s="430"/>
      <c r="SJZ348" s="430"/>
      <c r="SKA348" s="430"/>
      <c r="SKB348" s="430"/>
      <c r="SKC348" s="430"/>
      <c r="SKD348" s="430"/>
      <c r="SKE348" s="430"/>
      <c r="SKF348" s="430"/>
      <c r="SKG348" s="430"/>
      <c r="SKH348" s="430"/>
      <c r="SKI348" s="430"/>
      <c r="SKJ348" s="430"/>
      <c r="SKK348" s="430"/>
      <c r="SKL348" s="430"/>
      <c r="SKM348" s="430"/>
      <c r="SKN348" s="430"/>
      <c r="SKO348" s="430"/>
      <c r="SKP348" s="430"/>
      <c r="SKQ348" s="430"/>
      <c r="SKR348" s="430"/>
      <c r="SKS348" s="430"/>
      <c r="SKT348" s="430"/>
      <c r="SKU348" s="430"/>
      <c r="SKV348" s="430"/>
      <c r="SKW348" s="430"/>
      <c r="SKX348" s="430"/>
      <c r="SKY348" s="430"/>
      <c r="SKZ348" s="430"/>
      <c r="SLA348" s="430"/>
      <c r="SLB348" s="430"/>
      <c r="SLC348" s="430"/>
      <c r="SLD348" s="430"/>
      <c r="SLE348" s="430"/>
      <c r="SLF348" s="430"/>
      <c r="SLG348" s="430"/>
      <c r="SLH348" s="430"/>
      <c r="SLI348" s="430"/>
      <c r="SLJ348" s="430"/>
      <c r="SLK348" s="430"/>
      <c r="SLL348" s="430"/>
      <c r="SLM348" s="430"/>
      <c r="SLN348" s="430"/>
      <c r="SLO348" s="430"/>
      <c r="SLP348" s="430"/>
      <c r="SLQ348" s="430"/>
      <c r="SLR348" s="430"/>
      <c r="SLS348" s="430"/>
      <c r="SLT348" s="430"/>
      <c r="SLU348" s="430"/>
      <c r="SLV348" s="430"/>
      <c r="SLW348" s="430"/>
      <c r="SLX348" s="430"/>
      <c r="SLY348" s="430"/>
      <c r="SLZ348" s="430"/>
      <c r="SMA348" s="430"/>
      <c r="SMB348" s="430"/>
      <c r="SMC348" s="430"/>
      <c r="SMD348" s="430"/>
      <c r="SME348" s="430"/>
      <c r="SMF348" s="430"/>
      <c r="SMG348" s="430"/>
      <c r="SMH348" s="430"/>
      <c r="SMI348" s="430"/>
      <c r="SMJ348" s="430"/>
      <c r="SMK348" s="430"/>
      <c r="SML348" s="430"/>
      <c r="SMM348" s="430"/>
      <c r="SMN348" s="430"/>
      <c r="SMO348" s="430"/>
      <c r="SMP348" s="430"/>
      <c r="SMQ348" s="430"/>
      <c r="SMR348" s="430"/>
      <c r="SMS348" s="430"/>
      <c r="SMT348" s="430"/>
      <c r="SMU348" s="430"/>
      <c r="SMV348" s="430"/>
      <c r="SMW348" s="430"/>
      <c r="SMX348" s="430"/>
      <c r="SMY348" s="430"/>
      <c r="SMZ348" s="430"/>
      <c r="SNA348" s="430"/>
      <c r="SNB348" s="430"/>
      <c r="SNC348" s="430"/>
      <c r="SND348" s="430"/>
      <c r="SNE348" s="430"/>
      <c r="SNF348" s="430"/>
      <c r="SNG348" s="430"/>
      <c r="SNH348" s="430"/>
      <c r="SNI348" s="430"/>
      <c r="SNJ348" s="430"/>
      <c r="SNK348" s="430"/>
      <c r="SNL348" s="430"/>
      <c r="SNM348" s="430"/>
      <c r="SNN348" s="430"/>
      <c r="SNO348" s="430"/>
      <c r="SNP348" s="430"/>
      <c r="SNQ348" s="430"/>
      <c r="SNR348" s="430"/>
      <c r="SNS348" s="430"/>
      <c r="SNT348" s="430"/>
      <c r="SNU348" s="430"/>
      <c r="SNV348" s="430"/>
      <c r="SNW348" s="430"/>
      <c r="SNX348" s="430"/>
      <c r="SNY348" s="430"/>
      <c r="SNZ348" s="430"/>
      <c r="SOA348" s="430"/>
      <c r="SOB348" s="430"/>
      <c r="SOC348" s="430"/>
      <c r="SOD348" s="430"/>
      <c r="SOE348" s="430"/>
      <c r="SOF348" s="430"/>
      <c r="SOG348" s="430"/>
      <c r="SOH348" s="430"/>
      <c r="SOI348" s="430"/>
      <c r="SOJ348" s="430"/>
      <c r="SOK348" s="430"/>
      <c r="SOL348" s="430"/>
      <c r="SOM348" s="430"/>
      <c r="SON348" s="430"/>
      <c r="SOO348" s="430"/>
      <c r="SOP348" s="430"/>
      <c r="SOQ348" s="430"/>
      <c r="SOR348" s="430"/>
      <c r="SOS348" s="430"/>
      <c r="SOT348" s="430"/>
      <c r="SOU348" s="430"/>
      <c r="SOV348" s="430"/>
      <c r="SOW348" s="430"/>
      <c r="SOX348" s="430"/>
      <c r="SOY348" s="430"/>
      <c r="SOZ348" s="430"/>
      <c r="SPA348" s="430"/>
      <c r="SPB348" s="430"/>
      <c r="SPC348" s="430"/>
      <c r="SPD348" s="430"/>
      <c r="SPE348" s="430"/>
      <c r="SPF348" s="430"/>
      <c r="SPG348" s="430"/>
      <c r="SPH348" s="430"/>
      <c r="SPI348" s="430"/>
      <c r="SPJ348" s="430"/>
      <c r="SPK348" s="430"/>
      <c r="SPL348" s="430"/>
      <c r="SPM348" s="430"/>
      <c r="SPN348" s="430"/>
      <c r="SPO348" s="430"/>
      <c r="SPP348" s="430"/>
      <c r="SPQ348" s="430"/>
      <c r="SPR348" s="430"/>
      <c r="SPS348" s="430"/>
      <c r="SPT348" s="430"/>
      <c r="SPU348" s="430"/>
      <c r="SPV348" s="430"/>
      <c r="SPW348" s="430"/>
      <c r="SPX348" s="430"/>
      <c r="SPY348" s="430"/>
      <c r="SPZ348" s="430"/>
      <c r="SQA348" s="430"/>
      <c r="SQB348" s="430"/>
      <c r="SQC348" s="430"/>
      <c r="SQD348" s="430"/>
      <c r="SQE348" s="430"/>
      <c r="SQF348" s="430"/>
      <c r="SQG348" s="430"/>
      <c r="SQH348" s="430"/>
      <c r="SQI348" s="430"/>
      <c r="SQJ348" s="430"/>
      <c r="SQK348" s="430"/>
      <c r="SQL348" s="430"/>
      <c r="SQM348" s="430"/>
      <c r="SQN348" s="430"/>
      <c r="SQO348" s="430"/>
      <c r="SQP348" s="430"/>
      <c r="SQQ348" s="430"/>
      <c r="SQR348" s="430"/>
      <c r="SQS348" s="430"/>
      <c r="SQT348" s="430"/>
      <c r="SQU348" s="430"/>
      <c r="SQV348" s="430"/>
      <c r="SQW348" s="430"/>
      <c r="SQX348" s="430"/>
      <c r="SQY348" s="430"/>
      <c r="SQZ348" s="430"/>
      <c r="SRA348" s="430"/>
      <c r="SRB348" s="430"/>
      <c r="SRC348" s="430"/>
      <c r="SRD348" s="430"/>
      <c r="SRE348" s="430"/>
      <c r="SRF348" s="430"/>
      <c r="SRG348" s="430"/>
      <c r="SRH348" s="430"/>
      <c r="SRI348" s="430"/>
      <c r="SRJ348" s="430"/>
      <c r="SRK348" s="430"/>
      <c r="SRL348" s="430"/>
      <c r="SRM348" s="430"/>
      <c r="SRN348" s="430"/>
      <c r="SRO348" s="430"/>
      <c r="SRP348" s="430"/>
      <c r="SRQ348" s="430"/>
      <c r="SRR348" s="430"/>
      <c r="SRS348" s="430"/>
      <c r="SRT348" s="430"/>
      <c r="SRU348" s="430"/>
      <c r="SRV348" s="430"/>
      <c r="SRW348" s="430"/>
      <c r="SRX348" s="430"/>
      <c r="SRY348" s="430"/>
      <c r="SRZ348" s="430"/>
      <c r="SSA348" s="430"/>
      <c r="SSB348" s="430"/>
      <c r="SSC348" s="430"/>
      <c r="SSD348" s="430"/>
      <c r="SSE348" s="430"/>
      <c r="SSF348" s="430"/>
      <c r="SSG348" s="430"/>
      <c r="SSH348" s="430"/>
      <c r="SSI348" s="430"/>
      <c r="SSJ348" s="430"/>
      <c r="SSK348" s="430"/>
      <c r="SSL348" s="430"/>
      <c r="SSM348" s="430"/>
      <c r="SSN348" s="430"/>
      <c r="SSO348" s="430"/>
      <c r="SSP348" s="430"/>
      <c r="SSQ348" s="430"/>
      <c r="SSR348" s="430"/>
      <c r="SSS348" s="430"/>
      <c r="SST348" s="430"/>
      <c r="SSU348" s="430"/>
      <c r="SSV348" s="430"/>
      <c r="SSW348" s="430"/>
      <c r="SSX348" s="430"/>
      <c r="SSY348" s="430"/>
      <c r="SSZ348" s="430"/>
      <c r="STA348" s="430"/>
      <c r="STB348" s="430"/>
      <c r="STC348" s="430"/>
      <c r="STD348" s="430"/>
      <c r="STE348" s="430"/>
      <c r="STF348" s="430"/>
      <c r="STG348" s="430"/>
      <c r="STH348" s="430"/>
      <c r="STI348" s="430"/>
      <c r="STJ348" s="430"/>
      <c r="STK348" s="430"/>
      <c r="STL348" s="430"/>
      <c r="STM348" s="430"/>
      <c r="STN348" s="430"/>
      <c r="STO348" s="430"/>
      <c r="STP348" s="430"/>
      <c r="STQ348" s="430"/>
      <c r="STR348" s="430"/>
      <c r="STS348" s="430"/>
      <c r="STT348" s="430"/>
      <c r="STU348" s="430"/>
      <c r="STV348" s="430"/>
      <c r="STW348" s="430"/>
      <c r="STX348" s="430"/>
      <c r="STY348" s="430"/>
      <c r="STZ348" s="430"/>
      <c r="SUA348" s="430"/>
      <c r="SUB348" s="430"/>
      <c r="SUC348" s="430"/>
      <c r="SUD348" s="430"/>
      <c r="SUE348" s="430"/>
      <c r="SUF348" s="430"/>
      <c r="SUG348" s="430"/>
      <c r="SUH348" s="430"/>
      <c r="SUI348" s="430"/>
      <c r="SUJ348" s="430"/>
      <c r="SUK348" s="430"/>
      <c r="SUL348" s="430"/>
      <c r="SUM348" s="430"/>
      <c r="SUN348" s="430"/>
      <c r="SUO348" s="430"/>
      <c r="SUP348" s="430"/>
      <c r="SUQ348" s="430"/>
      <c r="SUR348" s="430"/>
      <c r="SUS348" s="430"/>
      <c r="SUT348" s="430"/>
      <c r="SUU348" s="430"/>
      <c r="SUV348" s="430"/>
      <c r="SUW348" s="430"/>
      <c r="SUX348" s="430"/>
      <c r="SUY348" s="430"/>
      <c r="SUZ348" s="430"/>
      <c r="SVA348" s="430"/>
      <c r="SVB348" s="430"/>
      <c r="SVC348" s="430"/>
      <c r="SVD348" s="430"/>
      <c r="SVE348" s="430"/>
      <c r="SVF348" s="430"/>
      <c r="SVG348" s="430"/>
      <c r="SVH348" s="430"/>
      <c r="SVI348" s="430"/>
      <c r="SVJ348" s="430"/>
      <c r="SVK348" s="430"/>
      <c r="SVL348" s="430"/>
      <c r="SVM348" s="430"/>
      <c r="SVN348" s="430"/>
      <c r="SVO348" s="430"/>
      <c r="SVP348" s="430"/>
      <c r="SVQ348" s="430"/>
      <c r="SVR348" s="430"/>
      <c r="SVS348" s="430"/>
      <c r="SVT348" s="430"/>
      <c r="SVU348" s="430"/>
      <c r="SVV348" s="430"/>
      <c r="SVW348" s="430"/>
      <c r="SVX348" s="430"/>
      <c r="SVY348" s="430"/>
      <c r="SVZ348" s="430"/>
      <c r="SWA348" s="430"/>
      <c r="SWB348" s="430"/>
      <c r="SWC348" s="430"/>
      <c r="SWD348" s="430"/>
      <c r="SWE348" s="430"/>
      <c r="SWF348" s="430"/>
      <c r="SWG348" s="430"/>
      <c r="SWH348" s="430"/>
      <c r="SWI348" s="430"/>
      <c r="SWJ348" s="430"/>
      <c r="SWK348" s="430"/>
      <c r="SWL348" s="430"/>
      <c r="SWM348" s="430"/>
      <c r="SWN348" s="430"/>
      <c r="SWO348" s="430"/>
      <c r="SWP348" s="430"/>
      <c r="SWQ348" s="430"/>
      <c r="SWR348" s="430"/>
      <c r="SWS348" s="430"/>
      <c r="SWT348" s="430"/>
      <c r="SWU348" s="430"/>
      <c r="SWV348" s="430"/>
      <c r="SWW348" s="430"/>
      <c r="SWX348" s="430"/>
      <c r="SWY348" s="430"/>
      <c r="SWZ348" s="430"/>
      <c r="SXA348" s="430"/>
      <c r="SXB348" s="430"/>
      <c r="SXC348" s="430"/>
      <c r="SXD348" s="430"/>
      <c r="SXE348" s="430"/>
      <c r="SXF348" s="430"/>
      <c r="SXG348" s="430"/>
      <c r="SXH348" s="430"/>
      <c r="SXI348" s="430"/>
      <c r="SXJ348" s="430"/>
      <c r="SXK348" s="430"/>
      <c r="SXL348" s="430"/>
      <c r="SXM348" s="430"/>
      <c r="SXN348" s="430"/>
      <c r="SXO348" s="430"/>
      <c r="SXP348" s="430"/>
      <c r="SXQ348" s="430"/>
      <c r="SXR348" s="430"/>
      <c r="SXS348" s="430"/>
      <c r="SXT348" s="430"/>
      <c r="SXU348" s="430"/>
      <c r="SXV348" s="430"/>
      <c r="SXW348" s="430"/>
      <c r="SXX348" s="430"/>
      <c r="SXY348" s="430"/>
      <c r="SXZ348" s="430"/>
      <c r="SYA348" s="430"/>
      <c r="SYB348" s="430"/>
      <c r="SYC348" s="430"/>
      <c r="SYD348" s="430"/>
      <c r="SYE348" s="430"/>
      <c r="SYF348" s="430"/>
      <c r="SYG348" s="430"/>
      <c r="SYH348" s="430"/>
      <c r="SYI348" s="430"/>
      <c r="SYJ348" s="430"/>
      <c r="SYK348" s="430"/>
      <c r="SYL348" s="430"/>
      <c r="SYM348" s="430"/>
      <c r="SYN348" s="430"/>
      <c r="SYO348" s="430"/>
      <c r="SYP348" s="430"/>
      <c r="SYQ348" s="430"/>
      <c r="SYR348" s="430"/>
      <c r="SYS348" s="430"/>
      <c r="SYT348" s="430"/>
      <c r="SYU348" s="430"/>
      <c r="SYV348" s="430"/>
      <c r="SYW348" s="430"/>
      <c r="SYX348" s="430"/>
      <c r="SYY348" s="430"/>
      <c r="SYZ348" s="430"/>
      <c r="SZA348" s="430"/>
      <c r="SZB348" s="430"/>
      <c r="SZC348" s="430"/>
      <c r="SZD348" s="430"/>
      <c r="SZE348" s="430"/>
      <c r="SZF348" s="430"/>
      <c r="SZG348" s="430"/>
      <c r="SZH348" s="430"/>
      <c r="SZI348" s="430"/>
      <c r="SZJ348" s="430"/>
      <c r="SZK348" s="430"/>
      <c r="SZL348" s="430"/>
      <c r="SZM348" s="430"/>
      <c r="SZN348" s="430"/>
      <c r="SZO348" s="430"/>
      <c r="SZP348" s="430"/>
      <c r="SZQ348" s="430"/>
      <c r="SZR348" s="430"/>
      <c r="SZS348" s="430"/>
      <c r="SZT348" s="430"/>
      <c r="SZU348" s="430"/>
      <c r="SZV348" s="430"/>
      <c r="SZW348" s="430"/>
      <c r="SZX348" s="430"/>
      <c r="SZY348" s="430"/>
      <c r="SZZ348" s="430"/>
      <c r="TAA348" s="430"/>
      <c r="TAB348" s="430"/>
      <c r="TAC348" s="430"/>
      <c r="TAD348" s="430"/>
      <c r="TAE348" s="430"/>
      <c r="TAF348" s="430"/>
      <c r="TAG348" s="430"/>
      <c r="TAH348" s="430"/>
      <c r="TAI348" s="430"/>
      <c r="TAJ348" s="430"/>
      <c r="TAK348" s="430"/>
      <c r="TAL348" s="430"/>
      <c r="TAM348" s="430"/>
      <c r="TAN348" s="430"/>
      <c r="TAO348" s="430"/>
      <c r="TAP348" s="430"/>
      <c r="TAQ348" s="430"/>
      <c r="TAR348" s="430"/>
      <c r="TAS348" s="430"/>
      <c r="TAT348" s="430"/>
      <c r="TAU348" s="430"/>
      <c r="TAV348" s="430"/>
      <c r="TAW348" s="430"/>
      <c r="TAX348" s="430"/>
      <c r="TAY348" s="430"/>
      <c r="TAZ348" s="430"/>
      <c r="TBA348" s="430"/>
      <c r="TBB348" s="430"/>
      <c r="TBC348" s="430"/>
      <c r="TBD348" s="430"/>
      <c r="TBE348" s="430"/>
      <c r="TBF348" s="430"/>
      <c r="TBG348" s="430"/>
      <c r="TBH348" s="430"/>
      <c r="TBI348" s="430"/>
      <c r="TBJ348" s="430"/>
      <c r="TBK348" s="430"/>
      <c r="TBL348" s="430"/>
      <c r="TBM348" s="430"/>
      <c r="TBN348" s="430"/>
      <c r="TBO348" s="430"/>
      <c r="TBP348" s="430"/>
      <c r="TBQ348" s="430"/>
      <c r="TBR348" s="430"/>
      <c r="TBS348" s="430"/>
      <c r="TBT348" s="430"/>
      <c r="TBU348" s="430"/>
      <c r="TBV348" s="430"/>
      <c r="TBW348" s="430"/>
      <c r="TBX348" s="430"/>
      <c r="TBY348" s="430"/>
      <c r="TBZ348" s="430"/>
      <c r="TCA348" s="430"/>
      <c r="TCB348" s="430"/>
      <c r="TCC348" s="430"/>
      <c r="TCD348" s="430"/>
      <c r="TCE348" s="430"/>
      <c r="TCF348" s="430"/>
      <c r="TCG348" s="430"/>
      <c r="TCH348" s="430"/>
      <c r="TCI348" s="430"/>
      <c r="TCJ348" s="430"/>
      <c r="TCK348" s="430"/>
      <c r="TCL348" s="430"/>
      <c r="TCM348" s="430"/>
      <c r="TCN348" s="430"/>
      <c r="TCO348" s="430"/>
      <c r="TCP348" s="430"/>
      <c r="TCQ348" s="430"/>
      <c r="TCR348" s="430"/>
      <c r="TCS348" s="430"/>
      <c r="TCT348" s="430"/>
      <c r="TCU348" s="430"/>
      <c r="TCV348" s="430"/>
      <c r="TCW348" s="430"/>
      <c r="TCX348" s="430"/>
      <c r="TCY348" s="430"/>
      <c r="TCZ348" s="430"/>
      <c r="TDA348" s="430"/>
      <c r="TDB348" s="430"/>
      <c r="TDC348" s="430"/>
      <c r="TDD348" s="430"/>
      <c r="TDE348" s="430"/>
      <c r="TDF348" s="430"/>
      <c r="TDG348" s="430"/>
      <c r="TDH348" s="430"/>
      <c r="TDI348" s="430"/>
      <c r="TDJ348" s="430"/>
      <c r="TDK348" s="430"/>
      <c r="TDL348" s="430"/>
      <c r="TDM348" s="430"/>
      <c r="TDN348" s="430"/>
      <c r="TDO348" s="430"/>
      <c r="TDP348" s="430"/>
      <c r="TDQ348" s="430"/>
      <c r="TDR348" s="430"/>
      <c r="TDS348" s="430"/>
      <c r="TDT348" s="430"/>
      <c r="TDU348" s="430"/>
      <c r="TDV348" s="430"/>
      <c r="TDW348" s="430"/>
      <c r="TDX348" s="430"/>
      <c r="TDY348" s="430"/>
      <c r="TDZ348" s="430"/>
      <c r="TEA348" s="430"/>
      <c r="TEB348" s="430"/>
      <c r="TEC348" s="430"/>
      <c r="TED348" s="430"/>
      <c r="TEE348" s="430"/>
      <c r="TEF348" s="430"/>
      <c r="TEG348" s="430"/>
      <c r="TEH348" s="430"/>
      <c r="TEI348" s="430"/>
      <c r="TEJ348" s="430"/>
      <c r="TEK348" s="430"/>
      <c r="TEL348" s="430"/>
      <c r="TEM348" s="430"/>
      <c r="TEN348" s="430"/>
      <c r="TEO348" s="430"/>
      <c r="TEP348" s="430"/>
      <c r="TEQ348" s="430"/>
      <c r="TER348" s="430"/>
      <c r="TES348" s="430"/>
      <c r="TET348" s="430"/>
      <c r="TEU348" s="430"/>
      <c r="TEV348" s="430"/>
      <c r="TEW348" s="430"/>
      <c r="TEX348" s="430"/>
      <c r="TEY348" s="430"/>
      <c r="TEZ348" s="430"/>
      <c r="TFA348" s="430"/>
      <c r="TFB348" s="430"/>
      <c r="TFC348" s="430"/>
      <c r="TFD348" s="430"/>
      <c r="TFE348" s="430"/>
      <c r="TFF348" s="430"/>
      <c r="TFG348" s="430"/>
      <c r="TFH348" s="430"/>
      <c r="TFI348" s="430"/>
      <c r="TFJ348" s="430"/>
      <c r="TFK348" s="430"/>
      <c r="TFL348" s="430"/>
      <c r="TFM348" s="430"/>
      <c r="TFN348" s="430"/>
      <c r="TFO348" s="430"/>
      <c r="TFP348" s="430"/>
      <c r="TFQ348" s="430"/>
      <c r="TFR348" s="430"/>
      <c r="TFS348" s="430"/>
      <c r="TFT348" s="430"/>
      <c r="TFU348" s="430"/>
      <c r="TFV348" s="430"/>
      <c r="TFW348" s="430"/>
      <c r="TFX348" s="430"/>
      <c r="TFY348" s="430"/>
      <c r="TFZ348" s="430"/>
      <c r="TGA348" s="430"/>
      <c r="TGB348" s="430"/>
      <c r="TGC348" s="430"/>
      <c r="TGD348" s="430"/>
      <c r="TGE348" s="430"/>
      <c r="TGF348" s="430"/>
      <c r="TGG348" s="430"/>
      <c r="TGH348" s="430"/>
      <c r="TGI348" s="430"/>
      <c r="TGJ348" s="430"/>
      <c r="TGK348" s="430"/>
      <c r="TGL348" s="430"/>
      <c r="TGM348" s="430"/>
      <c r="TGN348" s="430"/>
      <c r="TGO348" s="430"/>
      <c r="TGP348" s="430"/>
      <c r="TGQ348" s="430"/>
      <c r="TGR348" s="430"/>
      <c r="TGS348" s="430"/>
      <c r="TGT348" s="430"/>
      <c r="TGU348" s="430"/>
      <c r="TGV348" s="430"/>
      <c r="TGW348" s="430"/>
      <c r="TGX348" s="430"/>
      <c r="TGY348" s="430"/>
      <c r="TGZ348" s="430"/>
      <c r="THA348" s="430"/>
      <c r="THB348" s="430"/>
      <c r="THC348" s="430"/>
      <c r="THD348" s="430"/>
      <c r="THE348" s="430"/>
      <c r="THF348" s="430"/>
      <c r="THG348" s="430"/>
      <c r="THH348" s="430"/>
      <c r="THI348" s="430"/>
      <c r="THJ348" s="430"/>
      <c r="THK348" s="430"/>
      <c r="THL348" s="430"/>
      <c r="THM348" s="430"/>
      <c r="THN348" s="430"/>
      <c r="THO348" s="430"/>
      <c r="THP348" s="430"/>
      <c r="THQ348" s="430"/>
      <c r="THR348" s="430"/>
      <c r="THS348" s="430"/>
      <c r="THT348" s="430"/>
      <c r="THU348" s="430"/>
      <c r="THV348" s="430"/>
      <c r="THW348" s="430"/>
      <c r="THX348" s="430"/>
      <c r="THY348" s="430"/>
      <c r="THZ348" s="430"/>
      <c r="TIA348" s="430"/>
      <c r="TIB348" s="430"/>
      <c r="TIC348" s="430"/>
      <c r="TID348" s="430"/>
      <c r="TIE348" s="430"/>
      <c r="TIF348" s="430"/>
      <c r="TIG348" s="430"/>
      <c r="TIH348" s="430"/>
      <c r="TII348" s="430"/>
      <c r="TIJ348" s="430"/>
      <c r="TIK348" s="430"/>
      <c r="TIL348" s="430"/>
      <c r="TIM348" s="430"/>
      <c r="TIN348" s="430"/>
      <c r="TIO348" s="430"/>
      <c r="TIP348" s="430"/>
      <c r="TIQ348" s="430"/>
      <c r="TIR348" s="430"/>
      <c r="TIS348" s="430"/>
      <c r="TIT348" s="430"/>
      <c r="TIU348" s="430"/>
      <c r="TIV348" s="430"/>
      <c r="TIW348" s="430"/>
      <c r="TIX348" s="430"/>
      <c r="TIY348" s="430"/>
      <c r="TIZ348" s="430"/>
      <c r="TJA348" s="430"/>
      <c r="TJB348" s="430"/>
      <c r="TJC348" s="430"/>
      <c r="TJD348" s="430"/>
      <c r="TJE348" s="430"/>
      <c r="TJF348" s="430"/>
      <c r="TJG348" s="430"/>
      <c r="TJH348" s="430"/>
      <c r="TJI348" s="430"/>
      <c r="TJJ348" s="430"/>
      <c r="TJK348" s="430"/>
      <c r="TJL348" s="430"/>
      <c r="TJM348" s="430"/>
      <c r="TJN348" s="430"/>
      <c r="TJO348" s="430"/>
      <c r="TJP348" s="430"/>
      <c r="TJQ348" s="430"/>
      <c r="TJR348" s="430"/>
      <c r="TJS348" s="430"/>
      <c r="TJT348" s="430"/>
      <c r="TJU348" s="430"/>
      <c r="TJV348" s="430"/>
      <c r="TJW348" s="430"/>
      <c r="TJX348" s="430"/>
      <c r="TJY348" s="430"/>
      <c r="TJZ348" s="430"/>
      <c r="TKA348" s="430"/>
      <c r="TKB348" s="430"/>
      <c r="TKC348" s="430"/>
      <c r="TKD348" s="430"/>
      <c r="TKE348" s="430"/>
      <c r="TKF348" s="430"/>
      <c r="TKG348" s="430"/>
      <c r="TKH348" s="430"/>
      <c r="TKI348" s="430"/>
      <c r="TKJ348" s="430"/>
      <c r="TKK348" s="430"/>
      <c r="TKL348" s="430"/>
      <c r="TKM348" s="430"/>
      <c r="TKN348" s="430"/>
      <c r="TKO348" s="430"/>
      <c r="TKP348" s="430"/>
      <c r="TKQ348" s="430"/>
      <c r="TKR348" s="430"/>
      <c r="TKS348" s="430"/>
      <c r="TKT348" s="430"/>
      <c r="TKU348" s="430"/>
      <c r="TKV348" s="430"/>
      <c r="TKW348" s="430"/>
      <c r="TKX348" s="430"/>
      <c r="TKY348" s="430"/>
      <c r="TKZ348" s="430"/>
      <c r="TLA348" s="430"/>
      <c r="TLB348" s="430"/>
      <c r="TLC348" s="430"/>
      <c r="TLD348" s="430"/>
      <c r="TLE348" s="430"/>
      <c r="TLF348" s="430"/>
      <c r="TLG348" s="430"/>
      <c r="TLH348" s="430"/>
      <c r="TLI348" s="430"/>
      <c r="TLJ348" s="430"/>
      <c r="TLK348" s="430"/>
      <c r="TLL348" s="430"/>
      <c r="TLM348" s="430"/>
      <c r="TLN348" s="430"/>
      <c r="TLO348" s="430"/>
      <c r="TLP348" s="430"/>
      <c r="TLQ348" s="430"/>
      <c r="TLR348" s="430"/>
      <c r="TLS348" s="430"/>
      <c r="TLT348" s="430"/>
      <c r="TLU348" s="430"/>
      <c r="TLV348" s="430"/>
      <c r="TLW348" s="430"/>
      <c r="TLX348" s="430"/>
      <c r="TLY348" s="430"/>
      <c r="TLZ348" s="430"/>
      <c r="TMA348" s="430"/>
      <c r="TMB348" s="430"/>
      <c r="TMC348" s="430"/>
      <c r="TMD348" s="430"/>
      <c r="TME348" s="430"/>
      <c r="TMF348" s="430"/>
      <c r="TMG348" s="430"/>
      <c r="TMH348" s="430"/>
      <c r="TMI348" s="430"/>
      <c r="TMJ348" s="430"/>
      <c r="TMK348" s="430"/>
      <c r="TML348" s="430"/>
      <c r="TMM348" s="430"/>
      <c r="TMN348" s="430"/>
      <c r="TMO348" s="430"/>
      <c r="TMP348" s="430"/>
      <c r="TMQ348" s="430"/>
      <c r="TMR348" s="430"/>
      <c r="TMS348" s="430"/>
      <c r="TMT348" s="430"/>
      <c r="TMU348" s="430"/>
      <c r="TMV348" s="430"/>
      <c r="TMW348" s="430"/>
      <c r="TMX348" s="430"/>
      <c r="TMY348" s="430"/>
      <c r="TMZ348" s="430"/>
      <c r="TNA348" s="430"/>
      <c r="TNB348" s="430"/>
      <c r="TNC348" s="430"/>
      <c r="TND348" s="430"/>
      <c r="TNE348" s="430"/>
      <c r="TNF348" s="430"/>
      <c r="TNG348" s="430"/>
      <c r="TNH348" s="430"/>
      <c r="TNI348" s="430"/>
      <c r="TNJ348" s="430"/>
      <c r="TNK348" s="430"/>
      <c r="TNL348" s="430"/>
      <c r="TNM348" s="430"/>
      <c r="TNN348" s="430"/>
      <c r="TNO348" s="430"/>
      <c r="TNP348" s="430"/>
      <c r="TNQ348" s="430"/>
      <c r="TNR348" s="430"/>
      <c r="TNS348" s="430"/>
      <c r="TNT348" s="430"/>
      <c r="TNU348" s="430"/>
      <c r="TNV348" s="430"/>
      <c r="TNW348" s="430"/>
      <c r="TNX348" s="430"/>
      <c r="TNY348" s="430"/>
      <c r="TNZ348" s="430"/>
      <c r="TOA348" s="430"/>
      <c r="TOB348" s="430"/>
      <c r="TOC348" s="430"/>
      <c r="TOD348" s="430"/>
      <c r="TOE348" s="430"/>
      <c r="TOF348" s="430"/>
      <c r="TOG348" s="430"/>
      <c r="TOH348" s="430"/>
      <c r="TOI348" s="430"/>
      <c r="TOJ348" s="430"/>
      <c r="TOK348" s="430"/>
      <c r="TOL348" s="430"/>
      <c r="TOM348" s="430"/>
      <c r="TON348" s="430"/>
      <c r="TOO348" s="430"/>
      <c r="TOP348" s="430"/>
      <c r="TOQ348" s="430"/>
      <c r="TOR348" s="430"/>
      <c r="TOS348" s="430"/>
      <c r="TOT348" s="430"/>
      <c r="TOU348" s="430"/>
      <c r="TOV348" s="430"/>
      <c r="TOW348" s="430"/>
      <c r="TOX348" s="430"/>
      <c r="TOY348" s="430"/>
      <c r="TOZ348" s="430"/>
      <c r="TPA348" s="430"/>
      <c r="TPB348" s="430"/>
      <c r="TPC348" s="430"/>
      <c r="TPD348" s="430"/>
      <c r="TPE348" s="430"/>
      <c r="TPF348" s="430"/>
      <c r="TPG348" s="430"/>
      <c r="TPH348" s="430"/>
      <c r="TPI348" s="430"/>
      <c r="TPJ348" s="430"/>
      <c r="TPK348" s="430"/>
      <c r="TPL348" s="430"/>
      <c r="TPM348" s="430"/>
      <c r="TPN348" s="430"/>
      <c r="TPO348" s="430"/>
      <c r="TPP348" s="430"/>
      <c r="TPQ348" s="430"/>
      <c r="TPR348" s="430"/>
      <c r="TPS348" s="430"/>
      <c r="TPT348" s="430"/>
      <c r="TPU348" s="430"/>
      <c r="TPV348" s="430"/>
      <c r="TPW348" s="430"/>
      <c r="TPX348" s="430"/>
      <c r="TPY348" s="430"/>
      <c r="TPZ348" s="430"/>
      <c r="TQA348" s="430"/>
      <c r="TQB348" s="430"/>
      <c r="TQC348" s="430"/>
      <c r="TQD348" s="430"/>
      <c r="TQE348" s="430"/>
      <c r="TQF348" s="430"/>
      <c r="TQG348" s="430"/>
      <c r="TQH348" s="430"/>
      <c r="TQI348" s="430"/>
      <c r="TQJ348" s="430"/>
      <c r="TQK348" s="430"/>
      <c r="TQL348" s="430"/>
      <c r="TQM348" s="430"/>
      <c r="TQN348" s="430"/>
      <c r="TQO348" s="430"/>
      <c r="TQP348" s="430"/>
      <c r="TQQ348" s="430"/>
      <c r="TQR348" s="430"/>
      <c r="TQS348" s="430"/>
      <c r="TQT348" s="430"/>
      <c r="TQU348" s="430"/>
      <c r="TQV348" s="430"/>
      <c r="TQW348" s="430"/>
      <c r="TQX348" s="430"/>
      <c r="TQY348" s="430"/>
      <c r="TQZ348" s="430"/>
      <c r="TRA348" s="430"/>
      <c r="TRB348" s="430"/>
      <c r="TRC348" s="430"/>
      <c r="TRD348" s="430"/>
      <c r="TRE348" s="430"/>
      <c r="TRF348" s="430"/>
      <c r="TRG348" s="430"/>
      <c r="TRH348" s="430"/>
      <c r="TRI348" s="430"/>
      <c r="TRJ348" s="430"/>
      <c r="TRK348" s="430"/>
      <c r="TRL348" s="430"/>
      <c r="TRM348" s="430"/>
      <c r="TRN348" s="430"/>
      <c r="TRO348" s="430"/>
      <c r="TRP348" s="430"/>
      <c r="TRQ348" s="430"/>
      <c r="TRR348" s="430"/>
      <c r="TRS348" s="430"/>
      <c r="TRT348" s="430"/>
      <c r="TRU348" s="430"/>
      <c r="TRV348" s="430"/>
      <c r="TRW348" s="430"/>
      <c r="TRX348" s="430"/>
      <c r="TRY348" s="430"/>
      <c r="TRZ348" s="430"/>
      <c r="TSA348" s="430"/>
      <c r="TSB348" s="430"/>
      <c r="TSC348" s="430"/>
      <c r="TSD348" s="430"/>
      <c r="TSE348" s="430"/>
      <c r="TSF348" s="430"/>
      <c r="TSG348" s="430"/>
      <c r="TSH348" s="430"/>
      <c r="TSI348" s="430"/>
      <c r="TSJ348" s="430"/>
      <c r="TSK348" s="430"/>
      <c r="TSL348" s="430"/>
      <c r="TSM348" s="430"/>
      <c r="TSN348" s="430"/>
      <c r="TSO348" s="430"/>
      <c r="TSP348" s="430"/>
      <c r="TSQ348" s="430"/>
      <c r="TSR348" s="430"/>
      <c r="TSS348" s="430"/>
      <c r="TST348" s="430"/>
      <c r="TSU348" s="430"/>
      <c r="TSV348" s="430"/>
      <c r="TSW348" s="430"/>
      <c r="TSX348" s="430"/>
      <c r="TSY348" s="430"/>
      <c r="TSZ348" s="430"/>
      <c r="TTA348" s="430"/>
      <c r="TTB348" s="430"/>
      <c r="TTC348" s="430"/>
      <c r="TTD348" s="430"/>
      <c r="TTE348" s="430"/>
      <c r="TTF348" s="430"/>
      <c r="TTG348" s="430"/>
      <c r="TTH348" s="430"/>
      <c r="TTI348" s="430"/>
      <c r="TTJ348" s="430"/>
      <c r="TTK348" s="430"/>
      <c r="TTL348" s="430"/>
      <c r="TTM348" s="430"/>
      <c r="TTN348" s="430"/>
      <c r="TTO348" s="430"/>
      <c r="TTP348" s="430"/>
      <c r="TTQ348" s="430"/>
      <c r="TTR348" s="430"/>
      <c r="TTS348" s="430"/>
      <c r="TTT348" s="430"/>
      <c r="TTU348" s="430"/>
      <c r="TTV348" s="430"/>
      <c r="TTW348" s="430"/>
      <c r="TTX348" s="430"/>
      <c r="TTY348" s="430"/>
      <c r="TTZ348" s="430"/>
      <c r="TUA348" s="430"/>
      <c r="TUB348" s="430"/>
      <c r="TUC348" s="430"/>
      <c r="TUD348" s="430"/>
      <c r="TUE348" s="430"/>
      <c r="TUF348" s="430"/>
      <c r="TUG348" s="430"/>
      <c r="TUH348" s="430"/>
      <c r="TUI348" s="430"/>
      <c r="TUJ348" s="430"/>
      <c r="TUK348" s="430"/>
      <c r="TUL348" s="430"/>
      <c r="TUM348" s="430"/>
      <c r="TUN348" s="430"/>
      <c r="TUO348" s="430"/>
      <c r="TUP348" s="430"/>
      <c r="TUQ348" s="430"/>
      <c r="TUR348" s="430"/>
      <c r="TUS348" s="430"/>
      <c r="TUT348" s="430"/>
      <c r="TUU348" s="430"/>
      <c r="TUV348" s="430"/>
      <c r="TUW348" s="430"/>
      <c r="TUX348" s="430"/>
      <c r="TUY348" s="430"/>
      <c r="TUZ348" s="430"/>
      <c r="TVA348" s="430"/>
      <c r="TVB348" s="430"/>
      <c r="TVC348" s="430"/>
      <c r="TVD348" s="430"/>
      <c r="TVE348" s="430"/>
      <c r="TVF348" s="430"/>
      <c r="TVG348" s="430"/>
      <c r="TVH348" s="430"/>
      <c r="TVI348" s="430"/>
      <c r="TVJ348" s="430"/>
      <c r="TVK348" s="430"/>
      <c r="TVL348" s="430"/>
      <c r="TVM348" s="430"/>
      <c r="TVN348" s="430"/>
      <c r="TVO348" s="430"/>
      <c r="TVP348" s="430"/>
      <c r="TVQ348" s="430"/>
      <c r="TVR348" s="430"/>
      <c r="TVS348" s="430"/>
      <c r="TVT348" s="430"/>
      <c r="TVU348" s="430"/>
      <c r="TVV348" s="430"/>
      <c r="TVW348" s="430"/>
      <c r="TVX348" s="430"/>
      <c r="TVY348" s="430"/>
      <c r="TVZ348" s="430"/>
      <c r="TWA348" s="430"/>
      <c r="TWB348" s="430"/>
      <c r="TWC348" s="430"/>
      <c r="TWD348" s="430"/>
      <c r="TWE348" s="430"/>
      <c r="TWF348" s="430"/>
      <c r="TWG348" s="430"/>
      <c r="TWH348" s="430"/>
      <c r="TWI348" s="430"/>
      <c r="TWJ348" s="430"/>
      <c r="TWK348" s="430"/>
      <c r="TWL348" s="430"/>
      <c r="TWM348" s="430"/>
      <c r="TWN348" s="430"/>
      <c r="TWO348" s="430"/>
      <c r="TWP348" s="430"/>
      <c r="TWQ348" s="430"/>
      <c r="TWR348" s="430"/>
      <c r="TWS348" s="430"/>
      <c r="TWT348" s="430"/>
      <c r="TWU348" s="430"/>
      <c r="TWV348" s="430"/>
      <c r="TWW348" s="430"/>
      <c r="TWX348" s="430"/>
      <c r="TWY348" s="430"/>
      <c r="TWZ348" s="430"/>
      <c r="TXA348" s="430"/>
      <c r="TXB348" s="430"/>
      <c r="TXC348" s="430"/>
      <c r="TXD348" s="430"/>
      <c r="TXE348" s="430"/>
      <c r="TXF348" s="430"/>
      <c r="TXG348" s="430"/>
      <c r="TXH348" s="430"/>
      <c r="TXI348" s="430"/>
      <c r="TXJ348" s="430"/>
      <c r="TXK348" s="430"/>
      <c r="TXL348" s="430"/>
      <c r="TXM348" s="430"/>
      <c r="TXN348" s="430"/>
      <c r="TXO348" s="430"/>
      <c r="TXP348" s="430"/>
      <c r="TXQ348" s="430"/>
      <c r="TXR348" s="430"/>
      <c r="TXS348" s="430"/>
      <c r="TXT348" s="430"/>
      <c r="TXU348" s="430"/>
      <c r="TXV348" s="430"/>
      <c r="TXW348" s="430"/>
      <c r="TXX348" s="430"/>
      <c r="TXY348" s="430"/>
      <c r="TXZ348" s="430"/>
      <c r="TYA348" s="430"/>
      <c r="TYB348" s="430"/>
      <c r="TYC348" s="430"/>
      <c r="TYD348" s="430"/>
      <c r="TYE348" s="430"/>
      <c r="TYF348" s="430"/>
      <c r="TYG348" s="430"/>
      <c r="TYH348" s="430"/>
      <c r="TYI348" s="430"/>
      <c r="TYJ348" s="430"/>
      <c r="TYK348" s="430"/>
      <c r="TYL348" s="430"/>
      <c r="TYM348" s="430"/>
      <c r="TYN348" s="430"/>
      <c r="TYO348" s="430"/>
      <c r="TYP348" s="430"/>
      <c r="TYQ348" s="430"/>
      <c r="TYR348" s="430"/>
      <c r="TYS348" s="430"/>
      <c r="TYT348" s="430"/>
      <c r="TYU348" s="430"/>
      <c r="TYV348" s="430"/>
      <c r="TYW348" s="430"/>
      <c r="TYX348" s="430"/>
      <c r="TYY348" s="430"/>
      <c r="TYZ348" s="430"/>
      <c r="TZA348" s="430"/>
      <c r="TZB348" s="430"/>
      <c r="TZC348" s="430"/>
      <c r="TZD348" s="430"/>
      <c r="TZE348" s="430"/>
      <c r="TZF348" s="430"/>
      <c r="TZG348" s="430"/>
      <c r="TZH348" s="430"/>
      <c r="TZI348" s="430"/>
      <c r="TZJ348" s="430"/>
      <c r="TZK348" s="430"/>
      <c r="TZL348" s="430"/>
      <c r="TZM348" s="430"/>
      <c r="TZN348" s="430"/>
      <c r="TZO348" s="430"/>
      <c r="TZP348" s="430"/>
      <c r="TZQ348" s="430"/>
      <c r="TZR348" s="430"/>
      <c r="TZS348" s="430"/>
      <c r="TZT348" s="430"/>
      <c r="TZU348" s="430"/>
      <c r="TZV348" s="430"/>
      <c r="TZW348" s="430"/>
      <c r="TZX348" s="430"/>
      <c r="TZY348" s="430"/>
      <c r="TZZ348" s="430"/>
      <c r="UAA348" s="430"/>
      <c r="UAB348" s="430"/>
      <c r="UAC348" s="430"/>
      <c r="UAD348" s="430"/>
      <c r="UAE348" s="430"/>
      <c r="UAF348" s="430"/>
      <c r="UAG348" s="430"/>
      <c r="UAH348" s="430"/>
      <c r="UAI348" s="430"/>
      <c r="UAJ348" s="430"/>
      <c r="UAK348" s="430"/>
      <c r="UAL348" s="430"/>
      <c r="UAM348" s="430"/>
      <c r="UAN348" s="430"/>
      <c r="UAO348" s="430"/>
      <c r="UAP348" s="430"/>
      <c r="UAQ348" s="430"/>
      <c r="UAR348" s="430"/>
      <c r="UAS348" s="430"/>
      <c r="UAT348" s="430"/>
      <c r="UAU348" s="430"/>
      <c r="UAV348" s="430"/>
      <c r="UAW348" s="430"/>
      <c r="UAX348" s="430"/>
      <c r="UAY348" s="430"/>
      <c r="UAZ348" s="430"/>
      <c r="UBA348" s="430"/>
      <c r="UBB348" s="430"/>
      <c r="UBC348" s="430"/>
      <c r="UBD348" s="430"/>
      <c r="UBE348" s="430"/>
      <c r="UBF348" s="430"/>
      <c r="UBG348" s="430"/>
      <c r="UBH348" s="430"/>
      <c r="UBI348" s="430"/>
      <c r="UBJ348" s="430"/>
      <c r="UBK348" s="430"/>
      <c r="UBL348" s="430"/>
      <c r="UBM348" s="430"/>
      <c r="UBN348" s="430"/>
      <c r="UBO348" s="430"/>
      <c r="UBP348" s="430"/>
      <c r="UBQ348" s="430"/>
      <c r="UBR348" s="430"/>
      <c r="UBS348" s="430"/>
      <c r="UBT348" s="430"/>
      <c r="UBU348" s="430"/>
      <c r="UBV348" s="430"/>
      <c r="UBW348" s="430"/>
      <c r="UBX348" s="430"/>
      <c r="UBY348" s="430"/>
      <c r="UBZ348" s="430"/>
      <c r="UCA348" s="430"/>
      <c r="UCB348" s="430"/>
      <c r="UCC348" s="430"/>
      <c r="UCD348" s="430"/>
      <c r="UCE348" s="430"/>
      <c r="UCF348" s="430"/>
      <c r="UCG348" s="430"/>
      <c r="UCH348" s="430"/>
      <c r="UCI348" s="430"/>
      <c r="UCJ348" s="430"/>
      <c r="UCK348" s="430"/>
      <c r="UCL348" s="430"/>
      <c r="UCM348" s="430"/>
      <c r="UCN348" s="430"/>
      <c r="UCO348" s="430"/>
      <c r="UCP348" s="430"/>
      <c r="UCQ348" s="430"/>
      <c r="UCR348" s="430"/>
      <c r="UCS348" s="430"/>
      <c r="UCT348" s="430"/>
      <c r="UCU348" s="430"/>
      <c r="UCV348" s="430"/>
      <c r="UCW348" s="430"/>
      <c r="UCX348" s="430"/>
      <c r="UCY348" s="430"/>
      <c r="UCZ348" s="430"/>
      <c r="UDA348" s="430"/>
      <c r="UDB348" s="430"/>
      <c r="UDC348" s="430"/>
      <c r="UDD348" s="430"/>
      <c r="UDE348" s="430"/>
      <c r="UDF348" s="430"/>
      <c r="UDG348" s="430"/>
      <c r="UDH348" s="430"/>
      <c r="UDI348" s="430"/>
      <c r="UDJ348" s="430"/>
      <c r="UDK348" s="430"/>
      <c r="UDL348" s="430"/>
      <c r="UDM348" s="430"/>
      <c r="UDN348" s="430"/>
      <c r="UDO348" s="430"/>
      <c r="UDP348" s="430"/>
      <c r="UDQ348" s="430"/>
      <c r="UDR348" s="430"/>
      <c r="UDS348" s="430"/>
      <c r="UDT348" s="430"/>
      <c r="UDU348" s="430"/>
      <c r="UDV348" s="430"/>
      <c r="UDW348" s="430"/>
      <c r="UDX348" s="430"/>
      <c r="UDY348" s="430"/>
      <c r="UDZ348" s="430"/>
      <c r="UEA348" s="430"/>
      <c r="UEB348" s="430"/>
      <c r="UEC348" s="430"/>
      <c r="UED348" s="430"/>
      <c r="UEE348" s="430"/>
      <c r="UEF348" s="430"/>
      <c r="UEG348" s="430"/>
      <c r="UEH348" s="430"/>
      <c r="UEI348" s="430"/>
      <c r="UEJ348" s="430"/>
      <c r="UEK348" s="430"/>
      <c r="UEL348" s="430"/>
      <c r="UEM348" s="430"/>
      <c r="UEN348" s="430"/>
      <c r="UEO348" s="430"/>
      <c r="UEP348" s="430"/>
      <c r="UEQ348" s="430"/>
      <c r="UER348" s="430"/>
      <c r="UES348" s="430"/>
      <c r="UET348" s="430"/>
      <c r="UEU348" s="430"/>
      <c r="UEV348" s="430"/>
      <c r="UEW348" s="430"/>
      <c r="UEX348" s="430"/>
      <c r="UEY348" s="430"/>
      <c r="UEZ348" s="430"/>
      <c r="UFA348" s="430"/>
      <c r="UFB348" s="430"/>
      <c r="UFC348" s="430"/>
      <c r="UFD348" s="430"/>
      <c r="UFE348" s="430"/>
      <c r="UFF348" s="430"/>
      <c r="UFG348" s="430"/>
      <c r="UFH348" s="430"/>
      <c r="UFI348" s="430"/>
      <c r="UFJ348" s="430"/>
      <c r="UFK348" s="430"/>
      <c r="UFL348" s="430"/>
      <c r="UFM348" s="430"/>
      <c r="UFN348" s="430"/>
      <c r="UFO348" s="430"/>
      <c r="UFP348" s="430"/>
      <c r="UFQ348" s="430"/>
      <c r="UFR348" s="430"/>
      <c r="UFS348" s="430"/>
      <c r="UFT348" s="430"/>
      <c r="UFU348" s="430"/>
      <c r="UFV348" s="430"/>
      <c r="UFW348" s="430"/>
      <c r="UFX348" s="430"/>
      <c r="UFY348" s="430"/>
      <c r="UFZ348" s="430"/>
      <c r="UGA348" s="430"/>
      <c r="UGB348" s="430"/>
      <c r="UGC348" s="430"/>
      <c r="UGD348" s="430"/>
      <c r="UGE348" s="430"/>
      <c r="UGF348" s="430"/>
      <c r="UGG348" s="430"/>
      <c r="UGH348" s="430"/>
      <c r="UGI348" s="430"/>
      <c r="UGJ348" s="430"/>
      <c r="UGK348" s="430"/>
      <c r="UGL348" s="430"/>
      <c r="UGM348" s="430"/>
      <c r="UGN348" s="430"/>
      <c r="UGO348" s="430"/>
      <c r="UGP348" s="430"/>
      <c r="UGQ348" s="430"/>
      <c r="UGR348" s="430"/>
      <c r="UGS348" s="430"/>
      <c r="UGT348" s="430"/>
      <c r="UGU348" s="430"/>
      <c r="UGV348" s="430"/>
      <c r="UGW348" s="430"/>
      <c r="UGX348" s="430"/>
      <c r="UGY348" s="430"/>
      <c r="UGZ348" s="430"/>
      <c r="UHA348" s="430"/>
      <c r="UHB348" s="430"/>
      <c r="UHC348" s="430"/>
      <c r="UHD348" s="430"/>
      <c r="UHE348" s="430"/>
      <c r="UHF348" s="430"/>
      <c r="UHG348" s="430"/>
      <c r="UHH348" s="430"/>
      <c r="UHI348" s="430"/>
      <c r="UHJ348" s="430"/>
      <c r="UHK348" s="430"/>
      <c r="UHL348" s="430"/>
      <c r="UHM348" s="430"/>
      <c r="UHN348" s="430"/>
      <c r="UHO348" s="430"/>
      <c r="UHP348" s="430"/>
      <c r="UHQ348" s="430"/>
      <c r="UHR348" s="430"/>
      <c r="UHS348" s="430"/>
      <c r="UHT348" s="430"/>
      <c r="UHU348" s="430"/>
      <c r="UHV348" s="430"/>
      <c r="UHW348" s="430"/>
      <c r="UHX348" s="430"/>
      <c r="UHY348" s="430"/>
      <c r="UHZ348" s="430"/>
      <c r="UIA348" s="430"/>
      <c r="UIB348" s="430"/>
      <c r="UIC348" s="430"/>
      <c r="UID348" s="430"/>
      <c r="UIE348" s="430"/>
      <c r="UIF348" s="430"/>
      <c r="UIG348" s="430"/>
      <c r="UIH348" s="430"/>
      <c r="UII348" s="430"/>
      <c r="UIJ348" s="430"/>
      <c r="UIK348" s="430"/>
      <c r="UIL348" s="430"/>
      <c r="UIM348" s="430"/>
      <c r="UIN348" s="430"/>
      <c r="UIO348" s="430"/>
      <c r="UIP348" s="430"/>
      <c r="UIQ348" s="430"/>
      <c r="UIR348" s="430"/>
      <c r="UIS348" s="430"/>
      <c r="UIT348" s="430"/>
      <c r="UIU348" s="430"/>
      <c r="UIV348" s="430"/>
      <c r="UIW348" s="430"/>
      <c r="UIX348" s="430"/>
      <c r="UIY348" s="430"/>
      <c r="UIZ348" s="430"/>
      <c r="UJA348" s="430"/>
      <c r="UJB348" s="430"/>
      <c r="UJC348" s="430"/>
      <c r="UJD348" s="430"/>
      <c r="UJE348" s="430"/>
      <c r="UJF348" s="430"/>
      <c r="UJG348" s="430"/>
      <c r="UJH348" s="430"/>
      <c r="UJI348" s="430"/>
      <c r="UJJ348" s="430"/>
      <c r="UJK348" s="430"/>
      <c r="UJL348" s="430"/>
      <c r="UJM348" s="430"/>
      <c r="UJN348" s="430"/>
      <c r="UJO348" s="430"/>
      <c r="UJP348" s="430"/>
      <c r="UJQ348" s="430"/>
      <c r="UJR348" s="430"/>
      <c r="UJS348" s="430"/>
      <c r="UJT348" s="430"/>
      <c r="UJU348" s="430"/>
      <c r="UJV348" s="430"/>
      <c r="UJW348" s="430"/>
      <c r="UJX348" s="430"/>
      <c r="UJY348" s="430"/>
      <c r="UJZ348" s="430"/>
      <c r="UKA348" s="430"/>
      <c r="UKB348" s="430"/>
      <c r="UKC348" s="430"/>
      <c r="UKD348" s="430"/>
      <c r="UKE348" s="430"/>
      <c r="UKF348" s="430"/>
      <c r="UKG348" s="430"/>
      <c r="UKH348" s="430"/>
      <c r="UKI348" s="430"/>
      <c r="UKJ348" s="430"/>
      <c r="UKK348" s="430"/>
      <c r="UKL348" s="430"/>
      <c r="UKM348" s="430"/>
      <c r="UKN348" s="430"/>
      <c r="UKO348" s="430"/>
      <c r="UKP348" s="430"/>
      <c r="UKQ348" s="430"/>
      <c r="UKR348" s="430"/>
      <c r="UKS348" s="430"/>
      <c r="UKT348" s="430"/>
      <c r="UKU348" s="430"/>
      <c r="UKV348" s="430"/>
      <c r="UKW348" s="430"/>
      <c r="UKX348" s="430"/>
      <c r="UKY348" s="430"/>
      <c r="UKZ348" s="430"/>
      <c r="ULA348" s="430"/>
      <c r="ULB348" s="430"/>
      <c r="ULC348" s="430"/>
      <c r="ULD348" s="430"/>
      <c r="ULE348" s="430"/>
      <c r="ULF348" s="430"/>
      <c r="ULG348" s="430"/>
      <c r="ULH348" s="430"/>
      <c r="ULI348" s="430"/>
      <c r="ULJ348" s="430"/>
      <c r="ULK348" s="430"/>
      <c r="ULL348" s="430"/>
      <c r="ULM348" s="430"/>
      <c r="ULN348" s="430"/>
      <c r="ULO348" s="430"/>
      <c r="ULP348" s="430"/>
      <c r="ULQ348" s="430"/>
      <c r="ULR348" s="430"/>
      <c r="ULS348" s="430"/>
      <c r="ULT348" s="430"/>
      <c r="ULU348" s="430"/>
      <c r="ULV348" s="430"/>
      <c r="ULW348" s="430"/>
      <c r="ULX348" s="430"/>
      <c r="ULY348" s="430"/>
      <c r="ULZ348" s="430"/>
      <c r="UMA348" s="430"/>
      <c r="UMB348" s="430"/>
      <c r="UMC348" s="430"/>
      <c r="UMD348" s="430"/>
      <c r="UME348" s="430"/>
      <c r="UMF348" s="430"/>
      <c r="UMG348" s="430"/>
      <c r="UMH348" s="430"/>
      <c r="UMI348" s="430"/>
      <c r="UMJ348" s="430"/>
      <c r="UMK348" s="430"/>
      <c r="UML348" s="430"/>
      <c r="UMM348" s="430"/>
      <c r="UMN348" s="430"/>
      <c r="UMO348" s="430"/>
      <c r="UMP348" s="430"/>
      <c r="UMQ348" s="430"/>
      <c r="UMR348" s="430"/>
      <c r="UMS348" s="430"/>
      <c r="UMT348" s="430"/>
      <c r="UMU348" s="430"/>
      <c r="UMV348" s="430"/>
      <c r="UMW348" s="430"/>
      <c r="UMX348" s="430"/>
      <c r="UMY348" s="430"/>
      <c r="UMZ348" s="430"/>
      <c r="UNA348" s="430"/>
      <c r="UNB348" s="430"/>
      <c r="UNC348" s="430"/>
      <c r="UND348" s="430"/>
      <c r="UNE348" s="430"/>
      <c r="UNF348" s="430"/>
      <c r="UNG348" s="430"/>
      <c r="UNH348" s="430"/>
      <c r="UNI348" s="430"/>
      <c r="UNJ348" s="430"/>
      <c r="UNK348" s="430"/>
      <c r="UNL348" s="430"/>
      <c r="UNM348" s="430"/>
      <c r="UNN348" s="430"/>
      <c r="UNO348" s="430"/>
      <c r="UNP348" s="430"/>
      <c r="UNQ348" s="430"/>
      <c r="UNR348" s="430"/>
      <c r="UNS348" s="430"/>
      <c r="UNT348" s="430"/>
      <c r="UNU348" s="430"/>
      <c r="UNV348" s="430"/>
      <c r="UNW348" s="430"/>
      <c r="UNX348" s="430"/>
      <c r="UNY348" s="430"/>
      <c r="UNZ348" s="430"/>
      <c r="UOA348" s="430"/>
      <c r="UOB348" s="430"/>
      <c r="UOC348" s="430"/>
      <c r="UOD348" s="430"/>
      <c r="UOE348" s="430"/>
      <c r="UOF348" s="430"/>
      <c r="UOG348" s="430"/>
      <c r="UOH348" s="430"/>
      <c r="UOI348" s="430"/>
      <c r="UOJ348" s="430"/>
      <c r="UOK348" s="430"/>
      <c r="UOL348" s="430"/>
      <c r="UOM348" s="430"/>
      <c r="UON348" s="430"/>
      <c r="UOO348" s="430"/>
      <c r="UOP348" s="430"/>
      <c r="UOQ348" s="430"/>
      <c r="UOR348" s="430"/>
      <c r="UOS348" s="430"/>
      <c r="UOT348" s="430"/>
      <c r="UOU348" s="430"/>
      <c r="UOV348" s="430"/>
      <c r="UOW348" s="430"/>
      <c r="UOX348" s="430"/>
      <c r="UOY348" s="430"/>
      <c r="UOZ348" s="430"/>
      <c r="UPA348" s="430"/>
      <c r="UPB348" s="430"/>
      <c r="UPC348" s="430"/>
      <c r="UPD348" s="430"/>
      <c r="UPE348" s="430"/>
      <c r="UPF348" s="430"/>
      <c r="UPG348" s="430"/>
      <c r="UPH348" s="430"/>
      <c r="UPI348" s="430"/>
      <c r="UPJ348" s="430"/>
      <c r="UPK348" s="430"/>
      <c r="UPL348" s="430"/>
      <c r="UPM348" s="430"/>
      <c r="UPN348" s="430"/>
      <c r="UPO348" s="430"/>
      <c r="UPP348" s="430"/>
      <c r="UPQ348" s="430"/>
      <c r="UPR348" s="430"/>
      <c r="UPS348" s="430"/>
      <c r="UPT348" s="430"/>
      <c r="UPU348" s="430"/>
      <c r="UPV348" s="430"/>
      <c r="UPW348" s="430"/>
      <c r="UPX348" s="430"/>
      <c r="UPY348" s="430"/>
      <c r="UPZ348" s="430"/>
      <c r="UQA348" s="430"/>
      <c r="UQB348" s="430"/>
      <c r="UQC348" s="430"/>
      <c r="UQD348" s="430"/>
      <c r="UQE348" s="430"/>
      <c r="UQF348" s="430"/>
      <c r="UQG348" s="430"/>
      <c r="UQH348" s="430"/>
      <c r="UQI348" s="430"/>
      <c r="UQJ348" s="430"/>
      <c r="UQK348" s="430"/>
      <c r="UQL348" s="430"/>
      <c r="UQM348" s="430"/>
      <c r="UQN348" s="430"/>
      <c r="UQO348" s="430"/>
      <c r="UQP348" s="430"/>
      <c r="UQQ348" s="430"/>
      <c r="UQR348" s="430"/>
      <c r="UQS348" s="430"/>
      <c r="UQT348" s="430"/>
      <c r="UQU348" s="430"/>
      <c r="UQV348" s="430"/>
      <c r="UQW348" s="430"/>
      <c r="UQX348" s="430"/>
      <c r="UQY348" s="430"/>
      <c r="UQZ348" s="430"/>
      <c r="URA348" s="430"/>
      <c r="URB348" s="430"/>
      <c r="URC348" s="430"/>
      <c r="URD348" s="430"/>
      <c r="URE348" s="430"/>
      <c r="URF348" s="430"/>
      <c r="URG348" s="430"/>
      <c r="URH348" s="430"/>
      <c r="URI348" s="430"/>
      <c r="URJ348" s="430"/>
      <c r="URK348" s="430"/>
      <c r="URL348" s="430"/>
      <c r="URM348" s="430"/>
      <c r="URN348" s="430"/>
      <c r="URO348" s="430"/>
      <c r="URP348" s="430"/>
      <c r="URQ348" s="430"/>
      <c r="URR348" s="430"/>
      <c r="URS348" s="430"/>
      <c r="URT348" s="430"/>
      <c r="URU348" s="430"/>
      <c r="URV348" s="430"/>
      <c r="URW348" s="430"/>
      <c r="URX348" s="430"/>
      <c r="URY348" s="430"/>
      <c r="URZ348" s="430"/>
      <c r="USA348" s="430"/>
      <c r="USB348" s="430"/>
      <c r="USC348" s="430"/>
      <c r="USD348" s="430"/>
      <c r="USE348" s="430"/>
      <c r="USF348" s="430"/>
      <c r="USG348" s="430"/>
      <c r="USH348" s="430"/>
      <c r="USI348" s="430"/>
      <c r="USJ348" s="430"/>
      <c r="USK348" s="430"/>
      <c r="USL348" s="430"/>
      <c r="USM348" s="430"/>
      <c r="USN348" s="430"/>
      <c r="USO348" s="430"/>
      <c r="USP348" s="430"/>
      <c r="USQ348" s="430"/>
      <c r="USR348" s="430"/>
      <c r="USS348" s="430"/>
      <c r="UST348" s="430"/>
      <c r="USU348" s="430"/>
      <c r="USV348" s="430"/>
      <c r="USW348" s="430"/>
      <c r="USX348" s="430"/>
      <c r="USY348" s="430"/>
      <c r="USZ348" s="430"/>
      <c r="UTA348" s="430"/>
      <c r="UTB348" s="430"/>
      <c r="UTC348" s="430"/>
      <c r="UTD348" s="430"/>
      <c r="UTE348" s="430"/>
      <c r="UTF348" s="430"/>
      <c r="UTG348" s="430"/>
      <c r="UTH348" s="430"/>
      <c r="UTI348" s="430"/>
      <c r="UTJ348" s="430"/>
      <c r="UTK348" s="430"/>
      <c r="UTL348" s="430"/>
      <c r="UTM348" s="430"/>
      <c r="UTN348" s="430"/>
      <c r="UTO348" s="430"/>
      <c r="UTP348" s="430"/>
      <c r="UTQ348" s="430"/>
      <c r="UTR348" s="430"/>
      <c r="UTS348" s="430"/>
      <c r="UTT348" s="430"/>
      <c r="UTU348" s="430"/>
      <c r="UTV348" s="430"/>
      <c r="UTW348" s="430"/>
      <c r="UTX348" s="430"/>
      <c r="UTY348" s="430"/>
      <c r="UTZ348" s="430"/>
      <c r="UUA348" s="430"/>
      <c r="UUB348" s="430"/>
      <c r="UUC348" s="430"/>
      <c r="UUD348" s="430"/>
      <c r="UUE348" s="430"/>
      <c r="UUF348" s="430"/>
      <c r="UUG348" s="430"/>
      <c r="UUH348" s="430"/>
      <c r="UUI348" s="430"/>
      <c r="UUJ348" s="430"/>
      <c r="UUK348" s="430"/>
      <c r="UUL348" s="430"/>
      <c r="UUM348" s="430"/>
      <c r="UUN348" s="430"/>
      <c r="UUO348" s="430"/>
      <c r="UUP348" s="430"/>
      <c r="UUQ348" s="430"/>
      <c r="UUR348" s="430"/>
      <c r="UUS348" s="430"/>
      <c r="UUT348" s="430"/>
      <c r="UUU348" s="430"/>
      <c r="UUV348" s="430"/>
      <c r="UUW348" s="430"/>
      <c r="UUX348" s="430"/>
      <c r="UUY348" s="430"/>
      <c r="UUZ348" s="430"/>
      <c r="UVA348" s="430"/>
      <c r="UVB348" s="430"/>
      <c r="UVC348" s="430"/>
      <c r="UVD348" s="430"/>
      <c r="UVE348" s="430"/>
      <c r="UVF348" s="430"/>
      <c r="UVG348" s="430"/>
      <c r="UVH348" s="430"/>
      <c r="UVI348" s="430"/>
      <c r="UVJ348" s="430"/>
      <c r="UVK348" s="430"/>
      <c r="UVL348" s="430"/>
      <c r="UVM348" s="430"/>
      <c r="UVN348" s="430"/>
      <c r="UVO348" s="430"/>
      <c r="UVP348" s="430"/>
      <c r="UVQ348" s="430"/>
      <c r="UVR348" s="430"/>
      <c r="UVS348" s="430"/>
      <c r="UVT348" s="430"/>
      <c r="UVU348" s="430"/>
      <c r="UVV348" s="430"/>
      <c r="UVW348" s="430"/>
      <c r="UVX348" s="430"/>
      <c r="UVY348" s="430"/>
      <c r="UVZ348" s="430"/>
      <c r="UWA348" s="430"/>
      <c r="UWB348" s="430"/>
      <c r="UWC348" s="430"/>
      <c r="UWD348" s="430"/>
      <c r="UWE348" s="430"/>
      <c r="UWF348" s="430"/>
      <c r="UWG348" s="430"/>
      <c r="UWH348" s="430"/>
      <c r="UWI348" s="430"/>
      <c r="UWJ348" s="430"/>
      <c r="UWK348" s="430"/>
      <c r="UWL348" s="430"/>
      <c r="UWM348" s="430"/>
      <c r="UWN348" s="430"/>
      <c r="UWO348" s="430"/>
      <c r="UWP348" s="430"/>
      <c r="UWQ348" s="430"/>
      <c r="UWR348" s="430"/>
      <c r="UWS348" s="430"/>
      <c r="UWT348" s="430"/>
      <c r="UWU348" s="430"/>
      <c r="UWV348" s="430"/>
      <c r="UWW348" s="430"/>
      <c r="UWX348" s="430"/>
      <c r="UWY348" s="430"/>
      <c r="UWZ348" s="430"/>
      <c r="UXA348" s="430"/>
      <c r="UXB348" s="430"/>
      <c r="UXC348" s="430"/>
      <c r="UXD348" s="430"/>
      <c r="UXE348" s="430"/>
      <c r="UXF348" s="430"/>
      <c r="UXG348" s="430"/>
      <c r="UXH348" s="430"/>
      <c r="UXI348" s="430"/>
      <c r="UXJ348" s="430"/>
      <c r="UXK348" s="430"/>
      <c r="UXL348" s="430"/>
      <c r="UXM348" s="430"/>
      <c r="UXN348" s="430"/>
      <c r="UXO348" s="430"/>
      <c r="UXP348" s="430"/>
      <c r="UXQ348" s="430"/>
      <c r="UXR348" s="430"/>
      <c r="UXS348" s="430"/>
      <c r="UXT348" s="430"/>
      <c r="UXU348" s="430"/>
      <c r="UXV348" s="430"/>
      <c r="UXW348" s="430"/>
      <c r="UXX348" s="430"/>
      <c r="UXY348" s="430"/>
      <c r="UXZ348" s="430"/>
      <c r="UYA348" s="430"/>
      <c r="UYB348" s="430"/>
      <c r="UYC348" s="430"/>
      <c r="UYD348" s="430"/>
      <c r="UYE348" s="430"/>
      <c r="UYF348" s="430"/>
      <c r="UYG348" s="430"/>
      <c r="UYH348" s="430"/>
      <c r="UYI348" s="430"/>
      <c r="UYJ348" s="430"/>
      <c r="UYK348" s="430"/>
      <c r="UYL348" s="430"/>
      <c r="UYM348" s="430"/>
      <c r="UYN348" s="430"/>
      <c r="UYO348" s="430"/>
      <c r="UYP348" s="430"/>
      <c r="UYQ348" s="430"/>
      <c r="UYR348" s="430"/>
      <c r="UYS348" s="430"/>
      <c r="UYT348" s="430"/>
      <c r="UYU348" s="430"/>
      <c r="UYV348" s="430"/>
      <c r="UYW348" s="430"/>
      <c r="UYX348" s="430"/>
      <c r="UYY348" s="430"/>
      <c r="UYZ348" s="430"/>
      <c r="UZA348" s="430"/>
      <c r="UZB348" s="430"/>
      <c r="UZC348" s="430"/>
      <c r="UZD348" s="430"/>
      <c r="UZE348" s="430"/>
      <c r="UZF348" s="430"/>
      <c r="UZG348" s="430"/>
      <c r="UZH348" s="430"/>
      <c r="UZI348" s="430"/>
      <c r="UZJ348" s="430"/>
      <c r="UZK348" s="430"/>
      <c r="UZL348" s="430"/>
      <c r="UZM348" s="430"/>
      <c r="UZN348" s="430"/>
      <c r="UZO348" s="430"/>
      <c r="UZP348" s="430"/>
      <c r="UZQ348" s="430"/>
      <c r="UZR348" s="430"/>
      <c r="UZS348" s="430"/>
      <c r="UZT348" s="430"/>
      <c r="UZU348" s="430"/>
      <c r="UZV348" s="430"/>
      <c r="UZW348" s="430"/>
      <c r="UZX348" s="430"/>
      <c r="UZY348" s="430"/>
      <c r="UZZ348" s="430"/>
      <c r="VAA348" s="430"/>
      <c r="VAB348" s="430"/>
      <c r="VAC348" s="430"/>
      <c r="VAD348" s="430"/>
      <c r="VAE348" s="430"/>
      <c r="VAF348" s="430"/>
      <c r="VAG348" s="430"/>
      <c r="VAH348" s="430"/>
      <c r="VAI348" s="430"/>
      <c r="VAJ348" s="430"/>
      <c r="VAK348" s="430"/>
      <c r="VAL348" s="430"/>
      <c r="VAM348" s="430"/>
      <c r="VAN348" s="430"/>
      <c r="VAO348" s="430"/>
      <c r="VAP348" s="430"/>
      <c r="VAQ348" s="430"/>
      <c r="VAR348" s="430"/>
      <c r="VAS348" s="430"/>
      <c r="VAT348" s="430"/>
      <c r="VAU348" s="430"/>
      <c r="VAV348" s="430"/>
      <c r="VAW348" s="430"/>
      <c r="VAX348" s="430"/>
      <c r="VAY348" s="430"/>
      <c r="VAZ348" s="430"/>
      <c r="VBA348" s="430"/>
      <c r="VBB348" s="430"/>
      <c r="VBC348" s="430"/>
      <c r="VBD348" s="430"/>
      <c r="VBE348" s="430"/>
      <c r="VBF348" s="430"/>
      <c r="VBG348" s="430"/>
      <c r="VBH348" s="430"/>
      <c r="VBI348" s="430"/>
      <c r="VBJ348" s="430"/>
      <c r="VBK348" s="430"/>
      <c r="VBL348" s="430"/>
      <c r="VBM348" s="430"/>
      <c r="VBN348" s="430"/>
      <c r="VBO348" s="430"/>
      <c r="VBP348" s="430"/>
      <c r="VBQ348" s="430"/>
      <c r="VBR348" s="430"/>
      <c r="VBS348" s="430"/>
      <c r="VBT348" s="430"/>
      <c r="VBU348" s="430"/>
      <c r="VBV348" s="430"/>
      <c r="VBW348" s="430"/>
      <c r="VBX348" s="430"/>
      <c r="VBY348" s="430"/>
      <c r="VBZ348" s="430"/>
      <c r="VCA348" s="430"/>
      <c r="VCB348" s="430"/>
      <c r="VCC348" s="430"/>
      <c r="VCD348" s="430"/>
      <c r="VCE348" s="430"/>
      <c r="VCF348" s="430"/>
      <c r="VCG348" s="430"/>
      <c r="VCH348" s="430"/>
      <c r="VCI348" s="430"/>
      <c r="VCJ348" s="430"/>
      <c r="VCK348" s="430"/>
      <c r="VCL348" s="430"/>
      <c r="VCM348" s="430"/>
      <c r="VCN348" s="430"/>
      <c r="VCO348" s="430"/>
      <c r="VCP348" s="430"/>
      <c r="VCQ348" s="430"/>
      <c r="VCR348" s="430"/>
      <c r="VCS348" s="430"/>
      <c r="VCT348" s="430"/>
      <c r="VCU348" s="430"/>
      <c r="VCV348" s="430"/>
      <c r="VCW348" s="430"/>
      <c r="VCX348" s="430"/>
      <c r="VCY348" s="430"/>
      <c r="VCZ348" s="430"/>
      <c r="VDA348" s="430"/>
      <c r="VDB348" s="430"/>
      <c r="VDC348" s="430"/>
      <c r="VDD348" s="430"/>
      <c r="VDE348" s="430"/>
      <c r="VDF348" s="430"/>
      <c r="VDG348" s="430"/>
      <c r="VDH348" s="430"/>
      <c r="VDI348" s="430"/>
      <c r="VDJ348" s="430"/>
      <c r="VDK348" s="430"/>
      <c r="VDL348" s="430"/>
      <c r="VDM348" s="430"/>
      <c r="VDN348" s="430"/>
      <c r="VDO348" s="430"/>
      <c r="VDP348" s="430"/>
      <c r="VDQ348" s="430"/>
      <c r="VDR348" s="430"/>
      <c r="VDS348" s="430"/>
      <c r="VDT348" s="430"/>
      <c r="VDU348" s="430"/>
      <c r="VDV348" s="430"/>
      <c r="VDW348" s="430"/>
      <c r="VDX348" s="430"/>
      <c r="VDY348" s="430"/>
      <c r="VDZ348" s="430"/>
      <c r="VEA348" s="430"/>
      <c r="VEB348" s="430"/>
      <c r="VEC348" s="430"/>
      <c r="VED348" s="430"/>
      <c r="VEE348" s="430"/>
      <c r="VEF348" s="430"/>
      <c r="VEG348" s="430"/>
      <c r="VEH348" s="430"/>
      <c r="VEI348" s="430"/>
      <c r="VEJ348" s="430"/>
      <c r="VEK348" s="430"/>
      <c r="VEL348" s="430"/>
      <c r="VEM348" s="430"/>
      <c r="VEN348" s="430"/>
      <c r="VEO348" s="430"/>
      <c r="VEP348" s="430"/>
      <c r="VEQ348" s="430"/>
      <c r="VER348" s="430"/>
      <c r="VES348" s="430"/>
      <c r="VET348" s="430"/>
      <c r="VEU348" s="430"/>
      <c r="VEV348" s="430"/>
      <c r="VEW348" s="430"/>
      <c r="VEX348" s="430"/>
      <c r="VEY348" s="430"/>
      <c r="VEZ348" s="430"/>
      <c r="VFA348" s="430"/>
      <c r="VFB348" s="430"/>
      <c r="VFC348" s="430"/>
      <c r="VFD348" s="430"/>
      <c r="VFE348" s="430"/>
      <c r="VFF348" s="430"/>
      <c r="VFG348" s="430"/>
      <c r="VFH348" s="430"/>
      <c r="VFI348" s="430"/>
      <c r="VFJ348" s="430"/>
      <c r="VFK348" s="430"/>
      <c r="VFL348" s="430"/>
      <c r="VFM348" s="430"/>
      <c r="VFN348" s="430"/>
      <c r="VFO348" s="430"/>
      <c r="VFP348" s="430"/>
      <c r="VFQ348" s="430"/>
      <c r="VFR348" s="430"/>
      <c r="VFS348" s="430"/>
      <c r="VFT348" s="430"/>
      <c r="VFU348" s="430"/>
      <c r="VFV348" s="430"/>
      <c r="VFW348" s="430"/>
      <c r="VFX348" s="430"/>
      <c r="VFY348" s="430"/>
      <c r="VFZ348" s="430"/>
      <c r="VGA348" s="430"/>
      <c r="VGB348" s="430"/>
      <c r="VGC348" s="430"/>
      <c r="VGD348" s="430"/>
      <c r="VGE348" s="430"/>
      <c r="VGF348" s="430"/>
      <c r="VGG348" s="430"/>
      <c r="VGH348" s="430"/>
      <c r="VGI348" s="430"/>
      <c r="VGJ348" s="430"/>
      <c r="VGK348" s="430"/>
      <c r="VGL348" s="430"/>
      <c r="VGM348" s="430"/>
      <c r="VGN348" s="430"/>
      <c r="VGO348" s="430"/>
      <c r="VGP348" s="430"/>
      <c r="VGQ348" s="430"/>
      <c r="VGR348" s="430"/>
      <c r="VGS348" s="430"/>
      <c r="VGT348" s="430"/>
      <c r="VGU348" s="430"/>
      <c r="VGV348" s="430"/>
      <c r="VGW348" s="430"/>
      <c r="VGX348" s="430"/>
      <c r="VGY348" s="430"/>
      <c r="VGZ348" s="430"/>
      <c r="VHA348" s="430"/>
      <c r="VHB348" s="430"/>
      <c r="VHC348" s="430"/>
      <c r="VHD348" s="430"/>
      <c r="VHE348" s="430"/>
      <c r="VHF348" s="430"/>
      <c r="VHG348" s="430"/>
      <c r="VHH348" s="430"/>
      <c r="VHI348" s="430"/>
      <c r="VHJ348" s="430"/>
      <c r="VHK348" s="430"/>
      <c r="VHL348" s="430"/>
      <c r="VHM348" s="430"/>
      <c r="VHN348" s="430"/>
      <c r="VHO348" s="430"/>
      <c r="VHP348" s="430"/>
      <c r="VHQ348" s="430"/>
      <c r="VHR348" s="430"/>
      <c r="VHS348" s="430"/>
      <c r="VHT348" s="430"/>
      <c r="VHU348" s="430"/>
      <c r="VHV348" s="430"/>
      <c r="VHW348" s="430"/>
      <c r="VHX348" s="430"/>
      <c r="VHY348" s="430"/>
      <c r="VHZ348" s="430"/>
      <c r="VIA348" s="430"/>
      <c r="VIB348" s="430"/>
      <c r="VIC348" s="430"/>
      <c r="VID348" s="430"/>
      <c r="VIE348" s="430"/>
      <c r="VIF348" s="430"/>
      <c r="VIG348" s="430"/>
      <c r="VIH348" s="430"/>
      <c r="VII348" s="430"/>
      <c r="VIJ348" s="430"/>
      <c r="VIK348" s="430"/>
      <c r="VIL348" s="430"/>
      <c r="VIM348" s="430"/>
      <c r="VIN348" s="430"/>
      <c r="VIO348" s="430"/>
      <c r="VIP348" s="430"/>
      <c r="VIQ348" s="430"/>
      <c r="VIR348" s="430"/>
      <c r="VIS348" s="430"/>
      <c r="VIT348" s="430"/>
      <c r="VIU348" s="430"/>
      <c r="VIV348" s="430"/>
      <c r="VIW348" s="430"/>
      <c r="VIX348" s="430"/>
      <c r="VIY348" s="430"/>
      <c r="VIZ348" s="430"/>
      <c r="VJA348" s="430"/>
      <c r="VJB348" s="430"/>
      <c r="VJC348" s="430"/>
      <c r="VJD348" s="430"/>
      <c r="VJE348" s="430"/>
      <c r="VJF348" s="430"/>
      <c r="VJG348" s="430"/>
      <c r="VJH348" s="430"/>
      <c r="VJI348" s="430"/>
      <c r="VJJ348" s="430"/>
      <c r="VJK348" s="430"/>
      <c r="VJL348" s="430"/>
      <c r="VJM348" s="430"/>
      <c r="VJN348" s="430"/>
      <c r="VJO348" s="430"/>
      <c r="VJP348" s="430"/>
      <c r="VJQ348" s="430"/>
      <c r="VJR348" s="430"/>
      <c r="VJS348" s="430"/>
      <c r="VJT348" s="430"/>
      <c r="VJU348" s="430"/>
      <c r="VJV348" s="430"/>
      <c r="VJW348" s="430"/>
      <c r="VJX348" s="430"/>
      <c r="VJY348" s="430"/>
      <c r="VJZ348" s="430"/>
      <c r="VKA348" s="430"/>
      <c r="VKB348" s="430"/>
      <c r="VKC348" s="430"/>
      <c r="VKD348" s="430"/>
      <c r="VKE348" s="430"/>
      <c r="VKF348" s="430"/>
      <c r="VKG348" s="430"/>
      <c r="VKH348" s="430"/>
      <c r="VKI348" s="430"/>
      <c r="VKJ348" s="430"/>
      <c r="VKK348" s="430"/>
      <c r="VKL348" s="430"/>
      <c r="VKM348" s="430"/>
      <c r="VKN348" s="430"/>
      <c r="VKO348" s="430"/>
      <c r="VKP348" s="430"/>
      <c r="VKQ348" s="430"/>
      <c r="VKR348" s="430"/>
      <c r="VKS348" s="430"/>
      <c r="VKT348" s="430"/>
      <c r="VKU348" s="430"/>
      <c r="VKV348" s="430"/>
      <c r="VKW348" s="430"/>
      <c r="VKX348" s="430"/>
      <c r="VKY348" s="430"/>
      <c r="VKZ348" s="430"/>
      <c r="VLA348" s="430"/>
      <c r="VLB348" s="430"/>
      <c r="VLC348" s="430"/>
      <c r="VLD348" s="430"/>
      <c r="VLE348" s="430"/>
      <c r="VLF348" s="430"/>
      <c r="VLG348" s="430"/>
      <c r="VLH348" s="430"/>
      <c r="VLI348" s="430"/>
      <c r="VLJ348" s="430"/>
      <c r="VLK348" s="430"/>
      <c r="VLL348" s="430"/>
      <c r="VLM348" s="430"/>
      <c r="VLN348" s="430"/>
      <c r="VLO348" s="430"/>
      <c r="VLP348" s="430"/>
      <c r="VLQ348" s="430"/>
      <c r="VLR348" s="430"/>
      <c r="VLS348" s="430"/>
      <c r="VLT348" s="430"/>
      <c r="VLU348" s="430"/>
      <c r="VLV348" s="430"/>
      <c r="VLW348" s="430"/>
      <c r="VLX348" s="430"/>
      <c r="VLY348" s="430"/>
      <c r="VLZ348" s="430"/>
      <c r="VMA348" s="430"/>
      <c r="VMB348" s="430"/>
      <c r="VMC348" s="430"/>
      <c r="VMD348" s="430"/>
      <c r="VME348" s="430"/>
      <c r="VMF348" s="430"/>
      <c r="VMG348" s="430"/>
      <c r="VMH348" s="430"/>
      <c r="VMI348" s="430"/>
      <c r="VMJ348" s="430"/>
      <c r="VMK348" s="430"/>
      <c r="VML348" s="430"/>
      <c r="VMM348" s="430"/>
      <c r="VMN348" s="430"/>
      <c r="VMO348" s="430"/>
      <c r="VMP348" s="430"/>
      <c r="VMQ348" s="430"/>
      <c r="VMR348" s="430"/>
      <c r="VMS348" s="430"/>
      <c r="VMT348" s="430"/>
      <c r="VMU348" s="430"/>
      <c r="VMV348" s="430"/>
      <c r="VMW348" s="430"/>
      <c r="VMX348" s="430"/>
      <c r="VMY348" s="430"/>
      <c r="VMZ348" s="430"/>
      <c r="VNA348" s="430"/>
      <c r="VNB348" s="430"/>
      <c r="VNC348" s="430"/>
      <c r="VND348" s="430"/>
      <c r="VNE348" s="430"/>
      <c r="VNF348" s="430"/>
      <c r="VNG348" s="430"/>
      <c r="VNH348" s="430"/>
      <c r="VNI348" s="430"/>
      <c r="VNJ348" s="430"/>
      <c r="VNK348" s="430"/>
      <c r="VNL348" s="430"/>
      <c r="VNM348" s="430"/>
      <c r="VNN348" s="430"/>
      <c r="VNO348" s="430"/>
      <c r="VNP348" s="430"/>
      <c r="VNQ348" s="430"/>
      <c r="VNR348" s="430"/>
      <c r="VNS348" s="430"/>
      <c r="VNT348" s="430"/>
      <c r="VNU348" s="430"/>
      <c r="VNV348" s="430"/>
      <c r="VNW348" s="430"/>
      <c r="VNX348" s="430"/>
      <c r="VNY348" s="430"/>
      <c r="VNZ348" s="430"/>
      <c r="VOA348" s="430"/>
      <c r="VOB348" s="430"/>
      <c r="VOC348" s="430"/>
      <c r="VOD348" s="430"/>
      <c r="VOE348" s="430"/>
      <c r="VOF348" s="430"/>
      <c r="VOG348" s="430"/>
      <c r="VOH348" s="430"/>
      <c r="VOI348" s="430"/>
      <c r="VOJ348" s="430"/>
      <c r="VOK348" s="430"/>
      <c r="VOL348" s="430"/>
      <c r="VOM348" s="430"/>
      <c r="VON348" s="430"/>
      <c r="VOO348" s="430"/>
      <c r="VOP348" s="430"/>
      <c r="VOQ348" s="430"/>
      <c r="VOR348" s="430"/>
      <c r="VOS348" s="430"/>
      <c r="VOT348" s="430"/>
      <c r="VOU348" s="430"/>
      <c r="VOV348" s="430"/>
      <c r="VOW348" s="430"/>
      <c r="VOX348" s="430"/>
      <c r="VOY348" s="430"/>
      <c r="VOZ348" s="430"/>
      <c r="VPA348" s="430"/>
      <c r="VPB348" s="430"/>
      <c r="VPC348" s="430"/>
      <c r="VPD348" s="430"/>
      <c r="VPE348" s="430"/>
      <c r="VPF348" s="430"/>
      <c r="VPG348" s="430"/>
      <c r="VPH348" s="430"/>
      <c r="VPI348" s="430"/>
      <c r="VPJ348" s="430"/>
      <c r="VPK348" s="430"/>
      <c r="VPL348" s="430"/>
      <c r="VPM348" s="430"/>
      <c r="VPN348" s="430"/>
      <c r="VPO348" s="430"/>
      <c r="VPP348" s="430"/>
      <c r="VPQ348" s="430"/>
      <c r="VPR348" s="430"/>
      <c r="VPS348" s="430"/>
      <c r="VPT348" s="430"/>
      <c r="VPU348" s="430"/>
      <c r="VPV348" s="430"/>
      <c r="VPW348" s="430"/>
      <c r="VPX348" s="430"/>
      <c r="VPY348" s="430"/>
      <c r="VPZ348" s="430"/>
      <c r="VQA348" s="430"/>
      <c r="VQB348" s="430"/>
      <c r="VQC348" s="430"/>
      <c r="VQD348" s="430"/>
      <c r="VQE348" s="430"/>
      <c r="VQF348" s="430"/>
      <c r="VQG348" s="430"/>
      <c r="VQH348" s="430"/>
      <c r="VQI348" s="430"/>
      <c r="VQJ348" s="430"/>
      <c r="VQK348" s="430"/>
      <c r="VQL348" s="430"/>
      <c r="VQM348" s="430"/>
      <c r="VQN348" s="430"/>
      <c r="VQO348" s="430"/>
      <c r="VQP348" s="430"/>
      <c r="VQQ348" s="430"/>
      <c r="VQR348" s="430"/>
      <c r="VQS348" s="430"/>
      <c r="VQT348" s="430"/>
      <c r="VQU348" s="430"/>
      <c r="VQV348" s="430"/>
      <c r="VQW348" s="430"/>
      <c r="VQX348" s="430"/>
      <c r="VQY348" s="430"/>
      <c r="VQZ348" s="430"/>
      <c r="VRA348" s="430"/>
      <c r="VRB348" s="430"/>
      <c r="VRC348" s="430"/>
      <c r="VRD348" s="430"/>
      <c r="VRE348" s="430"/>
      <c r="VRF348" s="430"/>
      <c r="VRG348" s="430"/>
      <c r="VRH348" s="430"/>
      <c r="VRI348" s="430"/>
      <c r="VRJ348" s="430"/>
      <c r="VRK348" s="430"/>
      <c r="VRL348" s="430"/>
      <c r="VRM348" s="430"/>
      <c r="VRN348" s="430"/>
      <c r="VRO348" s="430"/>
      <c r="VRP348" s="430"/>
      <c r="VRQ348" s="430"/>
      <c r="VRR348" s="430"/>
      <c r="VRS348" s="430"/>
      <c r="VRT348" s="430"/>
      <c r="VRU348" s="430"/>
      <c r="VRV348" s="430"/>
      <c r="VRW348" s="430"/>
      <c r="VRX348" s="430"/>
      <c r="VRY348" s="430"/>
      <c r="VRZ348" s="430"/>
      <c r="VSA348" s="430"/>
      <c r="VSB348" s="430"/>
      <c r="VSC348" s="430"/>
      <c r="VSD348" s="430"/>
      <c r="VSE348" s="430"/>
      <c r="VSF348" s="430"/>
      <c r="VSG348" s="430"/>
      <c r="VSH348" s="430"/>
      <c r="VSI348" s="430"/>
      <c r="VSJ348" s="430"/>
      <c r="VSK348" s="430"/>
      <c r="VSL348" s="430"/>
      <c r="VSM348" s="430"/>
      <c r="VSN348" s="430"/>
      <c r="VSO348" s="430"/>
      <c r="VSP348" s="430"/>
      <c r="VSQ348" s="430"/>
      <c r="VSR348" s="430"/>
      <c r="VSS348" s="430"/>
      <c r="VST348" s="430"/>
      <c r="VSU348" s="430"/>
      <c r="VSV348" s="430"/>
      <c r="VSW348" s="430"/>
      <c r="VSX348" s="430"/>
      <c r="VSY348" s="430"/>
      <c r="VSZ348" s="430"/>
      <c r="VTA348" s="430"/>
      <c r="VTB348" s="430"/>
      <c r="VTC348" s="430"/>
      <c r="VTD348" s="430"/>
      <c r="VTE348" s="430"/>
      <c r="VTF348" s="430"/>
      <c r="VTG348" s="430"/>
      <c r="VTH348" s="430"/>
      <c r="VTI348" s="430"/>
      <c r="VTJ348" s="430"/>
      <c r="VTK348" s="430"/>
      <c r="VTL348" s="430"/>
      <c r="VTM348" s="430"/>
      <c r="VTN348" s="430"/>
      <c r="VTO348" s="430"/>
      <c r="VTP348" s="430"/>
      <c r="VTQ348" s="430"/>
      <c r="VTR348" s="430"/>
      <c r="VTS348" s="430"/>
      <c r="VTT348" s="430"/>
      <c r="VTU348" s="430"/>
      <c r="VTV348" s="430"/>
      <c r="VTW348" s="430"/>
      <c r="VTX348" s="430"/>
      <c r="VTY348" s="430"/>
      <c r="VTZ348" s="430"/>
      <c r="VUA348" s="430"/>
      <c r="VUB348" s="430"/>
      <c r="VUC348" s="430"/>
      <c r="VUD348" s="430"/>
      <c r="VUE348" s="430"/>
      <c r="VUF348" s="430"/>
      <c r="VUG348" s="430"/>
      <c r="VUH348" s="430"/>
      <c r="VUI348" s="430"/>
      <c r="VUJ348" s="430"/>
      <c r="VUK348" s="430"/>
      <c r="VUL348" s="430"/>
      <c r="VUM348" s="430"/>
      <c r="VUN348" s="430"/>
      <c r="VUO348" s="430"/>
      <c r="VUP348" s="430"/>
      <c r="VUQ348" s="430"/>
      <c r="VUR348" s="430"/>
      <c r="VUS348" s="430"/>
      <c r="VUT348" s="430"/>
      <c r="VUU348" s="430"/>
      <c r="VUV348" s="430"/>
      <c r="VUW348" s="430"/>
      <c r="VUX348" s="430"/>
      <c r="VUY348" s="430"/>
      <c r="VUZ348" s="430"/>
      <c r="VVA348" s="430"/>
      <c r="VVB348" s="430"/>
      <c r="VVC348" s="430"/>
      <c r="VVD348" s="430"/>
      <c r="VVE348" s="430"/>
      <c r="VVF348" s="430"/>
      <c r="VVG348" s="430"/>
      <c r="VVH348" s="430"/>
      <c r="VVI348" s="430"/>
      <c r="VVJ348" s="430"/>
      <c r="VVK348" s="430"/>
      <c r="VVL348" s="430"/>
      <c r="VVM348" s="430"/>
      <c r="VVN348" s="430"/>
      <c r="VVO348" s="430"/>
      <c r="VVP348" s="430"/>
      <c r="VVQ348" s="430"/>
      <c r="VVR348" s="430"/>
      <c r="VVS348" s="430"/>
      <c r="VVT348" s="430"/>
      <c r="VVU348" s="430"/>
      <c r="VVV348" s="430"/>
      <c r="VVW348" s="430"/>
      <c r="VVX348" s="430"/>
      <c r="VVY348" s="430"/>
      <c r="VVZ348" s="430"/>
      <c r="VWA348" s="430"/>
      <c r="VWB348" s="430"/>
      <c r="VWC348" s="430"/>
      <c r="VWD348" s="430"/>
      <c r="VWE348" s="430"/>
      <c r="VWF348" s="430"/>
      <c r="VWG348" s="430"/>
      <c r="VWH348" s="430"/>
      <c r="VWI348" s="430"/>
      <c r="VWJ348" s="430"/>
      <c r="VWK348" s="430"/>
      <c r="VWL348" s="430"/>
      <c r="VWM348" s="430"/>
      <c r="VWN348" s="430"/>
      <c r="VWO348" s="430"/>
      <c r="VWP348" s="430"/>
      <c r="VWQ348" s="430"/>
      <c r="VWR348" s="430"/>
      <c r="VWS348" s="430"/>
      <c r="VWT348" s="430"/>
      <c r="VWU348" s="430"/>
      <c r="VWV348" s="430"/>
      <c r="VWW348" s="430"/>
      <c r="VWX348" s="430"/>
      <c r="VWY348" s="430"/>
      <c r="VWZ348" s="430"/>
      <c r="VXA348" s="430"/>
      <c r="VXB348" s="430"/>
      <c r="VXC348" s="430"/>
      <c r="VXD348" s="430"/>
      <c r="VXE348" s="430"/>
      <c r="VXF348" s="430"/>
      <c r="VXG348" s="430"/>
      <c r="VXH348" s="430"/>
      <c r="VXI348" s="430"/>
      <c r="VXJ348" s="430"/>
      <c r="VXK348" s="430"/>
      <c r="VXL348" s="430"/>
      <c r="VXM348" s="430"/>
      <c r="VXN348" s="430"/>
      <c r="VXO348" s="430"/>
      <c r="VXP348" s="430"/>
      <c r="VXQ348" s="430"/>
      <c r="VXR348" s="430"/>
      <c r="VXS348" s="430"/>
      <c r="VXT348" s="430"/>
      <c r="VXU348" s="430"/>
      <c r="VXV348" s="430"/>
      <c r="VXW348" s="430"/>
      <c r="VXX348" s="430"/>
      <c r="VXY348" s="430"/>
      <c r="VXZ348" s="430"/>
      <c r="VYA348" s="430"/>
      <c r="VYB348" s="430"/>
      <c r="VYC348" s="430"/>
      <c r="VYD348" s="430"/>
      <c r="VYE348" s="430"/>
      <c r="VYF348" s="430"/>
      <c r="VYG348" s="430"/>
      <c r="VYH348" s="430"/>
      <c r="VYI348" s="430"/>
      <c r="VYJ348" s="430"/>
      <c r="VYK348" s="430"/>
      <c r="VYL348" s="430"/>
      <c r="VYM348" s="430"/>
      <c r="VYN348" s="430"/>
      <c r="VYO348" s="430"/>
      <c r="VYP348" s="430"/>
      <c r="VYQ348" s="430"/>
      <c r="VYR348" s="430"/>
      <c r="VYS348" s="430"/>
      <c r="VYT348" s="430"/>
      <c r="VYU348" s="430"/>
      <c r="VYV348" s="430"/>
      <c r="VYW348" s="430"/>
      <c r="VYX348" s="430"/>
      <c r="VYY348" s="430"/>
      <c r="VYZ348" s="430"/>
      <c r="VZA348" s="430"/>
      <c r="VZB348" s="430"/>
      <c r="VZC348" s="430"/>
      <c r="VZD348" s="430"/>
      <c r="VZE348" s="430"/>
      <c r="VZF348" s="430"/>
      <c r="VZG348" s="430"/>
      <c r="VZH348" s="430"/>
      <c r="VZI348" s="430"/>
      <c r="VZJ348" s="430"/>
      <c r="VZK348" s="430"/>
      <c r="VZL348" s="430"/>
      <c r="VZM348" s="430"/>
      <c r="VZN348" s="430"/>
      <c r="VZO348" s="430"/>
      <c r="VZP348" s="430"/>
      <c r="VZQ348" s="430"/>
      <c r="VZR348" s="430"/>
      <c r="VZS348" s="430"/>
      <c r="VZT348" s="430"/>
      <c r="VZU348" s="430"/>
      <c r="VZV348" s="430"/>
      <c r="VZW348" s="430"/>
      <c r="VZX348" s="430"/>
      <c r="VZY348" s="430"/>
      <c r="VZZ348" s="430"/>
      <c r="WAA348" s="430"/>
      <c r="WAB348" s="430"/>
      <c r="WAC348" s="430"/>
      <c r="WAD348" s="430"/>
      <c r="WAE348" s="430"/>
      <c r="WAF348" s="430"/>
      <c r="WAG348" s="430"/>
      <c r="WAH348" s="430"/>
      <c r="WAI348" s="430"/>
      <c r="WAJ348" s="430"/>
      <c r="WAK348" s="430"/>
      <c r="WAL348" s="430"/>
      <c r="WAM348" s="430"/>
      <c r="WAN348" s="430"/>
      <c r="WAO348" s="430"/>
      <c r="WAP348" s="430"/>
      <c r="WAQ348" s="430"/>
      <c r="WAR348" s="430"/>
      <c r="WAS348" s="430"/>
      <c r="WAT348" s="430"/>
      <c r="WAU348" s="430"/>
      <c r="WAV348" s="430"/>
      <c r="WAW348" s="430"/>
      <c r="WAX348" s="430"/>
      <c r="WAY348" s="430"/>
      <c r="WAZ348" s="430"/>
      <c r="WBA348" s="430"/>
      <c r="WBB348" s="430"/>
      <c r="WBC348" s="430"/>
      <c r="WBD348" s="430"/>
      <c r="WBE348" s="430"/>
      <c r="WBF348" s="430"/>
      <c r="WBG348" s="430"/>
      <c r="WBH348" s="430"/>
      <c r="WBI348" s="430"/>
      <c r="WBJ348" s="430"/>
      <c r="WBK348" s="430"/>
      <c r="WBL348" s="430"/>
      <c r="WBM348" s="430"/>
      <c r="WBN348" s="430"/>
      <c r="WBO348" s="430"/>
      <c r="WBP348" s="430"/>
      <c r="WBQ348" s="430"/>
      <c r="WBR348" s="430"/>
      <c r="WBS348" s="430"/>
      <c r="WBT348" s="430"/>
      <c r="WBU348" s="430"/>
      <c r="WBV348" s="430"/>
      <c r="WBW348" s="430"/>
      <c r="WBX348" s="430"/>
      <c r="WBY348" s="430"/>
      <c r="WBZ348" s="430"/>
      <c r="WCA348" s="430"/>
      <c r="WCB348" s="430"/>
      <c r="WCC348" s="430"/>
      <c r="WCD348" s="430"/>
      <c r="WCE348" s="430"/>
      <c r="WCF348" s="430"/>
      <c r="WCG348" s="430"/>
      <c r="WCH348" s="430"/>
      <c r="WCI348" s="430"/>
      <c r="WCJ348" s="430"/>
      <c r="WCK348" s="430"/>
      <c r="WCL348" s="430"/>
      <c r="WCM348" s="430"/>
      <c r="WCN348" s="430"/>
      <c r="WCO348" s="430"/>
      <c r="WCP348" s="430"/>
      <c r="WCQ348" s="430"/>
      <c r="WCR348" s="430"/>
      <c r="WCS348" s="430"/>
      <c r="WCT348" s="430"/>
      <c r="WCU348" s="430"/>
      <c r="WCV348" s="430"/>
      <c r="WCW348" s="430"/>
      <c r="WCX348" s="430"/>
      <c r="WCY348" s="430"/>
      <c r="WCZ348" s="430"/>
      <c r="WDA348" s="430"/>
      <c r="WDB348" s="430"/>
      <c r="WDC348" s="430"/>
      <c r="WDD348" s="430"/>
      <c r="WDE348" s="430"/>
      <c r="WDF348" s="430"/>
      <c r="WDG348" s="430"/>
      <c r="WDH348" s="430"/>
      <c r="WDI348" s="430"/>
      <c r="WDJ348" s="430"/>
      <c r="WDK348" s="430"/>
      <c r="WDL348" s="430"/>
      <c r="WDM348" s="430"/>
      <c r="WDN348" s="430"/>
      <c r="WDO348" s="430"/>
      <c r="WDP348" s="430"/>
      <c r="WDQ348" s="430"/>
      <c r="WDR348" s="430"/>
      <c r="WDS348" s="430"/>
      <c r="WDT348" s="430"/>
      <c r="WDU348" s="430"/>
      <c r="WDV348" s="430"/>
      <c r="WDW348" s="430"/>
      <c r="WDX348" s="430"/>
      <c r="WDY348" s="430"/>
      <c r="WDZ348" s="430"/>
      <c r="WEA348" s="430"/>
      <c r="WEB348" s="430"/>
      <c r="WEC348" s="430"/>
      <c r="WED348" s="430"/>
      <c r="WEE348" s="430"/>
      <c r="WEF348" s="430"/>
      <c r="WEG348" s="430"/>
      <c r="WEH348" s="430"/>
      <c r="WEI348" s="430"/>
      <c r="WEJ348" s="430"/>
      <c r="WEK348" s="430"/>
      <c r="WEL348" s="430"/>
      <c r="WEM348" s="430"/>
      <c r="WEN348" s="430"/>
      <c r="WEO348" s="430"/>
      <c r="WEP348" s="430"/>
      <c r="WEQ348" s="430"/>
      <c r="WER348" s="430"/>
      <c r="WES348" s="430"/>
      <c r="WET348" s="430"/>
      <c r="WEU348" s="430"/>
      <c r="WEV348" s="430"/>
      <c r="WEW348" s="430"/>
      <c r="WEX348" s="430"/>
      <c r="WEY348" s="430"/>
      <c r="WEZ348" s="430"/>
      <c r="WFA348" s="430"/>
      <c r="WFB348" s="430"/>
      <c r="WFC348" s="430"/>
      <c r="WFD348" s="430"/>
      <c r="WFE348" s="430"/>
      <c r="WFF348" s="430"/>
      <c r="WFG348" s="430"/>
      <c r="WFH348" s="430"/>
      <c r="WFI348" s="430"/>
      <c r="WFJ348" s="430"/>
      <c r="WFK348" s="430"/>
      <c r="WFL348" s="430"/>
      <c r="WFM348" s="430"/>
      <c r="WFN348" s="430"/>
      <c r="WFO348" s="430"/>
      <c r="WFP348" s="430"/>
      <c r="WFQ348" s="430"/>
      <c r="WFR348" s="430"/>
      <c r="WFS348" s="430"/>
      <c r="WFT348" s="430"/>
      <c r="WFU348" s="430"/>
      <c r="WFV348" s="430"/>
      <c r="WFW348" s="430"/>
      <c r="WFX348" s="430"/>
      <c r="WFY348" s="430"/>
      <c r="WFZ348" s="430"/>
      <c r="WGA348" s="430"/>
      <c r="WGB348" s="430"/>
      <c r="WGC348" s="430"/>
      <c r="WGD348" s="430"/>
      <c r="WGE348" s="430"/>
      <c r="WGF348" s="430"/>
      <c r="WGG348" s="430"/>
      <c r="WGH348" s="430"/>
      <c r="WGI348" s="430"/>
      <c r="WGJ348" s="430"/>
      <c r="WGK348" s="430"/>
      <c r="WGL348" s="430"/>
      <c r="WGM348" s="430"/>
      <c r="WGN348" s="430"/>
      <c r="WGO348" s="430"/>
      <c r="WGP348" s="430"/>
      <c r="WGQ348" s="430"/>
      <c r="WGR348" s="430"/>
      <c r="WGS348" s="430"/>
      <c r="WGT348" s="430"/>
      <c r="WGU348" s="430"/>
      <c r="WGV348" s="430"/>
      <c r="WGW348" s="430"/>
      <c r="WGX348" s="430"/>
      <c r="WGY348" s="430"/>
      <c r="WGZ348" s="430"/>
      <c r="WHA348" s="430"/>
      <c r="WHB348" s="430"/>
      <c r="WHC348" s="430"/>
      <c r="WHD348" s="430"/>
      <c r="WHE348" s="430"/>
      <c r="WHF348" s="430"/>
      <c r="WHG348" s="430"/>
      <c r="WHH348" s="430"/>
      <c r="WHI348" s="430"/>
      <c r="WHJ348" s="430"/>
      <c r="WHK348" s="430"/>
      <c r="WHL348" s="430"/>
      <c r="WHM348" s="430"/>
      <c r="WHN348" s="430"/>
      <c r="WHO348" s="430"/>
      <c r="WHP348" s="430"/>
      <c r="WHQ348" s="430"/>
      <c r="WHR348" s="430"/>
      <c r="WHS348" s="430"/>
      <c r="WHT348" s="430"/>
      <c r="WHU348" s="430"/>
      <c r="WHV348" s="430"/>
      <c r="WHW348" s="430"/>
      <c r="WHX348" s="430"/>
      <c r="WHY348" s="430"/>
      <c r="WHZ348" s="430"/>
      <c r="WIA348" s="430"/>
      <c r="WIB348" s="430"/>
      <c r="WIC348" s="430"/>
      <c r="WID348" s="430"/>
      <c r="WIE348" s="430"/>
      <c r="WIF348" s="430"/>
      <c r="WIG348" s="430"/>
      <c r="WIH348" s="430"/>
      <c r="WII348" s="430"/>
      <c r="WIJ348" s="430"/>
      <c r="WIK348" s="430"/>
      <c r="WIL348" s="430"/>
      <c r="WIM348" s="430"/>
      <c r="WIN348" s="430"/>
      <c r="WIO348" s="430"/>
      <c r="WIP348" s="430"/>
      <c r="WIQ348" s="430"/>
      <c r="WIR348" s="430"/>
      <c r="WIS348" s="430"/>
      <c r="WIT348" s="430"/>
      <c r="WIU348" s="430"/>
      <c r="WIV348" s="430"/>
      <c r="WIW348" s="430"/>
      <c r="WIX348" s="430"/>
      <c r="WIY348" s="430"/>
      <c r="WIZ348" s="430"/>
      <c r="WJA348" s="430"/>
      <c r="WJB348" s="430"/>
      <c r="WJC348" s="430"/>
      <c r="WJD348" s="430"/>
      <c r="WJE348" s="430"/>
      <c r="WJF348" s="430"/>
      <c r="WJG348" s="430"/>
      <c r="WJH348" s="430"/>
      <c r="WJI348" s="430"/>
      <c r="WJJ348" s="430"/>
      <c r="WJK348" s="430"/>
      <c r="WJL348" s="430"/>
      <c r="WJM348" s="430"/>
      <c r="WJN348" s="430"/>
      <c r="WJO348" s="430"/>
      <c r="WJP348" s="430"/>
      <c r="WJQ348" s="430"/>
      <c r="WJR348" s="430"/>
      <c r="WJS348" s="430"/>
      <c r="WJT348" s="430"/>
      <c r="WJU348" s="430"/>
      <c r="WJV348" s="430"/>
      <c r="WJW348" s="430"/>
      <c r="WJX348" s="430"/>
      <c r="WJY348" s="430"/>
      <c r="WJZ348" s="430"/>
      <c r="WKA348" s="430"/>
      <c r="WKB348" s="430"/>
      <c r="WKC348" s="430"/>
      <c r="WKD348" s="430"/>
      <c r="WKE348" s="430"/>
      <c r="WKF348" s="430"/>
      <c r="WKG348" s="430"/>
      <c r="WKH348" s="430"/>
      <c r="WKI348" s="430"/>
      <c r="WKJ348" s="430"/>
      <c r="WKK348" s="430"/>
      <c r="WKL348" s="430"/>
      <c r="WKM348" s="430"/>
      <c r="WKN348" s="430"/>
      <c r="WKO348" s="430"/>
      <c r="WKP348" s="430"/>
      <c r="WKQ348" s="430"/>
      <c r="WKR348" s="430"/>
      <c r="WKS348" s="430"/>
      <c r="WKT348" s="430"/>
      <c r="WKU348" s="430"/>
      <c r="WKV348" s="430"/>
      <c r="WKW348" s="430"/>
      <c r="WKX348" s="430"/>
      <c r="WKY348" s="430"/>
      <c r="WKZ348" s="430"/>
      <c r="WLA348" s="430"/>
      <c r="WLB348" s="430"/>
      <c r="WLC348" s="430"/>
      <c r="WLD348" s="430"/>
      <c r="WLE348" s="430"/>
      <c r="WLF348" s="430"/>
      <c r="WLG348" s="430"/>
      <c r="WLH348" s="430"/>
      <c r="WLI348" s="430"/>
      <c r="WLJ348" s="430"/>
      <c r="WLK348" s="430"/>
      <c r="WLL348" s="430"/>
      <c r="WLM348" s="430"/>
      <c r="WLN348" s="430"/>
      <c r="WLO348" s="430"/>
      <c r="WLP348" s="430"/>
      <c r="WLQ348" s="430"/>
      <c r="WLR348" s="430"/>
      <c r="WLS348" s="430"/>
      <c r="WLT348" s="430"/>
      <c r="WLU348" s="430"/>
      <c r="WLV348" s="430"/>
      <c r="WLW348" s="430"/>
      <c r="WLX348" s="430"/>
      <c r="WLY348" s="430"/>
      <c r="WLZ348" s="430"/>
      <c r="WMA348" s="430"/>
      <c r="WMB348" s="430"/>
      <c r="WMC348" s="430"/>
      <c r="WMD348" s="430"/>
      <c r="WME348" s="430"/>
      <c r="WMF348" s="430"/>
      <c r="WMG348" s="430"/>
      <c r="WMH348" s="430"/>
      <c r="WMI348" s="430"/>
      <c r="WMJ348" s="430"/>
      <c r="WMK348" s="430"/>
      <c r="WML348" s="430"/>
      <c r="WMM348" s="430"/>
      <c r="WMN348" s="430"/>
      <c r="WMO348" s="430"/>
      <c r="WMP348" s="430"/>
      <c r="WMQ348" s="430"/>
      <c r="WMR348" s="430"/>
      <c r="WMS348" s="430"/>
      <c r="WMT348" s="430"/>
      <c r="WMU348" s="430"/>
      <c r="WMV348" s="430"/>
      <c r="WMW348" s="430"/>
      <c r="WMX348" s="430"/>
      <c r="WMY348" s="430"/>
      <c r="WMZ348" s="430"/>
      <c r="WNA348" s="430"/>
      <c r="WNB348" s="430"/>
      <c r="WNC348" s="430"/>
      <c r="WND348" s="430"/>
      <c r="WNE348" s="430"/>
      <c r="WNF348" s="430"/>
      <c r="WNG348" s="430"/>
      <c r="WNH348" s="430"/>
      <c r="WNI348" s="430"/>
      <c r="WNJ348" s="430"/>
      <c r="WNK348" s="430"/>
      <c r="WNL348" s="430"/>
      <c r="WNM348" s="430"/>
      <c r="WNN348" s="430"/>
      <c r="WNO348" s="430"/>
      <c r="WNP348" s="430"/>
      <c r="WNQ348" s="430"/>
      <c r="WNR348" s="430"/>
      <c r="WNS348" s="430"/>
      <c r="WNT348" s="430"/>
      <c r="WNU348" s="430"/>
      <c r="WNV348" s="430"/>
      <c r="WNW348" s="430"/>
      <c r="WNX348" s="430"/>
      <c r="WNY348" s="430"/>
      <c r="WNZ348" s="430"/>
      <c r="WOA348" s="430"/>
      <c r="WOB348" s="430"/>
      <c r="WOC348" s="430"/>
      <c r="WOD348" s="430"/>
      <c r="WOE348" s="430"/>
      <c r="WOF348" s="430"/>
      <c r="WOG348" s="430"/>
      <c r="WOH348" s="430"/>
      <c r="WOI348" s="430"/>
      <c r="WOJ348" s="430"/>
      <c r="WOK348" s="430"/>
      <c r="WOL348" s="430"/>
      <c r="WOM348" s="430"/>
      <c r="WON348" s="430"/>
      <c r="WOO348" s="430"/>
      <c r="WOP348" s="430"/>
      <c r="WOQ348" s="430"/>
      <c r="WOR348" s="430"/>
      <c r="WOS348" s="430"/>
      <c r="WOT348" s="430"/>
      <c r="WOU348" s="430"/>
      <c r="WOV348" s="430"/>
      <c r="WOW348" s="430"/>
      <c r="WOX348" s="430"/>
      <c r="WOY348" s="430"/>
      <c r="WOZ348" s="430"/>
      <c r="WPA348" s="430"/>
      <c r="WPB348" s="430"/>
      <c r="WPC348" s="430"/>
      <c r="WPD348" s="430"/>
      <c r="WPE348" s="430"/>
      <c r="WPF348" s="430"/>
      <c r="WPG348" s="430"/>
      <c r="WPH348" s="430"/>
      <c r="WPI348" s="430"/>
      <c r="WPJ348" s="430"/>
      <c r="WPK348" s="430"/>
      <c r="WPL348" s="430"/>
      <c r="WPM348" s="430"/>
      <c r="WPN348" s="430"/>
      <c r="WPO348" s="430"/>
      <c r="WPP348" s="430"/>
      <c r="WPQ348" s="430"/>
      <c r="WPR348" s="430"/>
      <c r="WPS348" s="430"/>
      <c r="WPT348" s="430"/>
      <c r="WPU348" s="430"/>
      <c r="WPV348" s="430"/>
      <c r="WPW348" s="430"/>
      <c r="WPX348" s="430"/>
      <c r="WPY348" s="430"/>
      <c r="WPZ348" s="430"/>
      <c r="WQA348" s="430"/>
      <c r="WQB348" s="430"/>
      <c r="WQC348" s="430"/>
      <c r="WQD348" s="430"/>
      <c r="WQE348" s="430"/>
      <c r="WQF348" s="430"/>
      <c r="WQG348" s="430"/>
      <c r="WQH348" s="430"/>
      <c r="WQI348" s="430"/>
      <c r="WQJ348" s="430"/>
      <c r="WQK348" s="430"/>
      <c r="WQL348" s="430"/>
      <c r="WQM348" s="430"/>
      <c r="WQN348" s="430"/>
      <c r="WQO348" s="430"/>
      <c r="WQP348" s="430"/>
      <c r="WQQ348" s="430"/>
      <c r="WQR348" s="430"/>
      <c r="WQS348" s="430"/>
      <c r="WQT348" s="430"/>
      <c r="WQU348" s="430"/>
      <c r="WQV348" s="430"/>
      <c r="WQW348" s="430"/>
      <c r="WQX348" s="430"/>
      <c r="WQY348" s="430"/>
      <c r="WQZ348" s="430"/>
      <c r="WRA348" s="430"/>
      <c r="WRB348" s="430"/>
      <c r="WRC348" s="430"/>
      <c r="WRD348" s="430"/>
      <c r="WRE348" s="430"/>
      <c r="WRF348" s="430"/>
      <c r="WRG348" s="430"/>
      <c r="WRH348" s="430"/>
      <c r="WRI348" s="430"/>
      <c r="WRJ348" s="430"/>
      <c r="WRK348" s="430"/>
      <c r="WRL348" s="430"/>
      <c r="WRM348" s="430"/>
      <c r="WRN348" s="430"/>
      <c r="WRO348" s="430"/>
      <c r="WRP348" s="430"/>
      <c r="WRQ348" s="430"/>
      <c r="WRR348" s="430"/>
      <c r="WRS348" s="430"/>
      <c r="WRT348" s="430"/>
      <c r="WRU348" s="430"/>
      <c r="WRV348" s="430"/>
      <c r="WRW348" s="430"/>
      <c r="WRX348" s="430"/>
      <c r="WRY348" s="430"/>
      <c r="WRZ348" s="430"/>
      <c r="WSA348" s="430"/>
      <c r="WSB348" s="430"/>
      <c r="WSC348" s="430"/>
      <c r="WSD348" s="430"/>
      <c r="WSE348" s="430"/>
      <c r="WSF348" s="430"/>
      <c r="WSG348" s="430"/>
      <c r="WSH348" s="430"/>
      <c r="WSI348" s="430"/>
      <c r="WSJ348" s="430"/>
      <c r="WSK348" s="430"/>
      <c r="WSL348" s="430"/>
      <c r="WSM348" s="430"/>
      <c r="WSN348" s="430"/>
      <c r="WSO348" s="430"/>
      <c r="WSP348" s="430"/>
      <c r="WSQ348" s="430"/>
      <c r="WSR348" s="430"/>
      <c r="WSS348" s="430"/>
      <c r="WST348" s="430"/>
      <c r="WSU348" s="430"/>
      <c r="WSV348" s="430"/>
      <c r="WSW348" s="430"/>
      <c r="WSX348" s="430"/>
      <c r="WSY348" s="430"/>
      <c r="WSZ348" s="430"/>
      <c r="WTA348" s="430"/>
      <c r="WTB348" s="430"/>
      <c r="WTC348" s="430"/>
      <c r="WTD348" s="430"/>
      <c r="WTE348" s="430"/>
      <c r="WTF348" s="430"/>
      <c r="WTG348" s="430"/>
      <c r="WTH348" s="430"/>
      <c r="WTI348" s="430"/>
      <c r="WTJ348" s="430"/>
      <c r="WTK348" s="430"/>
      <c r="WTL348" s="430"/>
      <c r="WTM348" s="430"/>
      <c r="WTN348" s="430"/>
      <c r="WTO348" s="430"/>
      <c r="WTP348" s="430"/>
      <c r="WTQ348" s="430"/>
      <c r="WTR348" s="430"/>
      <c r="WTS348" s="430"/>
      <c r="WTT348" s="430"/>
      <c r="WTU348" s="430"/>
      <c r="WTV348" s="430"/>
      <c r="WTW348" s="430"/>
      <c r="WTX348" s="430"/>
      <c r="WTY348" s="430"/>
      <c r="WTZ348" s="430"/>
      <c r="WUA348" s="430"/>
      <c r="WUB348" s="430"/>
      <c r="WUC348" s="430"/>
      <c r="WUD348" s="430"/>
      <c r="WUE348" s="430"/>
      <c r="WUF348" s="430"/>
      <c r="WUG348" s="430"/>
      <c r="WUH348" s="430"/>
      <c r="WUI348" s="430"/>
      <c r="WUJ348" s="430"/>
      <c r="WUK348" s="430"/>
      <c r="WUL348" s="430"/>
      <c r="WUM348" s="430"/>
      <c r="WUN348" s="430"/>
      <c r="WUO348" s="430"/>
      <c r="WUP348" s="430"/>
      <c r="WUQ348" s="430"/>
      <c r="WUR348" s="430"/>
      <c r="WUS348" s="430"/>
      <c r="WUT348" s="430"/>
      <c r="WUU348" s="430"/>
      <c r="WUV348" s="430"/>
      <c r="WUW348" s="430"/>
      <c r="WUX348" s="430"/>
      <c r="WUY348" s="430"/>
      <c r="WUZ348" s="430"/>
      <c r="WVA348" s="430"/>
      <c r="WVB348" s="430"/>
      <c r="WVC348" s="430"/>
      <c r="WVD348" s="430"/>
      <c r="WVE348" s="430"/>
      <c r="WVF348" s="430"/>
      <c r="WVG348" s="430"/>
      <c r="WVH348" s="430"/>
      <c r="WVI348" s="430"/>
      <c r="WVJ348" s="430"/>
      <c r="WVK348" s="430"/>
      <c r="WVL348" s="430"/>
      <c r="WVM348" s="430"/>
      <c r="WVN348" s="430"/>
      <c r="WVO348" s="430"/>
      <c r="WVP348" s="430"/>
      <c r="WVQ348" s="430"/>
      <c r="WVR348" s="430"/>
      <c r="WVS348" s="430"/>
      <c r="WVT348" s="430"/>
      <c r="WVU348" s="430"/>
      <c r="WVV348" s="430"/>
      <c r="WVW348" s="430"/>
      <c r="WVX348" s="430"/>
      <c r="WVY348" s="430"/>
      <c r="WVZ348" s="430"/>
      <c r="WWA348" s="430"/>
      <c r="WWB348" s="430"/>
      <c r="WWC348" s="430"/>
      <c r="WWD348" s="430"/>
      <c r="WWE348" s="430"/>
      <c r="WWF348" s="430"/>
      <c r="WWG348" s="430"/>
      <c r="WWH348" s="430"/>
      <c r="WWI348" s="430"/>
      <c r="WWJ348" s="430"/>
      <c r="WWK348" s="430"/>
      <c r="WWL348" s="430"/>
      <c r="WWM348" s="430"/>
      <c r="WWN348" s="430"/>
      <c r="WWO348" s="430"/>
      <c r="WWP348" s="430"/>
      <c r="WWQ348" s="430"/>
      <c r="WWR348" s="430"/>
      <c r="WWS348" s="430"/>
      <c r="WWT348" s="430"/>
      <c r="WWU348" s="430"/>
      <c r="WWV348" s="430"/>
      <c r="WWW348" s="430"/>
      <c r="WWX348" s="430"/>
      <c r="WWY348" s="430"/>
      <c r="WWZ348" s="430"/>
      <c r="WXA348" s="430"/>
      <c r="WXB348" s="430"/>
      <c r="WXC348" s="430"/>
      <c r="WXD348" s="430"/>
      <c r="WXE348" s="430"/>
      <c r="WXF348" s="430"/>
      <c r="WXG348" s="430"/>
      <c r="WXH348" s="430"/>
      <c r="WXI348" s="430"/>
      <c r="WXJ348" s="430"/>
      <c r="WXK348" s="430"/>
      <c r="WXL348" s="430"/>
      <c r="WXM348" s="430"/>
      <c r="WXN348" s="430"/>
      <c r="WXO348" s="430"/>
      <c r="WXP348" s="430"/>
      <c r="WXQ348" s="430"/>
      <c r="WXR348" s="430"/>
      <c r="WXS348" s="430"/>
      <c r="WXT348" s="430"/>
      <c r="WXU348" s="430"/>
      <c r="WXV348" s="430"/>
      <c r="WXW348" s="430"/>
      <c r="WXX348" s="430"/>
      <c r="WXY348" s="430"/>
      <c r="WXZ348" s="430"/>
      <c r="WYA348" s="430"/>
      <c r="WYB348" s="430"/>
      <c r="WYC348" s="430"/>
      <c r="WYD348" s="430"/>
      <c r="WYE348" s="430"/>
      <c r="WYF348" s="430"/>
      <c r="WYG348" s="430"/>
      <c r="WYH348" s="430"/>
      <c r="WYI348" s="430"/>
      <c r="WYJ348" s="430"/>
      <c r="WYK348" s="430"/>
      <c r="WYL348" s="430"/>
      <c r="WYM348" s="430"/>
      <c r="WYN348" s="430"/>
      <c r="WYO348" s="430"/>
      <c r="WYP348" s="430"/>
      <c r="WYQ348" s="430"/>
      <c r="WYR348" s="430"/>
      <c r="WYS348" s="430"/>
      <c r="WYT348" s="430"/>
      <c r="WYU348" s="430"/>
      <c r="WYV348" s="430"/>
      <c r="WYW348" s="430"/>
      <c r="WYX348" s="430"/>
      <c r="WYY348" s="430"/>
      <c r="WYZ348" s="430"/>
      <c r="WZA348" s="430"/>
      <c r="WZB348" s="430"/>
      <c r="WZC348" s="430"/>
      <c r="WZD348" s="430"/>
      <c r="WZE348" s="430"/>
      <c r="WZF348" s="430"/>
      <c r="WZG348" s="430"/>
      <c r="WZH348" s="430"/>
      <c r="WZI348" s="430"/>
      <c r="WZJ348" s="430"/>
      <c r="WZK348" s="430"/>
      <c r="WZL348" s="430"/>
      <c r="WZM348" s="430"/>
      <c r="WZN348" s="430"/>
      <c r="WZO348" s="430"/>
      <c r="WZP348" s="430"/>
      <c r="WZQ348" s="430"/>
      <c r="WZR348" s="430"/>
      <c r="WZS348" s="430"/>
      <c r="WZT348" s="430"/>
      <c r="WZU348" s="430"/>
      <c r="WZV348" s="430"/>
      <c r="WZW348" s="430"/>
      <c r="WZX348" s="430"/>
      <c r="WZY348" s="430"/>
      <c r="WZZ348" s="430"/>
      <c r="XAA348" s="430"/>
      <c r="XAB348" s="430"/>
      <c r="XAC348" s="430"/>
      <c r="XAD348" s="430"/>
      <c r="XAE348" s="430"/>
      <c r="XAF348" s="430"/>
      <c r="XAG348" s="430"/>
      <c r="XAH348" s="430"/>
      <c r="XAI348" s="430"/>
      <c r="XAJ348" s="430"/>
      <c r="XAK348" s="430"/>
      <c r="XAL348" s="430"/>
      <c r="XAM348" s="430"/>
      <c r="XAN348" s="430"/>
      <c r="XAO348" s="430"/>
      <c r="XAP348" s="430"/>
      <c r="XAQ348" s="430"/>
      <c r="XAR348" s="430"/>
      <c r="XAS348" s="430"/>
      <c r="XAT348" s="430"/>
      <c r="XAU348" s="430"/>
      <c r="XAV348" s="430"/>
      <c r="XAW348" s="430"/>
      <c r="XAX348" s="430"/>
      <c r="XAY348" s="430"/>
      <c r="XAZ348" s="430"/>
      <c r="XBA348" s="430"/>
      <c r="XBB348" s="430"/>
      <c r="XBC348" s="430"/>
      <c r="XBD348" s="430"/>
      <c r="XBE348" s="430"/>
      <c r="XBF348" s="430"/>
      <c r="XBG348" s="430"/>
      <c r="XBH348" s="430"/>
      <c r="XBI348" s="430"/>
      <c r="XBJ348" s="430"/>
      <c r="XBK348" s="430"/>
      <c r="XBL348" s="430"/>
      <c r="XBM348" s="430"/>
      <c r="XBN348" s="430"/>
      <c r="XBO348" s="430"/>
      <c r="XBP348" s="430"/>
      <c r="XBQ348" s="430"/>
      <c r="XBR348" s="430"/>
      <c r="XBS348" s="430"/>
      <c r="XBT348" s="430"/>
      <c r="XBU348" s="430"/>
      <c r="XBV348" s="430"/>
      <c r="XBW348" s="430"/>
      <c r="XBX348" s="430"/>
      <c r="XBY348" s="430"/>
      <c r="XBZ348" s="430"/>
      <c r="XCA348" s="430"/>
      <c r="XCB348" s="430"/>
      <c r="XCC348" s="430"/>
      <c r="XCD348" s="430"/>
      <c r="XCE348" s="430"/>
      <c r="XCF348" s="430"/>
      <c r="XCG348" s="430"/>
      <c r="XCH348" s="430"/>
      <c r="XCI348" s="430"/>
      <c r="XCJ348" s="430"/>
      <c r="XCK348" s="430"/>
      <c r="XCL348" s="430"/>
      <c r="XCM348" s="430"/>
      <c r="XCN348" s="430"/>
      <c r="XCO348" s="430"/>
      <c r="XCP348" s="430"/>
      <c r="XCQ348" s="430"/>
      <c r="XCR348" s="430"/>
      <c r="XCS348" s="430"/>
      <c r="XCT348" s="430"/>
      <c r="XCU348" s="430"/>
      <c r="XCV348" s="430"/>
      <c r="XCW348" s="430"/>
      <c r="XCX348" s="430"/>
      <c r="XCY348" s="430"/>
      <c r="XCZ348" s="430"/>
      <c r="XDA348" s="430"/>
      <c r="XDB348" s="430"/>
      <c r="XDC348" s="430"/>
      <c r="XDD348" s="430"/>
      <c r="XDE348" s="430"/>
      <c r="XDF348" s="430"/>
      <c r="XDG348" s="430"/>
      <c r="XDH348" s="430"/>
      <c r="XDI348" s="430"/>
      <c r="XDJ348" s="430"/>
      <c r="XDK348" s="430"/>
      <c r="XDL348" s="430"/>
      <c r="XDM348" s="430"/>
      <c r="XDN348" s="430"/>
      <c r="XDO348" s="430"/>
      <c r="XDP348" s="430"/>
    </row>
    <row r="349" spans="1:16344" ht="18" customHeight="1" thickBot="1" x14ac:dyDescent="0.3">
      <c r="A349" s="504" t="s">
        <v>327</v>
      </c>
      <c r="B349" s="397">
        <v>4484100</v>
      </c>
      <c r="C349" s="399" t="s">
        <v>308</v>
      </c>
      <c r="D349" s="219">
        <v>626.33000000000004</v>
      </c>
      <c r="E349" s="219">
        <v>14.27</v>
      </c>
      <c r="F349" s="219">
        <v>13.67</v>
      </c>
      <c r="G349" s="336">
        <v>3.6</v>
      </c>
      <c r="H349" s="335">
        <f t="shared" si="18"/>
        <v>657.87</v>
      </c>
      <c r="I349" s="158">
        <f t="shared" si="19"/>
        <v>640.6</v>
      </c>
      <c r="J349" s="158">
        <v>8.4499999999999993</v>
      </c>
      <c r="K349" s="319">
        <v>13.67</v>
      </c>
      <c r="L349" s="319">
        <v>8.75</v>
      </c>
      <c r="M349" s="112">
        <f t="shared" si="20"/>
        <v>671.47</v>
      </c>
      <c r="N349" s="199"/>
      <c r="O349" s="208" t="s">
        <v>1540</v>
      </c>
      <c r="P349" s="209">
        <v>3</v>
      </c>
      <c r="Q349" s="208">
        <v>8.75</v>
      </c>
      <c r="R349" s="199"/>
      <c r="S349" s="224" t="s">
        <v>1540</v>
      </c>
      <c r="T349" s="224" t="s">
        <v>435</v>
      </c>
      <c r="U349" s="224" t="s">
        <v>435</v>
      </c>
      <c r="V349" s="224" t="s">
        <v>435</v>
      </c>
      <c r="W349" s="223" t="s">
        <v>1540</v>
      </c>
      <c r="X349" s="224">
        <v>3</v>
      </c>
      <c r="Y349" s="199"/>
      <c r="Z349" s="230">
        <v>4.07</v>
      </c>
      <c r="AA349" s="212" t="s">
        <v>1540</v>
      </c>
      <c r="AB349" s="212" t="s">
        <v>1917</v>
      </c>
      <c r="AC349" s="378">
        <v>4.5</v>
      </c>
      <c r="AD349" s="199"/>
      <c r="AE349" s="437">
        <v>0.61848500000000017</v>
      </c>
      <c r="AF349" s="201">
        <v>0.17923360921778647</v>
      </c>
      <c r="AG349" s="202" t="s">
        <v>1540</v>
      </c>
      <c r="AH349" s="382">
        <v>1.25</v>
      </c>
      <c r="AI349" s="199"/>
      <c r="AJ349" s="258">
        <v>0.40229999999999999</v>
      </c>
      <c r="AK349" s="259" t="s">
        <v>435</v>
      </c>
      <c r="AL349" s="384">
        <v>0</v>
      </c>
      <c r="AM349" s="257"/>
      <c r="AN349" s="260">
        <v>2.76E-2</v>
      </c>
      <c r="AO349" s="261" t="s">
        <v>1540</v>
      </c>
      <c r="AP349" s="388">
        <v>3</v>
      </c>
      <c r="AQ349" s="199"/>
      <c r="AR349" s="252">
        <v>0.11</v>
      </c>
      <c r="AS349" s="202" t="s">
        <v>435</v>
      </c>
      <c r="AT349" s="382">
        <v>0</v>
      </c>
      <c r="AU349" s="199"/>
      <c r="AV349" s="205">
        <v>2.75E-2</v>
      </c>
      <c r="AW349" s="206" t="s">
        <v>435</v>
      </c>
      <c r="AX349" s="393">
        <v>0</v>
      </c>
      <c r="AY349" s="199"/>
      <c r="AZ349" s="255" t="s">
        <v>406</v>
      </c>
      <c r="BA349" s="256" t="s">
        <v>435</v>
      </c>
      <c r="BB349" s="392">
        <v>0</v>
      </c>
      <c r="BC349" s="503"/>
    </row>
    <row r="350" spans="1:16344" ht="18" customHeight="1" thickBot="1" x14ac:dyDescent="0.3">
      <c r="A350" s="504" t="s">
        <v>328</v>
      </c>
      <c r="B350" s="397">
        <v>525910</v>
      </c>
      <c r="C350" s="399" t="s">
        <v>308</v>
      </c>
      <c r="D350" s="219">
        <v>669.81</v>
      </c>
      <c r="E350" s="219">
        <v>14.27</v>
      </c>
      <c r="F350" s="219">
        <v>13.67</v>
      </c>
      <c r="G350" s="336">
        <v>0</v>
      </c>
      <c r="H350" s="335">
        <f t="shared" si="18"/>
        <v>697.74999999999989</v>
      </c>
      <c r="I350" s="158">
        <v>804</v>
      </c>
      <c r="J350" s="158">
        <v>8.4499999999999993</v>
      </c>
      <c r="K350" s="319">
        <v>13.67</v>
      </c>
      <c r="L350" s="319">
        <v>9.75</v>
      </c>
      <c r="M350" s="112">
        <f t="shared" si="20"/>
        <v>835.87</v>
      </c>
      <c r="N350" s="199"/>
      <c r="O350" s="208" t="s">
        <v>1540</v>
      </c>
      <c r="P350" s="209">
        <v>2</v>
      </c>
      <c r="Q350" s="208">
        <v>9.75</v>
      </c>
      <c r="R350" s="199"/>
      <c r="S350" s="224" t="s">
        <v>1540</v>
      </c>
      <c r="T350" s="224" t="s">
        <v>435</v>
      </c>
      <c r="U350" s="224" t="s">
        <v>435</v>
      </c>
      <c r="V350" s="224" t="s">
        <v>435</v>
      </c>
      <c r="W350" s="223" t="s">
        <v>1540</v>
      </c>
      <c r="X350" s="224">
        <v>2</v>
      </c>
      <c r="Y350" s="199"/>
      <c r="Z350" s="230">
        <v>4.43</v>
      </c>
      <c r="AA350" s="212" t="s">
        <v>1540</v>
      </c>
      <c r="AB350" s="212" t="s">
        <v>1915</v>
      </c>
      <c r="AC350" s="378">
        <v>6.75</v>
      </c>
      <c r="AD350" s="199"/>
      <c r="AE350" s="437">
        <v>0.56359000000000048</v>
      </c>
      <c r="AF350" s="201">
        <v>0.14594425224254742</v>
      </c>
      <c r="AG350" s="202" t="s">
        <v>435</v>
      </c>
      <c r="AH350" s="382">
        <v>0</v>
      </c>
      <c r="AI350" s="199"/>
      <c r="AJ350" s="245">
        <v>0.5423</v>
      </c>
      <c r="AK350" s="246" t="s">
        <v>435</v>
      </c>
      <c r="AL350" s="384">
        <v>0</v>
      </c>
      <c r="AM350" s="199"/>
      <c r="AN350" s="203">
        <v>6.88E-2</v>
      </c>
      <c r="AO350" s="204" t="s">
        <v>435</v>
      </c>
      <c r="AP350" s="388">
        <v>0</v>
      </c>
      <c r="AQ350" s="199"/>
      <c r="AR350" s="252">
        <v>0.14050000000000001</v>
      </c>
      <c r="AS350" s="202" t="s">
        <v>435</v>
      </c>
      <c r="AT350" s="382">
        <v>0</v>
      </c>
      <c r="AU350" s="199"/>
      <c r="AV350" s="205">
        <v>3.7999999999999999E-2</v>
      </c>
      <c r="AW350" s="206" t="s">
        <v>435</v>
      </c>
      <c r="AX350" s="393">
        <v>0</v>
      </c>
      <c r="AY350" s="199"/>
      <c r="AZ350" s="255">
        <v>0.88</v>
      </c>
      <c r="BA350" s="256" t="s">
        <v>1540</v>
      </c>
      <c r="BB350" s="392">
        <v>3</v>
      </c>
      <c r="BC350" s="503"/>
    </row>
    <row r="351" spans="1:16344" ht="18" customHeight="1" thickBot="1" x14ac:dyDescent="0.3">
      <c r="A351" s="526" t="s">
        <v>1956</v>
      </c>
      <c r="B351" s="508">
        <v>902764</v>
      </c>
      <c r="C351" s="399" t="s">
        <v>308</v>
      </c>
      <c r="D351" s="219">
        <v>450</v>
      </c>
      <c r="E351" s="219">
        <v>14.27</v>
      </c>
      <c r="F351" s="338">
        <v>0</v>
      </c>
      <c r="G351" s="336">
        <v>3.6</v>
      </c>
      <c r="H351" s="336">
        <f t="shared" si="18"/>
        <v>467.87</v>
      </c>
      <c r="I351" s="158">
        <f t="shared" si="19"/>
        <v>464.27</v>
      </c>
      <c r="J351" s="158">
        <v>8.4499999999999993</v>
      </c>
      <c r="K351" s="320">
        <v>0</v>
      </c>
      <c r="L351" s="319">
        <v>10.5</v>
      </c>
      <c r="M351" s="111">
        <f t="shared" si="20"/>
        <v>483.21999999999997</v>
      </c>
      <c r="N351" s="199"/>
      <c r="O351" s="208" t="s">
        <v>1540</v>
      </c>
      <c r="P351" s="209">
        <v>3</v>
      </c>
      <c r="Q351" s="208">
        <v>10.5</v>
      </c>
      <c r="R351" s="199"/>
      <c r="S351" s="224" t="s">
        <v>1540</v>
      </c>
      <c r="T351" s="224" t="s">
        <v>435</v>
      </c>
      <c r="U351" s="224" t="s">
        <v>435</v>
      </c>
      <c r="V351" s="224" t="s">
        <v>435</v>
      </c>
      <c r="W351" s="223" t="s">
        <v>1540</v>
      </c>
      <c r="X351" s="224">
        <v>3</v>
      </c>
      <c r="Y351" s="199"/>
      <c r="Z351" s="230">
        <v>4.03</v>
      </c>
      <c r="AA351" s="212" t="s">
        <v>1540</v>
      </c>
      <c r="AB351" s="212" t="s">
        <v>1917</v>
      </c>
      <c r="AC351" s="378">
        <v>4.5</v>
      </c>
      <c r="AD351" s="199"/>
      <c r="AE351" s="437">
        <v>1.1890000000001066E-2</v>
      </c>
      <c r="AF351" s="201">
        <v>2.9623926864531746E-3</v>
      </c>
      <c r="AG351" s="202" t="s">
        <v>435</v>
      </c>
      <c r="AH351" s="382">
        <v>0</v>
      </c>
      <c r="AI351" s="199"/>
      <c r="AJ351" s="245" t="s">
        <v>405</v>
      </c>
      <c r="AK351" s="246" t="s">
        <v>435</v>
      </c>
      <c r="AL351" s="384">
        <v>0</v>
      </c>
      <c r="AM351" s="199"/>
      <c r="AN351" s="203">
        <v>6.9199999999999998E-2</v>
      </c>
      <c r="AO351" s="204" t="s">
        <v>435</v>
      </c>
      <c r="AP351" s="388">
        <v>0</v>
      </c>
      <c r="AQ351" s="199"/>
      <c r="AR351" s="252">
        <v>4.6799999999999994E-2</v>
      </c>
      <c r="AS351" s="202" t="s">
        <v>1540</v>
      </c>
      <c r="AT351" s="382">
        <v>3</v>
      </c>
      <c r="AU351" s="199"/>
      <c r="AV351" s="205" t="s">
        <v>1538</v>
      </c>
      <c r="AW351" s="206" t="s">
        <v>435</v>
      </c>
      <c r="AX351" s="393">
        <v>0</v>
      </c>
      <c r="AY351" s="199"/>
      <c r="AZ351" s="255">
        <v>0.9</v>
      </c>
      <c r="BA351" s="256" t="s">
        <v>1540</v>
      </c>
      <c r="BB351" s="392">
        <v>3</v>
      </c>
      <c r="BC351" s="503"/>
    </row>
    <row r="352" spans="1:16344" ht="18" customHeight="1" thickBot="1" x14ac:dyDescent="0.3">
      <c r="A352" s="504" t="s">
        <v>330</v>
      </c>
      <c r="B352" s="397">
        <v>516082</v>
      </c>
      <c r="C352" s="399" t="s">
        <v>308</v>
      </c>
      <c r="D352" s="219">
        <v>450</v>
      </c>
      <c r="E352" s="219">
        <v>14.27</v>
      </c>
      <c r="F352" s="338">
        <v>0</v>
      </c>
      <c r="G352" s="336">
        <v>7.2</v>
      </c>
      <c r="H352" s="335">
        <f t="shared" si="18"/>
        <v>471.46999999999997</v>
      </c>
      <c r="I352" s="158">
        <f t="shared" si="19"/>
        <v>464.27</v>
      </c>
      <c r="J352" s="158">
        <v>8.4499999999999993</v>
      </c>
      <c r="K352" s="320">
        <v>0</v>
      </c>
      <c r="L352" s="319">
        <v>19.25</v>
      </c>
      <c r="M352" s="112">
        <f t="shared" si="20"/>
        <v>491.96999999999997</v>
      </c>
      <c r="N352" s="199"/>
      <c r="O352" s="208" t="s">
        <v>1540</v>
      </c>
      <c r="P352" s="209">
        <v>6</v>
      </c>
      <c r="Q352" s="208">
        <v>19.25</v>
      </c>
      <c r="R352" s="199"/>
      <c r="S352" s="224" t="s">
        <v>1540</v>
      </c>
      <c r="T352" s="224" t="s">
        <v>435</v>
      </c>
      <c r="U352" s="224" t="s">
        <v>435</v>
      </c>
      <c r="V352" s="224" t="s">
        <v>435</v>
      </c>
      <c r="W352" s="223" t="s">
        <v>1540</v>
      </c>
      <c r="X352" s="224">
        <v>6</v>
      </c>
      <c r="Y352" s="199"/>
      <c r="Z352" s="230">
        <v>4.09</v>
      </c>
      <c r="AA352" s="212" t="s">
        <v>1540</v>
      </c>
      <c r="AB352" s="212" t="s">
        <v>1917</v>
      </c>
      <c r="AC352" s="378">
        <v>4.5</v>
      </c>
      <c r="AD352" s="199"/>
      <c r="AE352" s="437">
        <v>0.18564749999999997</v>
      </c>
      <c r="AF352" s="201">
        <v>4.7552754747815236E-2</v>
      </c>
      <c r="AG352" s="202" t="s">
        <v>1540</v>
      </c>
      <c r="AH352" s="382">
        <v>1.25</v>
      </c>
      <c r="AI352" s="199"/>
      <c r="AJ352" s="245">
        <v>0.25829999999999997</v>
      </c>
      <c r="AK352" s="246" t="s">
        <v>1540</v>
      </c>
      <c r="AL352" s="385">
        <v>4.5</v>
      </c>
      <c r="AM352" s="199"/>
      <c r="AN352" s="203">
        <v>8.0299999999999996E-2</v>
      </c>
      <c r="AO352" s="204" t="s">
        <v>435</v>
      </c>
      <c r="AP352" s="388">
        <v>0</v>
      </c>
      <c r="AQ352" s="199"/>
      <c r="AR352" s="252">
        <v>7.85E-2</v>
      </c>
      <c r="AS352" s="202" t="s">
        <v>1540</v>
      </c>
      <c r="AT352" s="382">
        <v>3</v>
      </c>
      <c r="AU352" s="199"/>
      <c r="AV352" s="205">
        <v>1.6E-2</v>
      </c>
      <c r="AW352" s="206" t="s">
        <v>1540</v>
      </c>
      <c r="AX352" s="393">
        <v>3</v>
      </c>
      <c r="AY352" s="199"/>
      <c r="AZ352" s="255">
        <v>1</v>
      </c>
      <c r="BA352" s="256" t="s">
        <v>1540</v>
      </c>
      <c r="BB352" s="392">
        <v>3</v>
      </c>
      <c r="BC352" s="503"/>
    </row>
    <row r="353" spans="1:56" ht="18" customHeight="1" thickBot="1" x14ac:dyDescent="0.3">
      <c r="A353" s="133" t="s">
        <v>2029</v>
      </c>
      <c r="B353" s="134">
        <v>1036840</v>
      </c>
      <c r="C353" s="399" t="s">
        <v>308</v>
      </c>
      <c r="D353" s="219">
        <v>707.3</v>
      </c>
      <c r="E353" s="219">
        <v>14.27</v>
      </c>
      <c r="F353" s="219">
        <v>13.67</v>
      </c>
      <c r="G353" s="336">
        <v>7.2</v>
      </c>
      <c r="H353" s="335">
        <f>SUM(D353:G353)</f>
        <v>742.43999999999994</v>
      </c>
      <c r="I353" s="158">
        <f>D353+E353</f>
        <v>721.56999999999994</v>
      </c>
      <c r="J353" s="158">
        <v>8.4499999999999993</v>
      </c>
      <c r="K353" s="319">
        <v>13.67</v>
      </c>
      <c r="L353" s="319">
        <v>3</v>
      </c>
      <c r="M353" s="112">
        <f>SUM(I353:L353)</f>
        <v>746.68999999999994</v>
      </c>
      <c r="N353" s="199"/>
      <c r="O353" s="208" t="s">
        <v>1540</v>
      </c>
      <c r="P353" s="209">
        <v>1</v>
      </c>
      <c r="Q353" s="208">
        <v>3</v>
      </c>
      <c r="R353" s="199"/>
      <c r="S353" s="224" t="s">
        <v>1540</v>
      </c>
      <c r="T353" s="224" t="s">
        <v>435</v>
      </c>
      <c r="U353" s="224" t="s">
        <v>435</v>
      </c>
      <c r="V353" s="224" t="s">
        <v>435</v>
      </c>
      <c r="W353" s="223" t="s">
        <v>1540</v>
      </c>
      <c r="X353" s="224">
        <v>1</v>
      </c>
      <c r="Y353" s="199"/>
      <c r="Z353" s="230">
        <v>3.36</v>
      </c>
      <c r="AA353" s="212" t="s">
        <v>435</v>
      </c>
      <c r="AB353" s="212" t="s">
        <v>406</v>
      </c>
      <c r="AC353" s="377">
        <v>0</v>
      </c>
      <c r="AD353" s="199"/>
      <c r="AE353" s="437">
        <v>0.2582649999999993</v>
      </c>
      <c r="AF353" s="201">
        <v>8.3277710600564062E-2</v>
      </c>
      <c r="AG353" s="202" t="s">
        <v>435</v>
      </c>
      <c r="AH353" s="382">
        <v>0</v>
      </c>
      <c r="AI353" s="199"/>
      <c r="AJ353" s="245">
        <v>0.49450000000000005</v>
      </c>
      <c r="AK353" s="246" t="s">
        <v>435</v>
      </c>
      <c r="AL353" s="384">
        <v>0</v>
      </c>
      <c r="AM353" s="199"/>
      <c r="AN353" s="203">
        <v>9.1499999999999998E-2</v>
      </c>
      <c r="AO353" s="204" t="s">
        <v>435</v>
      </c>
      <c r="AP353" s="388">
        <v>0</v>
      </c>
      <c r="AQ353" s="199"/>
      <c r="AR353" s="252">
        <v>0.11169999999999999</v>
      </c>
      <c r="AS353" s="202" t="s">
        <v>435</v>
      </c>
      <c r="AT353" s="382">
        <v>0</v>
      </c>
      <c r="AU353" s="199"/>
      <c r="AV353" s="205">
        <v>2.07E-2</v>
      </c>
      <c r="AW353" s="206" t="s">
        <v>435</v>
      </c>
      <c r="AX353" s="393">
        <v>0</v>
      </c>
      <c r="AY353" s="199"/>
      <c r="AZ353" s="255">
        <v>0.87</v>
      </c>
      <c r="BA353" s="256" t="s">
        <v>1540</v>
      </c>
      <c r="BB353" s="392">
        <v>3</v>
      </c>
      <c r="BC353" s="503"/>
    </row>
    <row r="354" spans="1:56" ht="18" customHeight="1" thickBot="1" x14ac:dyDescent="0.3">
      <c r="A354" s="585" t="s">
        <v>331</v>
      </c>
      <c r="B354" s="505">
        <v>828416</v>
      </c>
      <c r="C354" s="397" t="s">
        <v>308</v>
      </c>
      <c r="D354" s="219">
        <v>515.4</v>
      </c>
      <c r="E354" s="219">
        <v>14.27</v>
      </c>
      <c r="F354" s="219">
        <v>13.67</v>
      </c>
      <c r="G354" s="336">
        <v>0</v>
      </c>
      <c r="H354" s="335">
        <f t="shared" si="18"/>
        <v>543.33999999999992</v>
      </c>
      <c r="I354" s="158">
        <f t="shared" si="19"/>
        <v>529.66999999999996</v>
      </c>
      <c r="J354" s="158">
        <v>8.4499999999999993</v>
      </c>
      <c r="K354" s="319">
        <v>13.67</v>
      </c>
      <c r="L354" s="319">
        <v>0</v>
      </c>
      <c r="M354" s="112">
        <f t="shared" si="20"/>
        <v>551.79</v>
      </c>
      <c r="N354" s="199"/>
      <c r="O354" s="208" t="s">
        <v>435</v>
      </c>
      <c r="P354" s="209" t="s">
        <v>1900</v>
      </c>
      <c r="Q354" s="208">
        <v>0</v>
      </c>
      <c r="R354" s="199"/>
      <c r="S354" s="224" t="s">
        <v>1540</v>
      </c>
      <c r="T354" s="224" t="s">
        <v>1540</v>
      </c>
      <c r="U354" s="224" t="s">
        <v>1540</v>
      </c>
      <c r="V354" s="224" t="s">
        <v>435</v>
      </c>
      <c r="W354" s="223" t="s">
        <v>435</v>
      </c>
      <c r="X354" s="224" t="s">
        <v>1900</v>
      </c>
      <c r="Y354" s="199"/>
      <c r="Z354" s="230">
        <v>4.01</v>
      </c>
      <c r="AA354" s="212" t="s">
        <v>1540</v>
      </c>
      <c r="AB354" s="212" t="s">
        <v>1917</v>
      </c>
      <c r="AC354" s="378">
        <v>4.5</v>
      </c>
      <c r="AD354" s="199"/>
      <c r="AE354" s="437">
        <v>-6.8364999999999121E-2</v>
      </c>
      <c r="AF354" s="201">
        <v>-1.676272160984876E-2</v>
      </c>
      <c r="AG354" s="202" t="s">
        <v>435</v>
      </c>
      <c r="AH354" s="382">
        <v>0</v>
      </c>
      <c r="AI354" s="199"/>
      <c r="AJ354" s="245">
        <v>0.66650000000000009</v>
      </c>
      <c r="AK354" s="246" t="s">
        <v>435</v>
      </c>
      <c r="AL354" s="384">
        <v>0</v>
      </c>
      <c r="AM354" s="199"/>
      <c r="AN354" s="203">
        <v>7.4800000000000005E-2</v>
      </c>
      <c r="AO354" s="204" t="s">
        <v>435</v>
      </c>
      <c r="AP354" s="388">
        <v>0</v>
      </c>
      <c r="AQ354" s="199"/>
      <c r="AR354" s="252">
        <v>9.8299999999999998E-2</v>
      </c>
      <c r="AS354" s="202" t="s">
        <v>435</v>
      </c>
      <c r="AT354" s="382">
        <v>0</v>
      </c>
      <c r="AU354" s="199"/>
      <c r="AV354" s="205">
        <v>1.66E-2</v>
      </c>
      <c r="AW354" s="206" t="s">
        <v>1540</v>
      </c>
      <c r="AX354" s="393">
        <v>3</v>
      </c>
      <c r="AY354" s="199"/>
      <c r="AZ354" s="255">
        <v>0.78</v>
      </c>
      <c r="BA354" s="256" t="s">
        <v>435</v>
      </c>
      <c r="BB354" s="392">
        <v>0</v>
      </c>
      <c r="BC354" s="503"/>
    </row>
    <row r="355" spans="1:56" ht="18" customHeight="1" thickBot="1" x14ac:dyDescent="0.3">
      <c r="A355" s="518" t="s">
        <v>332</v>
      </c>
      <c r="B355" s="397">
        <v>732567</v>
      </c>
      <c r="C355" s="399" t="s">
        <v>308</v>
      </c>
      <c r="D355" s="219">
        <v>601.19000000000005</v>
      </c>
      <c r="E355" s="219">
        <v>14.27</v>
      </c>
      <c r="F355" s="219">
        <v>13.67</v>
      </c>
      <c r="G355" s="336">
        <v>0</v>
      </c>
      <c r="H355" s="335">
        <f t="shared" si="18"/>
        <v>629.13</v>
      </c>
      <c r="I355" s="158">
        <f t="shared" si="19"/>
        <v>615.46</v>
      </c>
      <c r="J355" s="158">
        <v>8.4499999999999993</v>
      </c>
      <c r="K355" s="319">
        <v>13.67</v>
      </c>
      <c r="L355" s="319">
        <v>9</v>
      </c>
      <c r="M355" s="112">
        <f t="shared" si="20"/>
        <v>646.58000000000004</v>
      </c>
      <c r="N355" s="199"/>
      <c r="O355" s="208" t="s">
        <v>1540</v>
      </c>
      <c r="P355" s="209">
        <v>3</v>
      </c>
      <c r="Q355" s="208">
        <v>9</v>
      </c>
      <c r="R355" s="199"/>
      <c r="S355" s="224" t="s">
        <v>1540</v>
      </c>
      <c r="T355" s="224" t="s">
        <v>435</v>
      </c>
      <c r="U355" s="224" t="s">
        <v>435</v>
      </c>
      <c r="V355" s="224" t="s">
        <v>435</v>
      </c>
      <c r="W355" s="223" t="s">
        <v>1540</v>
      </c>
      <c r="X355" s="224">
        <v>3</v>
      </c>
      <c r="Y355" s="199"/>
      <c r="Z355" s="230">
        <v>3.41</v>
      </c>
      <c r="AA355" s="212" t="s">
        <v>435</v>
      </c>
      <c r="AB355" s="212" t="s">
        <v>406</v>
      </c>
      <c r="AC355" s="377">
        <v>0</v>
      </c>
      <c r="AD355" s="199"/>
      <c r="AE355" s="437">
        <v>0.24577999999999989</v>
      </c>
      <c r="AF355" s="201">
        <v>7.7581948260813938E-2</v>
      </c>
      <c r="AG355" s="202" t="s">
        <v>435</v>
      </c>
      <c r="AH355" s="382">
        <v>0</v>
      </c>
      <c r="AI355" s="199"/>
      <c r="AJ355" s="245">
        <v>0.42579999999999996</v>
      </c>
      <c r="AK355" s="246" t="s">
        <v>435</v>
      </c>
      <c r="AL355" s="384">
        <v>0</v>
      </c>
      <c r="AM355" s="199"/>
      <c r="AN355" s="203">
        <v>5.0900000000000001E-2</v>
      </c>
      <c r="AO355" s="204" t="s">
        <v>1540</v>
      </c>
      <c r="AP355" s="388">
        <v>3</v>
      </c>
      <c r="AQ355" s="199"/>
      <c r="AR355" s="252">
        <v>5.7200000000000001E-2</v>
      </c>
      <c r="AS355" s="202" t="s">
        <v>1540</v>
      </c>
      <c r="AT355" s="382">
        <v>3</v>
      </c>
      <c r="AU355" s="199"/>
      <c r="AV355" s="205">
        <v>1.6500000000000001E-2</v>
      </c>
      <c r="AW355" s="206" t="s">
        <v>1540</v>
      </c>
      <c r="AX355" s="393">
        <v>3</v>
      </c>
      <c r="AY355" s="199"/>
      <c r="AZ355" s="255">
        <v>0.81</v>
      </c>
      <c r="BA355" s="256" t="s">
        <v>435</v>
      </c>
      <c r="BB355" s="392">
        <v>0</v>
      </c>
      <c r="BC355" s="503"/>
    </row>
    <row r="356" spans="1:56" ht="18" customHeight="1" thickBot="1" x14ac:dyDescent="0.3">
      <c r="A356" s="504" t="s">
        <v>333</v>
      </c>
      <c r="B356" s="397">
        <v>253596</v>
      </c>
      <c r="C356" s="399" t="s">
        <v>308</v>
      </c>
      <c r="D356" s="219">
        <v>634.23</v>
      </c>
      <c r="E356" s="219">
        <v>14.27</v>
      </c>
      <c r="F356" s="338">
        <v>0</v>
      </c>
      <c r="G356" s="336">
        <v>7.2</v>
      </c>
      <c r="H356" s="335">
        <f t="shared" si="18"/>
        <v>655.7</v>
      </c>
      <c r="I356" s="158">
        <f t="shared" si="19"/>
        <v>648.5</v>
      </c>
      <c r="J356" s="158">
        <v>8.4499999999999993</v>
      </c>
      <c r="K356" s="320">
        <v>0</v>
      </c>
      <c r="L356" s="319">
        <v>14.25</v>
      </c>
      <c r="M356" s="112">
        <f t="shared" si="20"/>
        <v>671.2</v>
      </c>
      <c r="N356" s="199"/>
      <c r="O356" s="208" t="s">
        <v>1540</v>
      </c>
      <c r="P356" s="209">
        <v>3</v>
      </c>
      <c r="Q356" s="208">
        <v>14.25</v>
      </c>
      <c r="R356" s="199"/>
      <c r="S356" s="224" t="s">
        <v>1540</v>
      </c>
      <c r="T356" s="224" t="s">
        <v>435</v>
      </c>
      <c r="U356" s="224" t="s">
        <v>435</v>
      </c>
      <c r="V356" s="224" t="s">
        <v>435</v>
      </c>
      <c r="W356" s="223" t="s">
        <v>1540</v>
      </c>
      <c r="X356" s="224">
        <v>3</v>
      </c>
      <c r="Y356" s="199"/>
      <c r="Z356" s="230">
        <v>4.21</v>
      </c>
      <c r="AA356" s="212" t="s">
        <v>1540</v>
      </c>
      <c r="AB356" s="212" t="s">
        <v>1915</v>
      </c>
      <c r="AC356" s="378">
        <v>6.75</v>
      </c>
      <c r="AD356" s="199"/>
      <c r="AE356" s="437">
        <v>-0.46103750000000066</v>
      </c>
      <c r="AF356" s="201">
        <v>-9.8641806388944583E-2</v>
      </c>
      <c r="AG356" s="202" t="s">
        <v>435</v>
      </c>
      <c r="AH356" s="382">
        <v>0</v>
      </c>
      <c r="AI356" s="199"/>
      <c r="AJ356" s="245">
        <v>0.29780000000000001</v>
      </c>
      <c r="AK356" s="246" t="s">
        <v>1540</v>
      </c>
      <c r="AL356" s="385">
        <v>4.5</v>
      </c>
      <c r="AM356" s="199"/>
      <c r="AN356" s="203">
        <v>6.59E-2</v>
      </c>
      <c r="AO356" s="204" t="s">
        <v>435</v>
      </c>
      <c r="AP356" s="388">
        <v>0</v>
      </c>
      <c r="AQ356" s="199"/>
      <c r="AR356" s="252">
        <v>0.12619999999999998</v>
      </c>
      <c r="AS356" s="202" t="s">
        <v>435</v>
      </c>
      <c r="AT356" s="382">
        <v>0</v>
      </c>
      <c r="AU356" s="199"/>
      <c r="AV356" s="205">
        <v>2.3199999999999998E-2</v>
      </c>
      <c r="AW356" s="206" t="s">
        <v>435</v>
      </c>
      <c r="AX356" s="393">
        <v>0</v>
      </c>
      <c r="AY356" s="199"/>
      <c r="AZ356" s="255">
        <v>0.85</v>
      </c>
      <c r="BA356" s="256" t="s">
        <v>1540</v>
      </c>
      <c r="BB356" s="392">
        <v>3</v>
      </c>
      <c r="BC356" s="503"/>
    </row>
    <row r="357" spans="1:56" ht="18" customHeight="1" thickBot="1" x14ac:dyDescent="0.3">
      <c r="A357" s="504" t="s">
        <v>334</v>
      </c>
      <c r="B357" s="397">
        <v>4497317</v>
      </c>
      <c r="C357" s="399" t="s">
        <v>308</v>
      </c>
      <c r="D357" s="219">
        <v>548.15</v>
      </c>
      <c r="E357" s="219">
        <v>14.27</v>
      </c>
      <c r="F357" s="338">
        <v>0</v>
      </c>
      <c r="G357" s="336">
        <v>7.2</v>
      </c>
      <c r="H357" s="335">
        <f t="shared" si="18"/>
        <v>569.62</v>
      </c>
      <c r="I357" s="158">
        <f t="shared" si="19"/>
        <v>562.41999999999996</v>
      </c>
      <c r="J357" s="158">
        <v>8.4499999999999993</v>
      </c>
      <c r="K357" s="320">
        <v>0</v>
      </c>
      <c r="L357" s="319">
        <v>14.25</v>
      </c>
      <c r="M357" s="112">
        <f t="shared" si="20"/>
        <v>585.12</v>
      </c>
      <c r="N357" s="199"/>
      <c r="O357" s="208" t="s">
        <v>1540</v>
      </c>
      <c r="P357" s="209">
        <v>3</v>
      </c>
      <c r="Q357" s="208">
        <v>14.25</v>
      </c>
      <c r="R357" s="199"/>
      <c r="S357" s="224" t="s">
        <v>1540</v>
      </c>
      <c r="T357" s="224" t="s">
        <v>435</v>
      </c>
      <c r="U357" s="224" t="s">
        <v>435</v>
      </c>
      <c r="V357" s="224" t="s">
        <v>435</v>
      </c>
      <c r="W357" s="223" t="s">
        <v>1540</v>
      </c>
      <c r="X357" s="224">
        <v>3</v>
      </c>
      <c r="Y357" s="199"/>
      <c r="Z357" s="230">
        <v>4.21</v>
      </c>
      <c r="AA357" s="212" t="s">
        <v>1540</v>
      </c>
      <c r="AB357" s="212" t="s">
        <v>1915</v>
      </c>
      <c r="AC357" s="378">
        <v>6.75</v>
      </c>
      <c r="AD357" s="199"/>
      <c r="AE357" s="437">
        <v>-0.46103750000000066</v>
      </c>
      <c r="AF357" s="201">
        <v>-9.8641806388944583E-2</v>
      </c>
      <c r="AG357" s="202" t="s">
        <v>435</v>
      </c>
      <c r="AH357" s="382">
        <v>0</v>
      </c>
      <c r="AI357" s="199"/>
      <c r="AJ357" s="245">
        <v>0.29780000000000001</v>
      </c>
      <c r="AK357" s="246" t="s">
        <v>1540</v>
      </c>
      <c r="AL357" s="385">
        <v>4.5</v>
      </c>
      <c r="AM357" s="199"/>
      <c r="AN357" s="203">
        <v>6.59E-2</v>
      </c>
      <c r="AO357" s="204" t="s">
        <v>435</v>
      </c>
      <c r="AP357" s="388">
        <v>0</v>
      </c>
      <c r="AQ357" s="199"/>
      <c r="AR357" s="252">
        <v>0.12619999999999998</v>
      </c>
      <c r="AS357" s="202" t="s">
        <v>435</v>
      </c>
      <c r="AT357" s="382">
        <v>0</v>
      </c>
      <c r="AU357" s="199"/>
      <c r="AV357" s="205">
        <v>2.3199999999999998E-2</v>
      </c>
      <c r="AW357" s="206" t="s">
        <v>435</v>
      </c>
      <c r="AX357" s="393">
        <v>0</v>
      </c>
      <c r="AY357" s="199"/>
      <c r="AZ357" s="255">
        <v>0.85</v>
      </c>
      <c r="BA357" s="256" t="s">
        <v>1540</v>
      </c>
      <c r="BB357" s="392">
        <v>3</v>
      </c>
      <c r="BC357" s="503"/>
    </row>
    <row r="358" spans="1:56" ht="18" customHeight="1" thickBot="1" x14ac:dyDescent="0.3">
      <c r="A358" s="622" t="s">
        <v>335</v>
      </c>
      <c r="B358" s="137">
        <v>687545</v>
      </c>
      <c r="C358" s="399" t="s">
        <v>308</v>
      </c>
      <c r="D358" s="219">
        <v>450.79</v>
      </c>
      <c r="E358" s="219">
        <v>14.27</v>
      </c>
      <c r="F358" s="219">
        <v>13.67</v>
      </c>
      <c r="G358" s="336">
        <v>9</v>
      </c>
      <c r="H358" s="336">
        <f t="shared" ref="H358" si="21">SUM(D358:G358)</f>
        <v>487.73</v>
      </c>
      <c r="I358" s="436">
        <f t="shared" si="19"/>
        <v>465.06</v>
      </c>
      <c r="J358" s="436">
        <v>8.4499999999999993</v>
      </c>
      <c r="K358" s="319">
        <v>13.67</v>
      </c>
      <c r="L358" s="319">
        <v>6</v>
      </c>
      <c r="M358" s="111">
        <f t="shared" ref="M358" si="22">SUM(I358:L358)</f>
        <v>493.18</v>
      </c>
      <c r="N358" s="470"/>
      <c r="O358" s="471" t="s">
        <v>1540</v>
      </c>
      <c r="P358" s="472">
        <v>2</v>
      </c>
      <c r="Q358" s="471">
        <v>6</v>
      </c>
      <c r="R358" s="470"/>
      <c r="S358" s="438" t="s">
        <v>1540</v>
      </c>
      <c r="T358" s="438" t="s">
        <v>435</v>
      </c>
      <c r="U358" s="438" t="s">
        <v>435</v>
      </c>
      <c r="V358" s="438" t="s">
        <v>435</v>
      </c>
      <c r="W358" s="473" t="s">
        <v>1540</v>
      </c>
      <c r="X358" s="438">
        <v>2</v>
      </c>
      <c r="Y358" s="470"/>
      <c r="Z358" s="474">
        <v>3.6</v>
      </c>
      <c r="AA358" s="475" t="s">
        <v>435</v>
      </c>
      <c r="AB358" s="475" t="s">
        <v>1916</v>
      </c>
      <c r="AC358" s="476">
        <v>0</v>
      </c>
      <c r="AD358" s="470"/>
      <c r="AE358" s="544">
        <v>-0.31720999999999977</v>
      </c>
      <c r="AF358" s="477">
        <v>-8.0892492497853047E-2</v>
      </c>
      <c r="AG358" s="478" t="s">
        <v>435</v>
      </c>
      <c r="AH358" s="479">
        <v>0</v>
      </c>
      <c r="AI358" s="470"/>
      <c r="AJ358" s="480">
        <v>0.48080000000000001</v>
      </c>
      <c r="AK358" s="481" t="s">
        <v>435</v>
      </c>
      <c r="AL358" s="482">
        <v>0</v>
      </c>
      <c r="AM358" s="470"/>
      <c r="AN358" s="614">
        <v>5.6500000000000002E-2</v>
      </c>
      <c r="AO358" s="615" t="s">
        <v>1540</v>
      </c>
      <c r="AP358" s="606">
        <v>3</v>
      </c>
      <c r="AQ358" s="470"/>
      <c r="AR358" s="616">
        <v>8.3299999999999999E-2</v>
      </c>
      <c r="AS358" s="478" t="s">
        <v>435</v>
      </c>
      <c r="AT358" s="479">
        <v>0</v>
      </c>
      <c r="AU358" s="470"/>
      <c r="AV358" s="617">
        <v>2.1600000000000001E-2</v>
      </c>
      <c r="AW358" s="618" t="s">
        <v>435</v>
      </c>
      <c r="AX358" s="610">
        <v>0</v>
      </c>
      <c r="AY358" s="470"/>
      <c r="AZ358" s="483">
        <v>1</v>
      </c>
      <c r="BA358" s="484" t="s">
        <v>1540</v>
      </c>
      <c r="BB358" s="485">
        <v>3</v>
      </c>
      <c r="BC358" s="470"/>
      <c r="BD358" s="613">
        <f>AC358+AH358+AL358+AP358+AT358+AX358+BB358</f>
        <v>6</v>
      </c>
    </row>
    <row r="359" spans="1:56" ht="18" customHeight="1" thickBot="1" x14ac:dyDescent="0.3">
      <c r="A359" s="504" t="s">
        <v>336</v>
      </c>
      <c r="B359" s="397">
        <v>600695</v>
      </c>
      <c r="C359" s="399" t="s">
        <v>308</v>
      </c>
      <c r="D359" s="219">
        <v>557.37</v>
      </c>
      <c r="E359" s="219">
        <v>14.27</v>
      </c>
      <c r="F359" s="219">
        <v>13.67</v>
      </c>
      <c r="G359" s="336">
        <v>0</v>
      </c>
      <c r="H359" s="335">
        <f t="shared" si="18"/>
        <v>585.30999999999995</v>
      </c>
      <c r="I359" s="158">
        <f t="shared" si="19"/>
        <v>571.64</v>
      </c>
      <c r="J359" s="158">
        <v>8.4499999999999993</v>
      </c>
      <c r="K359" s="319">
        <v>13.67</v>
      </c>
      <c r="L359" s="319">
        <v>0</v>
      </c>
      <c r="M359" s="112">
        <f t="shared" si="20"/>
        <v>593.76</v>
      </c>
      <c r="N359" s="199"/>
      <c r="O359" s="208" t="s">
        <v>435</v>
      </c>
      <c r="P359" s="209" t="s">
        <v>1900</v>
      </c>
      <c r="Q359" s="208">
        <v>0</v>
      </c>
      <c r="R359" s="199"/>
      <c r="S359" s="224" t="s">
        <v>1540</v>
      </c>
      <c r="T359" s="224" t="s">
        <v>1540</v>
      </c>
      <c r="U359" s="224" t="s">
        <v>1540</v>
      </c>
      <c r="V359" s="224" t="s">
        <v>435</v>
      </c>
      <c r="W359" s="223" t="s">
        <v>435</v>
      </c>
      <c r="X359" s="224" t="s">
        <v>1900</v>
      </c>
      <c r="Y359" s="199"/>
      <c r="Z359" s="230">
        <v>4.37</v>
      </c>
      <c r="AA359" s="212" t="s">
        <v>1540</v>
      </c>
      <c r="AB359" s="212" t="s">
        <v>1915</v>
      </c>
      <c r="AC359" s="378">
        <v>6.75</v>
      </c>
      <c r="AD359" s="199"/>
      <c r="AE359" s="437">
        <v>4.3654449999999994</v>
      </c>
      <c r="AF359" s="201" t="s">
        <v>1559</v>
      </c>
      <c r="AG359" s="202" t="s">
        <v>435</v>
      </c>
      <c r="AH359" s="382">
        <v>0</v>
      </c>
      <c r="AI359" s="199"/>
      <c r="AJ359" s="245" t="s">
        <v>405</v>
      </c>
      <c r="AK359" s="246" t="s">
        <v>435</v>
      </c>
      <c r="AL359" s="384">
        <v>0</v>
      </c>
      <c r="AM359" s="199"/>
      <c r="AN359" s="203">
        <v>7.8E-2</v>
      </c>
      <c r="AO359" s="204" t="s">
        <v>435</v>
      </c>
      <c r="AP359" s="388">
        <v>0</v>
      </c>
      <c r="AQ359" s="199"/>
      <c r="AR359" s="252">
        <v>0.1186</v>
      </c>
      <c r="AS359" s="202" t="s">
        <v>435</v>
      </c>
      <c r="AT359" s="382">
        <v>0</v>
      </c>
      <c r="AU359" s="199"/>
      <c r="AV359" s="205">
        <v>2.2700000000000001E-2</v>
      </c>
      <c r="AW359" s="206" t="s">
        <v>435</v>
      </c>
      <c r="AX359" s="393">
        <v>0</v>
      </c>
      <c r="AY359" s="199"/>
      <c r="AZ359" s="255">
        <v>0.8</v>
      </c>
      <c r="BA359" s="256" t="s">
        <v>435</v>
      </c>
      <c r="BB359" s="392">
        <v>0</v>
      </c>
      <c r="BC359" s="503"/>
    </row>
    <row r="360" spans="1:56" s="509" customFormat="1" ht="18" customHeight="1" thickBot="1" x14ac:dyDescent="0.3">
      <c r="A360" s="538" t="s">
        <v>337</v>
      </c>
      <c r="B360" s="508">
        <v>600661</v>
      </c>
      <c r="C360" s="397" t="s">
        <v>308</v>
      </c>
      <c r="D360" s="219">
        <v>735.53</v>
      </c>
      <c r="E360" s="340">
        <v>14.27</v>
      </c>
      <c r="F360" s="340">
        <v>13.67</v>
      </c>
      <c r="G360" s="338">
        <v>0</v>
      </c>
      <c r="H360" s="335">
        <f t="shared" si="18"/>
        <v>763.46999999999991</v>
      </c>
      <c r="I360" s="158">
        <f t="shared" si="19"/>
        <v>749.8</v>
      </c>
      <c r="J360" s="158">
        <v>8.4499999999999993</v>
      </c>
      <c r="K360" s="321">
        <v>13.67</v>
      </c>
      <c r="L360" s="319">
        <v>0</v>
      </c>
      <c r="M360" s="112">
        <f t="shared" si="20"/>
        <v>771.92</v>
      </c>
      <c r="N360" s="199"/>
      <c r="O360" s="208" t="s">
        <v>435</v>
      </c>
      <c r="P360" s="209" t="s">
        <v>1900</v>
      </c>
      <c r="Q360" s="208">
        <v>0</v>
      </c>
      <c r="R360" s="199"/>
      <c r="S360" s="224" t="s">
        <v>1540</v>
      </c>
      <c r="T360" s="224" t="s">
        <v>1540</v>
      </c>
      <c r="U360" s="224" t="s">
        <v>1540</v>
      </c>
      <c r="V360" s="224" t="s">
        <v>435</v>
      </c>
      <c r="W360" s="223" t="s">
        <v>435</v>
      </c>
      <c r="X360" s="224" t="s">
        <v>1900</v>
      </c>
      <c r="Y360" s="199"/>
      <c r="Z360" s="230">
        <v>4.37</v>
      </c>
      <c r="AA360" s="212" t="s">
        <v>1540</v>
      </c>
      <c r="AB360" s="212" t="s">
        <v>1915</v>
      </c>
      <c r="AC360" s="378">
        <v>6.75</v>
      </c>
      <c r="AD360" s="199"/>
      <c r="AE360" s="437">
        <v>4.3654449999999994</v>
      </c>
      <c r="AF360" s="201" t="s">
        <v>1559</v>
      </c>
      <c r="AG360" s="202" t="s">
        <v>435</v>
      </c>
      <c r="AH360" s="382">
        <v>0</v>
      </c>
      <c r="AI360" s="199"/>
      <c r="AJ360" s="245" t="s">
        <v>405</v>
      </c>
      <c r="AK360" s="246" t="s">
        <v>435</v>
      </c>
      <c r="AL360" s="384">
        <v>0</v>
      </c>
      <c r="AM360" s="199"/>
      <c r="AN360" s="203">
        <v>7.8E-2</v>
      </c>
      <c r="AO360" s="204" t="s">
        <v>435</v>
      </c>
      <c r="AP360" s="388">
        <v>0</v>
      </c>
      <c r="AQ360" s="199"/>
      <c r="AR360" s="252">
        <v>0.1186</v>
      </c>
      <c r="AS360" s="202" t="s">
        <v>435</v>
      </c>
      <c r="AT360" s="382">
        <v>0</v>
      </c>
      <c r="AU360" s="199"/>
      <c r="AV360" s="205">
        <v>2.2700000000000001E-2</v>
      </c>
      <c r="AW360" s="206" t="s">
        <v>435</v>
      </c>
      <c r="AX360" s="393">
        <v>0</v>
      </c>
      <c r="AY360" s="199"/>
      <c r="AZ360" s="255">
        <v>0.8</v>
      </c>
      <c r="BA360" s="256" t="s">
        <v>435</v>
      </c>
      <c r="BB360" s="392">
        <v>0</v>
      </c>
      <c r="BC360" s="503"/>
      <c r="BD360" s="429"/>
    </row>
    <row r="361" spans="1:56" ht="18" customHeight="1" thickBot="1" x14ac:dyDescent="0.3">
      <c r="A361" s="504" t="s">
        <v>339</v>
      </c>
      <c r="B361" s="397">
        <v>4470001</v>
      </c>
      <c r="C361" s="399" t="s">
        <v>308</v>
      </c>
      <c r="D361" s="219">
        <v>943.25</v>
      </c>
      <c r="E361" s="219">
        <v>14.27</v>
      </c>
      <c r="F361" s="219">
        <v>13.67</v>
      </c>
      <c r="G361" s="336">
        <v>0</v>
      </c>
      <c r="H361" s="335">
        <f t="shared" si="18"/>
        <v>971.18999999999994</v>
      </c>
      <c r="I361" s="158">
        <f t="shared" si="19"/>
        <v>957.52</v>
      </c>
      <c r="J361" s="158">
        <v>8.4499999999999993</v>
      </c>
      <c r="K361" s="319">
        <v>13.67</v>
      </c>
      <c r="L361" s="319">
        <v>0</v>
      </c>
      <c r="M361" s="112">
        <f t="shared" si="20"/>
        <v>979.64</v>
      </c>
      <c r="N361" s="199"/>
      <c r="O361" s="208" t="s">
        <v>435</v>
      </c>
      <c r="P361" s="209" t="s">
        <v>1900</v>
      </c>
      <c r="Q361" s="208">
        <v>0</v>
      </c>
      <c r="R361" s="199"/>
      <c r="S361" s="224" t="s">
        <v>1540</v>
      </c>
      <c r="T361" s="224" t="s">
        <v>1540</v>
      </c>
      <c r="U361" s="224" t="s">
        <v>435</v>
      </c>
      <c r="V361" s="224" t="s">
        <v>1540</v>
      </c>
      <c r="W361" s="223" t="s">
        <v>435</v>
      </c>
      <c r="X361" s="224" t="s">
        <v>1900</v>
      </c>
      <c r="Y361" s="199"/>
      <c r="Z361" s="230" t="s">
        <v>405</v>
      </c>
      <c r="AA361" s="212" t="s">
        <v>435</v>
      </c>
      <c r="AB361" s="212" t="s">
        <v>406</v>
      </c>
      <c r="AC361" s="377">
        <v>0</v>
      </c>
      <c r="AD361" s="199"/>
      <c r="AE361" s="437">
        <v>4.0830500000000001</v>
      </c>
      <c r="AF361" s="201" t="s">
        <v>1559</v>
      </c>
      <c r="AG361" s="202" t="s">
        <v>435</v>
      </c>
      <c r="AH361" s="382">
        <v>0</v>
      </c>
      <c r="AI361" s="199"/>
      <c r="AJ361" s="245" t="s">
        <v>405</v>
      </c>
      <c r="AK361" s="246" t="s">
        <v>435</v>
      </c>
      <c r="AL361" s="384">
        <v>0</v>
      </c>
      <c r="AM361" s="199"/>
      <c r="AN361" s="203">
        <v>1.41E-2</v>
      </c>
      <c r="AO361" s="204" t="s">
        <v>1540</v>
      </c>
      <c r="AP361" s="388">
        <v>3</v>
      </c>
      <c r="AQ361" s="199"/>
      <c r="AR361" s="252">
        <v>1.9400000000000001E-2</v>
      </c>
      <c r="AS361" s="202" t="s">
        <v>1540</v>
      </c>
      <c r="AT361" s="382">
        <v>3</v>
      </c>
      <c r="AU361" s="199"/>
      <c r="AV361" s="205" t="s">
        <v>1538</v>
      </c>
      <c r="AW361" s="206" t="s">
        <v>435</v>
      </c>
      <c r="AX361" s="393">
        <v>0</v>
      </c>
      <c r="AY361" s="199"/>
      <c r="AZ361" s="255" t="s">
        <v>406</v>
      </c>
      <c r="BA361" s="256" t="s">
        <v>435</v>
      </c>
      <c r="BB361" s="392">
        <v>0</v>
      </c>
      <c r="BC361" s="503"/>
    </row>
    <row r="362" spans="1:56" ht="18" customHeight="1" thickBot="1" x14ac:dyDescent="0.3">
      <c r="A362" s="161" t="s">
        <v>340</v>
      </c>
      <c r="B362" s="172"/>
      <c r="C362" s="172"/>
      <c r="D362" s="163"/>
      <c r="E362" s="163"/>
      <c r="F362" s="163"/>
      <c r="G362" s="164"/>
      <c r="H362" s="163"/>
      <c r="I362" s="162"/>
      <c r="J362" s="162"/>
      <c r="K362" s="216"/>
      <c r="L362" s="330"/>
      <c r="M362" s="163"/>
      <c r="N362" s="199"/>
      <c r="O362" s="163"/>
      <c r="P362" s="162"/>
      <c r="Q362" s="162"/>
      <c r="R362" s="199"/>
      <c r="S362" s="163"/>
      <c r="T362" s="163"/>
      <c r="U362" s="163"/>
      <c r="V362" s="163"/>
      <c r="W362" s="164"/>
      <c r="X362" s="163"/>
      <c r="Y362" s="199"/>
      <c r="Z362" s="216"/>
      <c r="AA362" s="163"/>
      <c r="AB362" s="163"/>
      <c r="AC362" s="163"/>
      <c r="AD362" s="503"/>
      <c r="AE362" s="163"/>
      <c r="AF362" s="163"/>
      <c r="AG362" s="163"/>
      <c r="AH362" s="214"/>
      <c r="AI362" s="199"/>
      <c r="AJ362" s="164"/>
      <c r="AK362" s="163"/>
      <c r="AL362" s="214"/>
      <c r="AM362" s="199"/>
      <c r="AN362" s="163"/>
      <c r="AO362" s="163"/>
      <c r="AP362" s="214"/>
      <c r="AQ362" s="199"/>
      <c r="AR362" s="163"/>
      <c r="AS362" s="163"/>
      <c r="AT362" s="214"/>
      <c r="AU362" s="199"/>
      <c r="AV362" s="164"/>
      <c r="AW362" s="163"/>
      <c r="AX362" s="214"/>
      <c r="AY362" s="199"/>
      <c r="AZ362" s="163"/>
      <c r="BA362" s="163"/>
      <c r="BB362" s="214"/>
      <c r="BC362" s="375"/>
      <c r="BD362" s="565"/>
    </row>
    <row r="363" spans="1:56" ht="18" customHeight="1" thickBot="1" x14ac:dyDescent="0.3">
      <c r="A363" s="586" t="s">
        <v>341</v>
      </c>
      <c r="B363" s="397">
        <v>4465407</v>
      </c>
      <c r="C363" s="397" t="s">
        <v>342</v>
      </c>
      <c r="D363" s="219">
        <v>270.76</v>
      </c>
      <c r="E363" s="219">
        <v>14.27</v>
      </c>
      <c r="F363" s="338">
        <v>0</v>
      </c>
      <c r="G363" s="336">
        <v>7.2</v>
      </c>
      <c r="H363" s="335">
        <f t="shared" ref="H363:H369" si="23">SUM(D363:G363)</f>
        <v>292.22999999999996</v>
      </c>
      <c r="I363" s="158">
        <f t="shared" si="19"/>
        <v>285.02999999999997</v>
      </c>
      <c r="J363" s="158">
        <v>8.4499999999999993</v>
      </c>
      <c r="K363" s="320">
        <v>0</v>
      </c>
      <c r="L363" s="319">
        <v>0</v>
      </c>
      <c r="M363" s="112">
        <f t="shared" ref="M363:M369" si="24">SUM(I363:L363)</f>
        <v>293.47999999999996</v>
      </c>
      <c r="N363" s="199"/>
      <c r="O363" s="208" t="s">
        <v>435</v>
      </c>
      <c r="P363" s="209" t="s">
        <v>1900</v>
      </c>
      <c r="Q363" s="208">
        <v>0</v>
      </c>
      <c r="R363" s="199"/>
      <c r="S363" s="224" t="s">
        <v>1540</v>
      </c>
      <c r="T363" s="224" t="s">
        <v>435</v>
      </c>
      <c r="U363" s="224" t="s">
        <v>1540</v>
      </c>
      <c r="V363" s="224" t="s">
        <v>1540</v>
      </c>
      <c r="W363" s="223" t="s">
        <v>435</v>
      </c>
      <c r="X363" s="224" t="s">
        <v>1900</v>
      </c>
      <c r="Y363" s="199"/>
      <c r="Z363" s="230">
        <v>3.64</v>
      </c>
      <c r="AA363" s="212" t="s">
        <v>435</v>
      </c>
      <c r="AB363" s="212" t="s">
        <v>1916</v>
      </c>
      <c r="AC363" s="377">
        <v>0</v>
      </c>
      <c r="AD363" s="199"/>
      <c r="AE363" s="437">
        <v>3.6442924999999997</v>
      </c>
      <c r="AF363" s="201" t="s">
        <v>1559</v>
      </c>
      <c r="AG363" s="202" t="s">
        <v>435</v>
      </c>
      <c r="AH363" s="382">
        <v>0</v>
      </c>
      <c r="AI363" s="199"/>
      <c r="AJ363" s="245" t="s">
        <v>405</v>
      </c>
      <c r="AK363" s="246" t="s">
        <v>435</v>
      </c>
      <c r="AL363" s="384">
        <v>0</v>
      </c>
      <c r="AM363" s="199"/>
      <c r="AN363" s="203">
        <v>3.6600000000000001E-2</v>
      </c>
      <c r="AO363" s="204" t="s">
        <v>1540</v>
      </c>
      <c r="AP363" s="388">
        <v>3</v>
      </c>
      <c r="AQ363" s="199"/>
      <c r="AR363" s="252">
        <v>6.1799999999999994E-2</v>
      </c>
      <c r="AS363" s="202" t="s">
        <v>1540</v>
      </c>
      <c r="AT363" s="382">
        <v>3</v>
      </c>
      <c r="AU363" s="199"/>
      <c r="AV363" s="205">
        <v>1.46E-2</v>
      </c>
      <c r="AW363" s="206" t="s">
        <v>1540</v>
      </c>
      <c r="AX363" s="393">
        <v>3</v>
      </c>
      <c r="AY363" s="199"/>
      <c r="AZ363" s="255">
        <v>0.89</v>
      </c>
      <c r="BA363" s="256" t="s">
        <v>1540</v>
      </c>
      <c r="BB363" s="392">
        <v>3</v>
      </c>
      <c r="BC363" s="503"/>
    </row>
    <row r="364" spans="1:56" ht="18" customHeight="1" thickBot="1" x14ac:dyDescent="0.3">
      <c r="A364" s="504" t="s">
        <v>343</v>
      </c>
      <c r="B364" s="397">
        <v>4471806</v>
      </c>
      <c r="C364" s="397" t="s">
        <v>342</v>
      </c>
      <c r="D364" s="219">
        <v>268.3</v>
      </c>
      <c r="E364" s="219">
        <v>14.27</v>
      </c>
      <c r="F364" s="338">
        <v>0</v>
      </c>
      <c r="G364" s="336">
        <v>7.2</v>
      </c>
      <c r="H364" s="335">
        <f t="shared" si="23"/>
        <v>289.77</v>
      </c>
      <c r="I364" s="158">
        <f t="shared" si="19"/>
        <v>282.57</v>
      </c>
      <c r="J364" s="158">
        <v>8.4499999999999993</v>
      </c>
      <c r="K364" s="320">
        <v>0</v>
      </c>
      <c r="L364" s="319">
        <v>0</v>
      </c>
      <c r="M364" s="112">
        <f t="shared" si="24"/>
        <v>291.02</v>
      </c>
      <c r="N364" s="199"/>
      <c r="O364" s="208" t="s">
        <v>435</v>
      </c>
      <c r="P364" s="209" t="s">
        <v>1900</v>
      </c>
      <c r="Q364" s="208">
        <v>0</v>
      </c>
      <c r="R364" s="199"/>
      <c r="S364" s="224" t="s">
        <v>1540</v>
      </c>
      <c r="T364" s="224" t="s">
        <v>435</v>
      </c>
      <c r="U364" s="224" t="s">
        <v>1540</v>
      </c>
      <c r="V364" s="224" t="s">
        <v>435</v>
      </c>
      <c r="W364" s="223" t="s">
        <v>435</v>
      </c>
      <c r="X364" s="224" t="s">
        <v>1900</v>
      </c>
      <c r="Y364" s="199"/>
      <c r="Z364" s="230">
        <v>4.46</v>
      </c>
      <c r="AA364" s="212" t="s">
        <v>1540</v>
      </c>
      <c r="AB364" s="212" t="s">
        <v>1915</v>
      </c>
      <c r="AC364" s="378">
        <v>6.75</v>
      </c>
      <c r="AD364" s="199"/>
      <c r="AE364" s="437">
        <v>0.47516999999999987</v>
      </c>
      <c r="AF364" s="201">
        <v>0.11935481035026264</v>
      </c>
      <c r="AG364" s="202" t="s">
        <v>435</v>
      </c>
      <c r="AH364" s="382">
        <v>0</v>
      </c>
      <c r="AI364" s="199"/>
      <c r="AJ364" s="245">
        <v>0.43079999999999996</v>
      </c>
      <c r="AK364" s="246" t="s">
        <v>435</v>
      </c>
      <c r="AL364" s="384">
        <v>0</v>
      </c>
      <c r="AM364" s="199"/>
      <c r="AN364" s="203">
        <v>5.3099999999999994E-2</v>
      </c>
      <c r="AO364" s="204" t="s">
        <v>1540</v>
      </c>
      <c r="AP364" s="388">
        <v>3</v>
      </c>
      <c r="AQ364" s="199"/>
      <c r="AR364" s="252">
        <v>4.3400000000000001E-2</v>
      </c>
      <c r="AS364" s="202" t="s">
        <v>1540</v>
      </c>
      <c r="AT364" s="382">
        <v>3</v>
      </c>
      <c r="AU364" s="199"/>
      <c r="AV364" s="205">
        <v>2.5899999999999999E-2</v>
      </c>
      <c r="AW364" s="206" t="s">
        <v>435</v>
      </c>
      <c r="AX364" s="393">
        <v>0</v>
      </c>
      <c r="AY364" s="199"/>
      <c r="AZ364" s="255">
        <v>0.81</v>
      </c>
      <c r="BA364" s="256" t="s">
        <v>435</v>
      </c>
      <c r="BB364" s="392">
        <v>0</v>
      </c>
      <c r="BC364" s="503"/>
    </row>
    <row r="365" spans="1:56" s="174" customFormat="1" ht="18" customHeight="1" thickBot="1" x14ac:dyDescent="0.3">
      <c r="A365" s="504" t="s">
        <v>344</v>
      </c>
      <c r="B365" s="397">
        <v>4462904</v>
      </c>
      <c r="C365" s="561" t="s">
        <v>342</v>
      </c>
      <c r="D365" s="219">
        <v>258.64</v>
      </c>
      <c r="E365" s="219">
        <v>14.27</v>
      </c>
      <c r="F365" s="338">
        <v>0</v>
      </c>
      <c r="G365" s="336">
        <v>9</v>
      </c>
      <c r="H365" s="335">
        <f t="shared" si="23"/>
        <v>281.90999999999997</v>
      </c>
      <c r="I365" s="158">
        <f t="shared" si="19"/>
        <v>272.90999999999997</v>
      </c>
      <c r="J365" s="158">
        <v>8.4499999999999993</v>
      </c>
      <c r="K365" s="320">
        <v>0</v>
      </c>
      <c r="L365" s="319">
        <v>15.75</v>
      </c>
      <c r="M365" s="112">
        <f t="shared" si="24"/>
        <v>297.10999999999996</v>
      </c>
      <c r="N365" s="199"/>
      <c r="O365" s="208" t="s">
        <v>1540</v>
      </c>
      <c r="P365" s="209">
        <v>4</v>
      </c>
      <c r="Q365" s="208">
        <v>15.75</v>
      </c>
      <c r="R365" s="199"/>
      <c r="S365" s="224" t="s">
        <v>1540</v>
      </c>
      <c r="T365" s="224" t="s">
        <v>435</v>
      </c>
      <c r="U365" s="224" t="s">
        <v>435</v>
      </c>
      <c r="V365" s="224" t="s">
        <v>435</v>
      </c>
      <c r="W365" s="223" t="s">
        <v>1540</v>
      </c>
      <c r="X365" s="224">
        <v>4</v>
      </c>
      <c r="Y365" s="199"/>
      <c r="Z365" s="230">
        <v>4.51</v>
      </c>
      <c r="AA365" s="212" t="s">
        <v>1540</v>
      </c>
      <c r="AB365" s="212" t="s">
        <v>1915</v>
      </c>
      <c r="AC365" s="378">
        <v>6.75</v>
      </c>
      <c r="AD365" s="199"/>
      <c r="AE365" s="437">
        <v>0.13130750000000013</v>
      </c>
      <c r="AF365" s="201">
        <v>2.9990127576379987E-2</v>
      </c>
      <c r="AG365" s="202" t="s">
        <v>435</v>
      </c>
      <c r="AH365" s="382">
        <v>0</v>
      </c>
      <c r="AI365" s="199"/>
      <c r="AJ365" s="245">
        <v>0.41930000000000001</v>
      </c>
      <c r="AK365" s="246" t="s">
        <v>435</v>
      </c>
      <c r="AL365" s="384">
        <v>0</v>
      </c>
      <c r="AM365" s="199"/>
      <c r="AN365" s="203">
        <v>4.5499999999999999E-2</v>
      </c>
      <c r="AO365" s="204" t="s">
        <v>1540</v>
      </c>
      <c r="AP365" s="388">
        <v>3</v>
      </c>
      <c r="AQ365" s="199"/>
      <c r="AR365" s="252">
        <v>4.2000000000000003E-2</v>
      </c>
      <c r="AS365" s="202" t="s">
        <v>1540</v>
      </c>
      <c r="AT365" s="382">
        <v>3</v>
      </c>
      <c r="AU365" s="199"/>
      <c r="AV365" s="205">
        <v>1.0500000000000001E-2</v>
      </c>
      <c r="AW365" s="206" t="s">
        <v>1540</v>
      </c>
      <c r="AX365" s="393">
        <v>3</v>
      </c>
      <c r="AY365" s="199"/>
      <c r="AZ365" s="255">
        <v>0.79</v>
      </c>
      <c r="BA365" s="256" t="s">
        <v>435</v>
      </c>
      <c r="BB365" s="392">
        <v>0</v>
      </c>
      <c r="BC365" s="503"/>
      <c r="BD365" s="429"/>
    </row>
    <row r="366" spans="1:56" s="174" customFormat="1" ht="18" customHeight="1" thickBot="1" x14ac:dyDescent="0.3">
      <c r="A366" s="504" t="s">
        <v>345</v>
      </c>
      <c r="B366" s="397">
        <v>4497309</v>
      </c>
      <c r="C366" s="397" t="s">
        <v>342</v>
      </c>
      <c r="D366" s="219">
        <v>260.23</v>
      </c>
      <c r="E366" s="219">
        <v>14.27</v>
      </c>
      <c r="F366" s="338">
        <v>0</v>
      </c>
      <c r="G366" s="336">
        <v>7.2</v>
      </c>
      <c r="H366" s="335">
        <f t="shared" si="23"/>
        <v>281.7</v>
      </c>
      <c r="I366" s="158">
        <f t="shared" si="19"/>
        <v>274.5</v>
      </c>
      <c r="J366" s="158">
        <v>8.4499999999999993</v>
      </c>
      <c r="K366" s="320">
        <v>0</v>
      </c>
      <c r="L366" s="319">
        <v>14.25</v>
      </c>
      <c r="M366" s="112">
        <f t="shared" si="24"/>
        <v>297.2</v>
      </c>
      <c r="N366" s="199"/>
      <c r="O366" s="208" t="s">
        <v>1540</v>
      </c>
      <c r="P366" s="209">
        <v>3</v>
      </c>
      <c r="Q366" s="208">
        <v>14.25</v>
      </c>
      <c r="R366" s="199"/>
      <c r="S366" s="224" t="s">
        <v>1540</v>
      </c>
      <c r="T366" s="224" t="s">
        <v>435</v>
      </c>
      <c r="U366" s="224" t="s">
        <v>435</v>
      </c>
      <c r="V366" s="224" t="s">
        <v>435</v>
      </c>
      <c r="W366" s="223" t="s">
        <v>1540</v>
      </c>
      <c r="X366" s="224">
        <v>3</v>
      </c>
      <c r="Y366" s="199"/>
      <c r="Z366" s="230">
        <v>4.21</v>
      </c>
      <c r="AA366" s="212" t="s">
        <v>1540</v>
      </c>
      <c r="AB366" s="212" t="s">
        <v>1915</v>
      </c>
      <c r="AC366" s="378">
        <v>6.75</v>
      </c>
      <c r="AD366" s="199"/>
      <c r="AE366" s="437">
        <v>-0.46103750000000066</v>
      </c>
      <c r="AF366" s="201">
        <v>-9.8641806388944583E-2</v>
      </c>
      <c r="AG366" s="202" t="s">
        <v>435</v>
      </c>
      <c r="AH366" s="382">
        <v>0</v>
      </c>
      <c r="AI366" s="199"/>
      <c r="AJ366" s="245">
        <v>0.29780000000000001</v>
      </c>
      <c r="AK366" s="246" t="s">
        <v>1540</v>
      </c>
      <c r="AL366" s="385">
        <v>4.5</v>
      </c>
      <c r="AM366" s="199"/>
      <c r="AN366" s="203">
        <v>6.59E-2</v>
      </c>
      <c r="AO366" s="204" t="s">
        <v>435</v>
      </c>
      <c r="AP366" s="388">
        <v>0</v>
      </c>
      <c r="AQ366" s="199"/>
      <c r="AR366" s="252">
        <v>0.12619999999999998</v>
      </c>
      <c r="AS366" s="202" t="s">
        <v>435</v>
      </c>
      <c r="AT366" s="382">
        <v>0</v>
      </c>
      <c r="AU366" s="199"/>
      <c r="AV366" s="205">
        <v>2.3199999999999998E-2</v>
      </c>
      <c r="AW366" s="206" t="s">
        <v>435</v>
      </c>
      <c r="AX366" s="393">
        <v>0</v>
      </c>
      <c r="AY366" s="199"/>
      <c r="AZ366" s="255">
        <v>0.85</v>
      </c>
      <c r="BA366" s="256" t="s">
        <v>1540</v>
      </c>
      <c r="BB366" s="392">
        <v>3</v>
      </c>
      <c r="BC366" s="503"/>
      <c r="BD366" s="429"/>
    </row>
    <row r="367" spans="1:56" ht="18" customHeight="1" thickBot="1" x14ac:dyDescent="0.3">
      <c r="A367" s="504" t="s">
        <v>346</v>
      </c>
      <c r="B367" s="397">
        <v>4485408</v>
      </c>
      <c r="C367" s="397" t="s">
        <v>342</v>
      </c>
      <c r="D367" s="219">
        <v>265.72000000000003</v>
      </c>
      <c r="E367" s="219">
        <v>14.27</v>
      </c>
      <c r="F367" s="338">
        <v>0</v>
      </c>
      <c r="G367" s="336">
        <v>7.2</v>
      </c>
      <c r="H367" s="335">
        <f t="shared" si="23"/>
        <v>287.19</v>
      </c>
      <c r="I367" s="158">
        <f t="shared" si="19"/>
        <v>279.99</v>
      </c>
      <c r="J367" s="158">
        <v>8.4499999999999993</v>
      </c>
      <c r="K367" s="320">
        <v>0</v>
      </c>
      <c r="L367" s="319">
        <v>6.75</v>
      </c>
      <c r="M367" s="112">
        <f t="shared" si="24"/>
        <v>295.19</v>
      </c>
      <c r="N367" s="199"/>
      <c r="O367" s="208" t="s">
        <v>1540</v>
      </c>
      <c r="P367" s="209">
        <v>1</v>
      </c>
      <c r="Q367" s="208">
        <v>6.75</v>
      </c>
      <c r="R367" s="199"/>
      <c r="S367" s="224" t="s">
        <v>1540</v>
      </c>
      <c r="T367" s="224" t="s">
        <v>435</v>
      </c>
      <c r="U367" s="224" t="s">
        <v>435</v>
      </c>
      <c r="V367" s="224" t="s">
        <v>435</v>
      </c>
      <c r="W367" s="223" t="s">
        <v>1540</v>
      </c>
      <c r="X367" s="224">
        <v>1</v>
      </c>
      <c r="Y367" s="199"/>
      <c r="Z367" s="230">
        <v>4.3899999999999997</v>
      </c>
      <c r="AA367" s="212" t="s">
        <v>1540</v>
      </c>
      <c r="AB367" s="212" t="s">
        <v>1915</v>
      </c>
      <c r="AC367" s="378">
        <v>6.75</v>
      </c>
      <c r="AD367" s="199"/>
      <c r="AE367" s="437">
        <v>9.5832500000000209E-2</v>
      </c>
      <c r="AF367" s="201">
        <v>2.2335831666386061E-2</v>
      </c>
      <c r="AG367" s="202" t="s">
        <v>435</v>
      </c>
      <c r="AH367" s="382">
        <v>0</v>
      </c>
      <c r="AI367" s="199"/>
      <c r="AJ367" s="245" t="s">
        <v>405</v>
      </c>
      <c r="AK367" s="246" t="s">
        <v>435</v>
      </c>
      <c r="AL367" s="384">
        <v>0</v>
      </c>
      <c r="AM367" s="199"/>
      <c r="AN367" s="203">
        <v>7.0000000000000007E-2</v>
      </c>
      <c r="AO367" s="204" t="s">
        <v>435</v>
      </c>
      <c r="AP367" s="388">
        <v>0</v>
      </c>
      <c r="AQ367" s="199"/>
      <c r="AR367" s="252">
        <v>0.12</v>
      </c>
      <c r="AS367" s="202" t="s">
        <v>435</v>
      </c>
      <c r="AT367" s="382">
        <v>0</v>
      </c>
      <c r="AU367" s="199"/>
      <c r="AV367" s="205">
        <v>2.3799999999999998E-2</v>
      </c>
      <c r="AW367" s="206" t="s">
        <v>435</v>
      </c>
      <c r="AX367" s="393">
        <v>0</v>
      </c>
      <c r="AY367" s="199"/>
      <c r="AZ367" s="255" t="s">
        <v>1909</v>
      </c>
      <c r="BA367" s="256" t="s">
        <v>435</v>
      </c>
      <c r="BB367" s="392">
        <v>0</v>
      </c>
      <c r="BC367" s="503"/>
    </row>
    <row r="368" spans="1:56" ht="18" customHeight="1" thickBot="1" x14ac:dyDescent="0.3">
      <c r="A368" s="504" t="s">
        <v>347</v>
      </c>
      <c r="B368" s="397">
        <v>286176</v>
      </c>
      <c r="C368" s="397" t="s">
        <v>342</v>
      </c>
      <c r="D368" s="219">
        <v>257.75</v>
      </c>
      <c r="E368" s="219">
        <v>14.27</v>
      </c>
      <c r="F368" s="338">
        <v>0</v>
      </c>
      <c r="G368" s="336">
        <v>12.6</v>
      </c>
      <c r="H368" s="335">
        <f t="shared" si="23"/>
        <v>284.62</v>
      </c>
      <c r="I368" s="158">
        <f t="shared" si="19"/>
        <v>272.02</v>
      </c>
      <c r="J368" s="158">
        <v>8.4499999999999993</v>
      </c>
      <c r="K368" s="320">
        <v>0</v>
      </c>
      <c r="L368" s="319">
        <v>12.75</v>
      </c>
      <c r="M368" s="112">
        <f t="shared" si="24"/>
        <v>293.21999999999997</v>
      </c>
      <c r="N368" s="199"/>
      <c r="O368" s="208" t="s">
        <v>1540</v>
      </c>
      <c r="P368" s="209">
        <v>3</v>
      </c>
      <c r="Q368" s="208">
        <v>12.75</v>
      </c>
      <c r="R368" s="199"/>
      <c r="S368" s="224" t="s">
        <v>1540</v>
      </c>
      <c r="T368" s="224" t="s">
        <v>435</v>
      </c>
      <c r="U368" s="224" t="s">
        <v>435</v>
      </c>
      <c r="V368" s="224" t="s">
        <v>435</v>
      </c>
      <c r="W368" s="223" t="s">
        <v>1540</v>
      </c>
      <c r="X368" s="224">
        <v>3</v>
      </c>
      <c r="Y368" s="199"/>
      <c r="Z368" s="230">
        <v>4.3499999999999996</v>
      </c>
      <c r="AA368" s="212" t="s">
        <v>1540</v>
      </c>
      <c r="AB368" s="212" t="s">
        <v>1915</v>
      </c>
      <c r="AC368" s="378">
        <v>6.75</v>
      </c>
      <c r="AD368" s="199"/>
      <c r="AE368" s="437">
        <v>0.27090999999999976</v>
      </c>
      <c r="AF368" s="201">
        <v>6.6353444575548898E-2</v>
      </c>
      <c r="AG368" s="202" t="s">
        <v>435</v>
      </c>
      <c r="AH368" s="382">
        <v>0</v>
      </c>
      <c r="AI368" s="199"/>
      <c r="AJ368" s="245">
        <v>0.496</v>
      </c>
      <c r="AK368" s="246" t="s">
        <v>435</v>
      </c>
      <c r="AL368" s="384">
        <v>0</v>
      </c>
      <c r="AM368" s="199"/>
      <c r="AN368" s="203">
        <v>4.9599999999999998E-2</v>
      </c>
      <c r="AO368" s="204" t="s">
        <v>1540</v>
      </c>
      <c r="AP368" s="388">
        <v>3</v>
      </c>
      <c r="AQ368" s="199"/>
      <c r="AR368" s="252">
        <v>9.5399999999999985E-2</v>
      </c>
      <c r="AS368" s="202" t="s">
        <v>435</v>
      </c>
      <c r="AT368" s="382">
        <v>0</v>
      </c>
      <c r="AU368" s="199"/>
      <c r="AV368" s="205">
        <v>1.8600000000000002E-2</v>
      </c>
      <c r="AW368" s="206" t="s">
        <v>1540</v>
      </c>
      <c r="AX368" s="393">
        <v>3</v>
      </c>
      <c r="AY368" s="199"/>
      <c r="AZ368" s="255">
        <v>0.84</v>
      </c>
      <c r="BA368" s="256" t="s">
        <v>435</v>
      </c>
      <c r="BB368" s="392">
        <v>0</v>
      </c>
      <c r="BC368" s="503"/>
    </row>
    <row r="369" spans="1:56" s="509" customFormat="1" ht="18" customHeight="1" thickBot="1" x14ac:dyDescent="0.3">
      <c r="A369" s="538" t="s">
        <v>348</v>
      </c>
      <c r="B369" s="508">
        <v>4478703</v>
      </c>
      <c r="C369" s="397" t="s">
        <v>342</v>
      </c>
      <c r="D369" s="219">
        <v>305.79000000000002</v>
      </c>
      <c r="E369" s="340">
        <v>14.27</v>
      </c>
      <c r="F369" s="338">
        <v>0</v>
      </c>
      <c r="G369" s="338">
        <v>10.8</v>
      </c>
      <c r="H369" s="343">
        <f t="shared" si="23"/>
        <v>330.86</v>
      </c>
      <c r="I369" s="158">
        <f t="shared" si="19"/>
        <v>320.06</v>
      </c>
      <c r="J369" s="158">
        <v>8.4499999999999993</v>
      </c>
      <c r="K369" s="320">
        <v>0</v>
      </c>
      <c r="L369" s="319">
        <v>15.75</v>
      </c>
      <c r="M369" s="141">
        <f t="shared" si="24"/>
        <v>344.26</v>
      </c>
      <c r="N369" s="199"/>
      <c r="O369" s="208" t="s">
        <v>1540</v>
      </c>
      <c r="P369" s="209">
        <v>4</v>
      </c>
      <c r="Q369" s="208">
        <v>15.75</v>
      </c>
      <c r="R369" s="199"/>
      <c r="S369" s="224" t="s">
        <v>1540</v>
      </c>
      <c r="T369" s="224" t="s">
        <v>435</v>
      </c>
      <c r="U369" s="224" t="s">
        <v>435</v>
      </c>
      <c r="V369" s="224" t="s">
        <v>435</v>
      </c>
      <c r="W369" s="223" t="s">
        <v>1540</v>
      </c>
      <c r="X369" s="224">
        <v>4</v>
      </c>
      <c r="Y369" s="199"/>
      <c r="Z369" s="230">
        <v>5.84</v>
      </c>
      <c r="AA369" s="212" t="s">
        <v>1540</v>
      </c>
      <c r="AB369" s="212" t="s">
        <v>1915</v>
      </c>
      <c r="AC369" s="378">
        <v>6.75</v>
      </c>
      <c r="AD369" s="199"/>
      <c r="AE369" s="437">
        <v>1.5259925000000001</v>
      </c>
      <c r="AF369" s="201">
        <v>0.3540187473103375</v>
      </c>
      <c r="AG369" s="202" t="s">
        <v>435</v>
      </c>
      <c r="AH369" s="382">
        <v>0</v>
      </c>
      <c r="AI369" s="199"/>
      <c r="AJ369" s="245">
        <v>0.34499999999999997</v>
      </c>
      <c r="AK369" s="246" t="s">
        <v>435</v>
      </c>
      <c r="AL369" s="384">
        <v>0</v>
      </c>
      <c r="AM369" s="199"/>
      <c r="AN369" s="203">
        <v>1.9E-2</v>
      </c>
      <c r="AO369" s="204" t="s">
        <v>1540</v>
      </c>
      <c r="AP369" s="388">
        <v>3</v>
      </c>
      <c r="AQ369" s="199"/>
      <c r="AR369" s="252">
        <v>0.05</v>
      </c>
      <c r="AS369" s="202" t="s">
        <v>1540</v>
      </c>
      <c r="AT369" s="382">
        <v>3</v>
      </c>
      <c r="AU369" s="199"/>
      <c r="AV369" s="205">
        <v>8.3999999999999995E-3</v>
      </c>
      <c r="AW369" s="206" t="s">
        <v>1540</v>
      </c>
      <c r="AX369" s="393">
        <v>3</v>
      </c>
      <c r="AY369" s="199"/>
      <c r="AZ369" s="255" t="s">
        <v>406</v>
      </c>
      <c r="BA369" s="256" t="s">
        <v>435</v>
      </c>
      <c r="BB369" s="392">
        <v>0</v>
      </c>
      <c r="BC369" s="503"/>
      <c r="BD369" s="429"/>
    </row>
    <row r="370" spans="1:56" ht="18" customHeight="1" thickBot="1" x14ac:dyDescent="0.3">
      <c r="A370" s="161" t="s">
        <v>349</v>
      </c>
      <c r="B370" s="216"/>
      <c r="C370" s="163"/>
      <c r="D370" s="163"/>
      <c r="E370" s="163"/>
      <c r="F370" s="163"/>
      <c r="G370" s="164"/>
      <c r="H370" s="163"/>
      <c r="I370" s="162"/>
      <c r="J370" s="162"/>
      <c r="K370" s="216"/>
      <c r="L370" s="330"/>
      <c r="M370" s="161"/>
      <c r="N370" s="199"/>
      <c r="O370" s="163"/>
      <c r="P370" s="164"/>
      <c r="Q370" s="163"/>
      <c r="R370" s="199"/>
      <c r="S370" s="162"/>
      <c r="T370" s="163"/>
      <c r="U370" s="163"/>
      <c r="V370" s="161"/>
      <c r="W370" s="161"/>
      <c r="X370" s="163"/>
      <c r="Y370" s="199"/>
      <c r="Z370" s="218"/>
      <c r="AA370" s="163"/>
      <c r="AB370" s="162"/>
      <c r="AC370" s="162"/>
      <c r="AD370" s="503"/>
      <c r="AE370" s="163"/>
      <c r="AF370" s="161"/>
      <c r="AG370" s="161"/>
      <c r="AH370" s="214"/>
      <c r="AI370" s="199"/>
      <c r="AJ370" s="163"/>
      <c r="AK370" s="163"/>
      <c r="AL370" s="214"/>
      <c r="AM370" s="199"/>
      <c r="AN370" s="163"/>
      <c r="AO370" s="164"/>
      <c r="AP370" s="214"/>
      <c r="AQ370" s="199"/>
      <c r="AR370" s="162"/>
      <c r="AS370" s="163"/>
      <c r="AT370" s="214"/>
      <c r="AU370" s="199"/>
      <c r="AV370" s="161"/>
      <c r="AW370" s="163"/>
      <c r="AX370" s="214"/>
      <c r="AY370" s="199"/>
      <c r="AZ370" s="163"/>
      <c r="BA370" s="163"/>
      <c r="BB370" s="214"/>
      <c r="BC370" s="503"/>
      <c r="BD370" s="565"/>
    </row>
    <row r="371" spans="1:56" ht="18" customHeight="1" thickBot="1" x14ac:dyDescent="0.3">
      <c r="A371" s="586" t="s">
        <v>341</v>
      </c>
      <c r="B371" s="397">
        <v>4465407</v>
      </c>
      <c r="C371" s="397" t="s">
        <v>350</v>
      </c>
      <c r="D371" s="219">
        <v>252.85</v>
      </c>
      <c r="E371" s="219">
        <v>14.27</v>
      </c>
      <c r="F371" s="338">
        <v>0</v>
      </c>
      <c r="G371" s="336">
        <v>7.2</v>
      </c>
      <c r="H371" s="335">
        <f t="shared" ref="H371:H377" si="25">SUM(D371:G371)</f>
        <v>274.32</v>
      </c>
      <c r="I371" s="158">
        <f t="shared" si="19"/>
        <v>267.12</v>
      </c>
      <c r="J371" s="158">
        <v>8.4499999999999993</v>
      </c>
      <c r="K371" s="320">
        <v>0</v>
      </c>
      <c r="L371" s="319">
        <v>0</v>
      </c>
      <c r="M371" s="112">
        <f t="shared" ref="M371:M377" si="26">SUM(I371:L371)</f>
        <v>275.57</v>
      </c>
      <c r="N371" s="199"/>
      <c r="O371" s="208" t="s">
        <v>435</v>
      </c>
      <c r="P371" s="209" t="s">
        <v>1900</v>
      </c>
      <c r="Q371" s="307">
        <v>0</v>
      </c>
      <c r="R371" s="199"/>
      <c r="S371" s="224" t="s">
        <v>1540</v>
      </c>
      <c r="T371" s="224" t="s">
        <v>435</v>
      </c>
      <c r="U371" s="224" t="s">
        <v>1540</v>
      </c>
      <c r="V371" s="224" t="s">
        <v>1540</v>
      </c>
      <c r="W371" s="223" t="s">
        <v>435</v>
      </c>
      <c r="X371" s="224" t="s">
        <v>1900</v>
      </c>
      <c r="Y371" s="199"/>
      <c r="Z371" s="230">
        <v>3.64</v>
      </c>
      <c r="AA371" s="212" t="s">
        <v>435</v>
      </c>
      <c r="AB371" s="212" t="s">
        <v>1916</v>
      </c>
      <c r="AC371" s="377">
        <v>0</v>
      </c>
      <c r="AD371" s="199"/>
      <c r="AE371" s="437">
        <v>3.6442924999999997</v>
      </c>
      <c r="AF371" s="201" t="s">
        <v>1559</v>
      </c>
      <c r="AG371" s="202" t="s">
        <v>435</v>
      </c>
      <c r="AH371" s="382">
        <v>0</v>
      </c>
      <c r="AI371" s="199"/>
      <c r="AJ371" s="245" t="s">
        <v>405</v>
      </c>
      <c r="AK371" s="246" t="s">
        <v>435</v>
      </c>
      <c r="AL371" s="384">
        <v>0</v>
      </c>
      <c r="AM371" s="199"/>
      <c r="AN371" s="203">
        <v>3.6600000000000001E-2</v>
      </c>
      <c r="AO371" s="204" t="s">
        <v>1540</v>
      </c>
      <c r="AP371" s="388">
        <v>3</v>
      </c>
      <c r="AQ371" s="199"/>
      <c r="AR371" s="252">
        <v>6.1799999999999994E-2</v>
      </c>
      <c r="AS371" s="202" t="s">
        <v>1540</v>
      </c>
      <c r="AT371" s="382">
        <v>3</v>
      </c>
      <c r="AU371" s="199"/>
      <c r="AV371" s="205">
        <v>1.46E-2</v>
      </c>
      <c r="AW371" s="206" t="s">
        <v>1540</v>
      </c>
      <c r="AX371" s="393">
        <v>3</v>
      </c>
      <c r="AY371" s="199"/>
      <c r="AZ371" s="255">
        <v>0.89</v>
      </c>
      <c r="BA371" s="256" t="s">
        <v>1540</v>
      </c>
      <c r="BB371" s="392">
        <v>3</v>
      </c>
      <c r="BC371" s="503"/>
    </row>
    <row r="372" spans="1:56" ht="18" customHeight="1" thickBot="1" x14ac:dyDescent="0.3">
      <c r="A372" s="504" t="s">
        <v>343</v>
      </c>
      <c r="B372" s="397">
        <v>4471806</v>
      </c>
      <c r="C372" s="397" t="s">
        <v>350</v>
      </c>
      <c r="D372" s="219">
        <v>245.33</v>
      </c>
      <c r="E372" s="219">
        <v>14.27</v>
      </c>
      <c r="F372" s="338">
        <v>0</v>
      </c>
      <c r="G372" s="336">
        <v>7.2</v>
      </c>
      <c r="H372" s="335">
        <f t="shared" si="25"/>
        <v>266.8</v>
      </c>
      <c r="I372" s="158">
        <f t="shared" si="19"/>
        <v>259.60000000000002</v>
      </c>
      <c r="J372" s="158">
        <v>8.4499999999999993</v>
      </c>
      <c r="K372" s="320">
        <v>0</v>
      </c>
      <c r="L372" s="319">
        <v>0</v>
      </c>
      <c r="M372" s="112">
        <f t="shared" si="26"/>
        <v>268.05</v>
      </c>
      <c r="N372" s="199"/>
      <c r="O372" s="208" t="s">
        <v>435</v>
      </c>
      <c r="P372" s="209" t="s">
        <v>1900</v>
      </c>
      <c r="Q372" s="208">
        <v>0</v>
      </c>
      <c r="R372" s="199"/>
      <c r="S372" s="224" t="s">
        <v>1540</v>
      </c>
      <c r="T372" s="224" t="s">
        <v>435</v>
      </c>
      <c r="U372" s="224" t="s">
        <v>1540</v>
      </c>
      <c r="V372" s="224" t="s">
        <v>435</v>
      </c>
      <c r="W372" s="223" t="s">
        <v>435</v>
      </c>
      <c r="X372" s="224" t="s">
        <v>1900</v>
      </c>
      <c r="Y372" s="199"/>
      <c r="Z372" s="230">
        <v>4.46</v>
      </c>
      <c r="AA372" s="212" t="s">
        <v>1540</v>
      </c>
      <c r="AB372" s="212" t="s">
        <v>1915</v>
      </c>
      <c r="AC372" s="378">
        <v>6.75</v>
      </c>
      <c r="AD372" s="199"/>
      <c r="AE372" s="437">
        <v>0.47516999999999987</v>
      </c>
      <c r="AF372" s="201">
        <v>0.11935481035026264</v>
      </c>
      <c r="AG372" s="202" t="s">
        <v>435</v>
      </c>
      <c r="AH372" s="382">
        <v>0</v>
      </c>
      <c r="AI372" s="199"/>
      <c r="AJ372" s="245">
        <v>0.43079999999999996</v>
      </c>
      <c r="AK372" s="246" t="s">
        <v>435</v>
      </c>
      <c r="AL372" s="384">
        <v>0</v>
      </c>
      <c r="AM372" s="199"/>
      <c r="AN372" s="203">
        <v>5.3099999999999994E-2</v>
      </c>
      <c r="AO372" s="204" t="s">
        <v>1540</v>
      </c>
      <c r="AP372" s="388">
        <v>3</v>
      </c>
      <c r="AQ372" s="199"/>
      <c r="AR372" s="252">
        <v>4.3400000000000001E-2</v>
      </c>
      <c r="AS372" s="202" t="s">
        <v>1540</v>
      </c>
      <c r="AT372" s="382">
        <v>3</v>
      </c>
      <c r="AU372" s="199"/>
      <c r="AV372" s="205">
        <v>2.5899999999999999E-2</v>
      </c>
      <c r="AW372" s="206" t="s">
        <v>435</v>
      </c>
      <c r="AX372" s="393">
        <v>0</v>
      </c>
      <c r="AY372" s="199"/>
      <c r="AZ372" s="255">
        <v>0.81</v>
      </c>
      <c r="BA372" s="256" t="s">
        <v>435</v>
      </c>
      <c r="BB372" s="392">
        <v>0</v>
      </c>
      <c r="BC372" s="503"/>
    </row>
    <row r="373" spans="1:56" ht="18" customHeight="1" thickBot="1" x14ac:dyDescent="0.3">
      <c r="A373" s="504" t="s">
        <v>344</v>
      </c>
      <c r="B373" s="397">
        <v>4462904</v>
      </c>
      <c r="C373" s="397" t="s">
        <v>350</v>
      </c>
      <c r="D373" s="219">
        <v>238.56</v>
      </c>
      <c r="E373" s="219">
        <v>14.27</v>
      </c>
      <c r="F373" s="338">
        <v>0</v>
      </c>
      <c r="G373" s="336">
        <v>9</v>
      </c>
      <c r="H373" s="335">
        <f t="shared" si="25"/>
        <v>261.83000000000004</v>
      </c>
      <c r="I373" s="158">
        <f t="shared" si="19"/>
        <v>252.83</v>
      </c>
      <c r="J373" s="158">
        <v>8.4499999999999993</v>
      </c>
      <c r="K373" s="320">
        <v>0</v>
      </c>
      <c r="L373" s="319">
        <v>15.75</v>
      </c>
      <c r="M373" s="112">
        <f t="shared" si="26"/>
        <v>277.03000000000003</v>
      </c>
      <c r="N373" s="199"/>
      <c r="O373" s="208" t="s">
        <v>1540</v>
      </c>
      <c r="P373" s="209">
        <v>4</v>
      </c>
      <c r="Q373" s="208">
        <v>15.75</v>
      </c>
      <c r="R373" s="199"/>
      <c r="S373" s="224" t="s">
        <v>1540</v>
      </c>
      <c r="T373" s="224" t="s">
        <v>435</v>
      </c>
      <c r="U373" s="224" t="s">
        <v>435</v>
      </c>
      <c r="V373" s="224" t="s">
        <v>435</v>
      </c>
      <c r="W373" s="223" t="s">
        <v>1540</v>
      </c>
      <c r="X373" s="224">
        <v>4</v>
      </c>
      <c r="Y373" s="199"/>
      <c r="Z373" s="230">
        <v>4.51</v>
      </c>
      <c r="AA373" s="212" t="s">
        <v>1540</v>
      </c>
      <c r="AB373" s="212" t="s">
        <v>1915</v>
      </c>
      <c r="AC373" s="378">
        <v>6.75</v>
      </c>
      <c r="AD373" s="199"/>
      <c r="AE373" s="437">
        <v>0.13130750000000013</v>
      </c>
      <c r="AF373" s="201">
        <v>2.9990127576379987E-2</v>
      </c>
      <c r="AG373" s="202" t="s">
        <v>435</v>
      </c>
      <c r="AH373" s="382">
        <v>0</v>
      </c>
      <c r="AI373" s="199"/>
      <c r="AJ373" s="245">
        <v>0.41930000000000001</v>
      </c>
      <c r="AK373" s="246" t="s">
        <v>435</v>
      </c>
      <c r="AL373" s="384">
        <v>0</v>
      </c>
      <c r="AM373" s="199"/>
      <c r="AN373" s="203">
        <v>4.5499999999999999E-2</v>
      </c>
      <c r="AO373" s="204" t="s">
        <v>1540</v>
      </c>
      <c r="AP373" s="388">
        <v>3</v>
      </c>
      <c r="AQ373" s="199"/>
      <c r="AR373" s="252">
        <v>4.2000000000000003E-2</v>
      </c>
      <c r="AS373" s="202" t="s">
        <v>1540</v>
      </c>
      <c r="AT373" s="382">
        <v>3</v>
      </c>
      <c r="AU373" s="199"/>
      <c r="AV373" s="205">
        <v>1.0500000000000001E-2</v>
      </c>
      <c r="AW373" s="206" t="s">
        <v>1540</v>
      </c>
      <c r="AX373" s="393">
        <v>3</v>
      </c>
      <c r="AY373" s="199"/>
      <c r="AZ373" s="255">
        <v>0.79</v>
      </c>
      <c r="BA373" s="256" t="s">
        <v>435</v>
      </c>
      <c r="BB373" s="392">
        <v>0</v>
      </c>
      <c r="BC373" s="503"/>
    </row>
    <row r="374" spans="1:56" s="587" customFormat="1" ht="18" customHeight="1" thickBot="1" x14ac:dyDescent="0.3">
      <c r="A374" s="504" t="s">
        <v>345</v>
      </c>
      <c r="B374" s="397">
        <v>4497309</v>
      </c>
      <c r="C374" s="397" t="s">
        <v>350</v>
      </c>
      <c r="D374" s="219">
        <v>243.29</v>
      </c>
      <c r="E374" s="219">
        <v>14.27</v>
      </c>
      <c r="F374" s="338">
        <v>0</v>
      </c>
      <c r="G374" s="336">
        <v>7.2</v>
      </c>
      <c r="H374" s="335">
        <f t="shared" si="25"/>
        <v>264.76</v>
      </c>
      <c r="I374" s="158">
        <f t="shared" si="19"/>
        <v>257.56</v>
      </c>
      <c r="J374" s="158">
        <v>8.4499999999999993</v>
      </c>
      <c r="K374" s="320">
        <v>0</v>
      </c>
      <c r="L374" s="319">
        <v>14.25</v>
      </c>
      <c r="M374" s="112">
        <f t="shared" si="26"/>
        <v>280.26</v>
      </c>
      <c r="N374" s="199"/>
      <c r="O374" s="208" t="s">
        <v>1540</v>
      </c>
      <c r="P374" s="209">
        <v>3</v>
      </c>
      <c r="Q374" s="208">
        <v>14.25</v>
      </c>
      <c r="R374" s="199"/>
      <c r="S374" s="224" t="s">
        <v>1540</v>
      </c>
      <c r="T374" s="224" t="s">
        <v>435</v>
      </c>
      <c r="U374" s="224" t="s">
        <v>435</v>
      </c>
      <c r="V374" s="224" t="s">
        <v>435</v>
      </c>
      <c r="W374" s="223" t="s">
        <v>1540</v>
      </c>
      <c r="X374" s="224">
        <v>3</v>
      </c>
      <c r="Y374" s="199"/>
      <c r="Z374" s="230">
        <v>4.21</v>
      </c>
      <c r="AA374" s="212" t="s">
        <v>1540</v>
      </c>
      <c r="AB374" s="212" t="s">
        <v>1915</v>
      </c>
      <c r="AC374" s="378">
        <v>6.75</v>
      </c>
      <c r="AD374" s="199"/>
      <c r="AE374" s="437">
        <v>-0.46103750000000066</v>
      </c>
      <c r="AF374" s="201">
        <v>-9.8641806388944583E-2</v>
      </c>
      <c r="AG374" s="202" t="s">
        <v>435</v>
      </c>
      <c r="AH374" s="382">
        <v>0</v>
      </c>
      <c r="AI374" s="199"/>
      <c r="AJ374" s="245">
        <v>0.29780000000000001</v>
      </c>
      <c r="AK374" s="246" t="s">
        <v>1540</v>
      </c>
      <c r="AL374" s="385">
        <v>4.5</v>
      </c>
      <c r="AM374" s="199"/>
      <c r="AN374" s="203">
        <v>6.59E-2</v>
      </c>
      <c r="AO374" s="204" t="s">
        <v>435</v>
      </c>
      <c r="AP374" s="388">
        <v>0</v>
      </c>
      <c r="AQ374" s="199"/>
      <c r="AR374" s="252">
        <v>0.12619999999999998</v>
      </c>
      <c r="AS374" s="202" t="s">
        <v>435</v>
      </c>
      <c r="AT374" s="382">
        <v>0</v>
      </c>
      <c r="AU374" s="199"/>
      <c r="AV374" s="205">
        <v>2.3199999999999998E-2</v>
      </c>
      <c r="AW374" s="206" t="s">
        <v>435</v>
      </c>
      <c r="AX374" s="393">
        <v>0</v>
      </c>
      <c r="AY374" s="199"/>
      <c r="AZ374" s="255">
        <v>0.85</v>
      </c>
      <c r="BA374" s="256" t="s">
        <v>1540</v>
      </c>
      <c r="BB374" s="392">
        <v>3</v>
      </c>
      <c r="BC374" s="503"/>
      <c r="BD374" s="429"/>
    </row>
    <row r="375" spans="1:56" ht="18" customHeight="1" thickBot="1" x14ac:dyDescent="0.3">
      <c r="A375" s="504" t="s">
        <v>346</v>
      </c>
      <c r="B375" s="397">
        <v>4485408</v>
      </c>
      <c r="C375" s="397" t="s">
        <v>350</v>
      </c>
      <c r="D375" s="219">
        <v>240.44</v>
      </c>
      <c r="E375" s="219">
        <v>14.27</v>
      </c>
      <c r="F375" s="338">
        <v>0</v>
      </c>
      <c r="G375" s="336">
        <v>7.2</v>
      </c>
      <c r="H375" s="335">
        <f t="shared" si="25"/>
        <v>261.91000000000003</v>
      </c>
      <c r="I375" s="158">
        <f t="shared" si="19"/>
        <v>254.71</v>
      </c>
      <c r="J375" s="158">
        <v>8.4499999999999993</v>
      </c>
      <c r="K375" s="320">
        <v>0</v>
      </c>
      <c r="L375" s="319">
        <v>6.75</v>
      </c>
      <c r="M375" s="112">
        <f t="shared" si="26"/>
        <v>269.91000000000003</v>
      </c>
      <c r="N375" s="199"/>
      <c r="O375" s="208" t="s">
        <v>1540</v>
      </c>
      <c r="P375" s="209">
        <v>1</v>
      </c>
      <c r="Q375" s="208">
        <v>6.75</v>
      </c>
      <c r="R375" s="199"/>
      <c r="S375" s="224" t="s">
        <v>1540</v>
      </c>
      <c r="T375" s="224" t="s">
        <v>435</v>
      </c>
      <c r="U375" s="224" t="s">
        <v>435</v>
      </c>
      <c r="V375" s="224" t="s">
        <v>435</v>
      </c>
      <c r="W375" s="223" t="s">
        <v>1540</v>
      </c>
      <c r="X375" s="224">
        <v>1</v>
      </c>
      <c r="Y375" s="199"/>
      <c r="Z375" s="230">
        <v>4.3899999999999997</v>
      </c>
      <c r="AA375" s="212" t="s">
        <v>1540</v>
      </c>
      <c r="AB375" s="212" t="s">
        <v>1915</v>
      </c>
      <c r="AC375" s="378">
        <v>6.75</v>
      </c>
      <c r="AD375" s="199"/>
      <c r="AE375" s="437">
        <v>9.5832500000000209E-2</v>
      </c>
      <c r="AF375" s="201">
        <v>2.2335831666386061E-2</v>
      </c>
      <c r="AG375" s="202" t="s">
        <v>435</v>
      </c>
      <c r="AH375" s="382">
        <v>0</v>
      </c>
      <c r="AI375" s="199"/>
      <c r="AJ375" s="245" t="s">
        <v>405</v>
      </c>
      <c r="AK375" s="246" t="s">
        <v>435</v>
      </c>
      <c r="AL375" s="384">
        <v>0</v>
      </c>
      <c r="AM375" s="199"/>
      <c r="AN375" s="203">
        <v>7.0000000000000007E-2</v>
      </c>
      <c r="AO375" s="204" t="s">
        <v>435</v>
      </c>
      <c r="AP375" s="388">
        <v>0</v>
      </c>
      <c r="AQ375" s="199"/>
      <c r="AR375" s="252">
        <v>0.12</v>
      </c>
      <c r="AS375" s="202" t="s">
        <v>435</v>
      </c>
      <c r="AT375" s="382">
        <v>0</v>
      </c>
      <c r="AU375" s="199"/>
      <c r="AV375" s="205">
        <v>2.3799999999999998E-2</v>
      </c>
      <c r="AW375" s="206" t="s">
        <v>435</v>
      </c>
      <c r="AX375" s="393">
        <v>0</v>
      </c>
      <c r="AY375" s="199"/>
      <c r="AZ375" s="255" t="s">
        <v>1909</v>
      </c>
      <c r="BA375" s="256" t="s">
        <v>435</v>
      </c>
      <c r="BB375" s="392">
        <v>0</v>
      </c>
      <c r="BC375" s="503"/>
    </row>
    <row r="376" spans="1:56" ht="18" customHeight="1" thickBot="1" x14ac:dyDescent="0.3">
      <c r="A376" s="504" t="s">
        <v>347</v>
      </c>
      <c r="B376" s="397">
        <v>286176</v>
      </c>
      <c r="C376" s="397" t="s">
        <v>350</v>
      </c>
      <c r="D376" s="219">
        <v>250.01</v>
      </c>
      <c r="E376" s="219">
        <v>14.27</v>
      </c>
      <c r="F376" s="338">
        <v>0</v>
      </c>
      <c r="G376" s="336">
        <v>12.6</v>
      </c>
      <c r="H376" s="335">
        <f t="shared" si="25"/>
        <v>276.88</v>
      </c>
      <c r="I376" s="158">
        <f t="shared" si="19"/>
        <v>264.27999999999997</v>
      </c>
      <c r="J376" s="158">
        <v>8.4499999999999993</v>
      </c>
      <c r="K376" s="320">
        <v>0</v>
      </c>
      <c r="L376" s="319">
        <v>12.75</v>
      </c>
      <c r="M376" s="112">
        <f t="shared" si="26"/>
        <v>285.47999999999996</v>
      </c>
      <c r="N376" s="199"/>
      <c r="O376" s="208" t="s">
        <v>1540</v>
      </c>
      <c r="P376" s="209">
        <v>3</v>
      </c>
      <c r="Q376" s="208">
        <v>12.75</v>
      </c>
      <c r="R376" s="199"/>
      <c r="S376" s="224" t="s">
        <v>1540</v>
      </c>
      <c r="T376" s="224" t="s">
        <v>435</v>
      </c>
      <c r="U376" s="224" t="s">
        <v>435</v>
      </c>
      <c r="V376" s="224" t="s">
        <v>435</v>
      </c>
      <c r="W376" s="223" t="s">
        <v>1540</v>
      </c>
      <c r="X376" s="224">
        <v>3</v>
      </c>
      <c r="Y376" s="199"/>
      <c r="Z376" s="230">
        <v>4.3499999999999996</v>
      </c>
      <c r="AA376" s="212" t="s">
        <v>1540</v>
      </c>
      <c r="AB376" s="212" t="s">
        <v>1915</v>
      </c>
      <c r="AC376" s="378">
        <v>6.75</v>
      </c>
      <c r="AD376" s="199"/>
      <c r="AE376" s="437">
        <v>0.27090999999999976</v>
      </c>
      <c r="AF376" s="201">
        <v>6.6353444575548898E-2</v>
      </c>
      <c r="AG376" s="202" t="s">
        <v>435</v>
      </c>
      <c r="AH376" s="382">
        <v>0</v>
      </c>
      <c r="AI376" s="199"/>
      <c r="AJ376" s="245">
        <v>0.496</v>
      </c>
      <c r="AK376" s="246" t="s">
        <v>435</v>
      </c>
      <c r="AL376" s="384">
        <v>0</v>
      </c>
      <c r="AM376" s="199"/>
      <c r="AN376" s="203">
        <v>4.9599999999999998E-2</v>
      </c>
      <c r="AO376" s="204" t="s">
        <v>1540</v>
      </c>
      <c r="AP376" s="388">
        <v>3</v>
      </c>
      <c r="AQ376" s="199"/>
      <c r="AR376" s="252">
        <v>9.5399999999999985E-2</v>
      </c>
      <c r="AS376" s="202" t="s">
        <v>435</v>
      </c>
      <c r="AT376" s="382">
        <v>0</v>
      </c>
      <c r="AU376" s="199"/>
      <c r="AV376" s="205">
        <v>1.8600000000000002E-2</v>
      </c>
      <c r="AW376" s="206" t="s">
        <v>1540</v>
      </c>
      <c r="AX376" s="393">
        <v>3</v>
      </c>
      <c r="AY376" s="199"/>
      <c r="AZ376" s="255">
        <v>0.84</v>
      </c>
      <c r="BA376" s="256" t="s">
        <v>435</v>
      </c>
      <c r="BB376" s="392">
        <v>0</v>
      </c>
      <c r="BC376" s="503"/>
    </row>
    <row r="377" spans="1:56" s="509" customFormat="1" ht="18" customHeight="1" thickBot="1" x14ac:dyDescent="0.3">
      <c r="A377" s="538" t="s">
        <v>348</v>
      </c>
      <c r="B377" s="508">
        <v>4478703</v>
      </c>
      <c r="C377" s="397" t="s">
        <v>350</v>
      </c>
      <c r="D377" s="219">
        <v>248.05</v>
      </c>
      <c r="E377" s="340">
        <v>14.27</v>
      </c>
      <c r="F377" s="338">
        <v>0</v>
      </c>
      <c r="G377" s="338">
        <v>10.8</v>
      </c>
      <c r="H377" s="343">
        <f t="shared" si="25"/>
        <v>273.12</v>
      </c>
      <c r="I377" s="158">
        <f t="shared" si="19"/>
        <v>262.32</v>
      </c>
      <c r="J377" s="158">
        <v>8.4499999999999993</v>
      </c>
      <c r="K377" s="320">
        <v>0</v>
      </c>
      <c r="L377" s="319">
        <v>15.75</v>
      </c>
      <c r="M377" s="141">
        <f t="shared" si="26"/>
        <v>286.52</v>
      </c>
      <c r="N377" s="199"/>
      <c r="O377" s="208" t="s">
        <v>1540</v>
      </c>
      <c r="P377" s="209">
        <v>4</v>
      </c>
      <c r="Q377" s="208">
        <v>15.75</v>
      </c>
      <c r="R377" s="199"/>
      <c r="S377" s="224" t="s">
        <v>1540</v>
      </c>
      <c r="T377" s="224" t="s">
        <v>435</v>
      </c>
      <c r="U377" s="224" t="s">
        <v>435</v>
      </c>
      <c r="V377" s="224" t="s">
        <v>435</v>
      </c>
      <c r="W377" s="223" t="s">
        <v>1540</v>
      </c>
      <c r="X377" s="224">
        <v>4</v>
      </c>
      <c r="Y377" s="199"/>
      <c r="Z377" s="230">
        <v>5.84</v>
      </c>
      <c r="AA377" s="212" t="s">
        <v>1540</v>
      </c>
      <c r="AB377" s="212" t="s">
        <v>1915</v>
      </c>
      <c r="AC377" s="378">
        <v>6.75</v>
      </c>
      <c r="AD377" s="199"/>
      <c r="AE377" s="437">
        <v>1.5259925000000001</v>
      </c>
      <c r="AF377" s="201">
        <v>0.3540187473103375</v>
      </c>
      <c r="AG377" s="202" t="s">
        <v>435</v>
      </c>
      <c r="AH377" s="382">
        <v>0</v>
      </c>
      <c r="AI377" s="199"/>
      <c r="AJ377" s="245">
        <v>0.34499999999999997</v>
      </c>
      <c r="AK377" s="246" t="s">
        <v>435</v>
      </c>
      <c r="AL377" s="384">
        <v>0</v>
      </c>
      <c r="AM377" s="199"/>
      <c r="AN377" s="203">
        <v>1.9E-2</v>
      </c>
      <c r="AO377" s="204" t="s">
        <v>1540</v>
      </c>
      <c r="AP377" s="388">
        <v>3</v>
      </c>
      <c r="AQ377" s="199"/>
      <c r="AR377" s="252">
        <v>0.05</v>
      </c>
      <c r="AS377" s="202" t="s">
        <v>1540</v>
      </c>
      <c r="AT377" s="382">
        <v>3</v>
      </c>
      <c r="AU377" s="199"/>
      <c r="AV377" s="205">
        <v>8.3999999999999995E-3</v>
      </c>
      <c r="AW377" s="206" t="s">
        <v>1540</v>
      </c>
      <c r="AX377" s="393">
        <v>3</v>
      </c>
      <c r="AY377" s="199"/>
      <c r="AZ377" s="255" t="s">
        <v>406</v>
      </c>
      <c r="BA377" s="256" t="s">
        <v>435</v>
      </c>
      <c r="BB377" s="392">
        <v>0</v>
      </c>
      <c r="BC377" s="503"/>
      <c r="BD377" s="429"/>
    </row>
    <row r="378" spans="1:56" ht="18" customHeight="1" thickBot="1" x14ac:dyDescent="0.3">
      <c r="A378" s="176" t="s">
        <v>351</v>
      </c>
      <c r="B378" s="218"/>
      <c r="C378" s="164"/>
      <c r="D378" s="177"/>
      <c r="E378" s="164"/>
      <c r="F378" s="164"/>
      <c r="G378" s="164"/>
      <c r="H378" s="164"/>
      <c r="I378" s="162"/>
      <c r="J378" s="162"/>
      <c r="K378" s="216"/>
      <c r="L378" s="330"/>
      <c r="M378" s="161"/>
      <c r="N378" s="199"/>
      <c r="O378" s="164"/>
      <c r="P378" s="164"/>
      <c r="Q378" s="164"/>
      <c r="R378" s="199"/>
      <c r="S378" s="178"/>
      <c r="T378" s="164"/>
      <c r="U378" s="177"/>
      <c r="V378" s="164"/>
      <c r="W378" s="164"/>
      <c r="X378" s="164"/>
      <c r="Y378" s="199"/>
      <c r="Z378" s="218"/>
      <c r="AA378" s="164"/>
      <c r="AB378" s="164"/>
      <c r="AC378" s="164"/>
      <c r="AD378" s="503"/>
      <c r="AE378" s="178"/>
      <c r="AF378" s="164"/>
      <c r="AG378" s="164"/>
      <c r="AH378" s="214"/>
      <c r="AI378" s="199"/>
      <c r="AJ378" s="164"/>
      <c r="AK378" s="164"/>
      <c r="AL378" s="214"/>
      <c r="AM378" s="199"/>
      <c r="AN378" s="164"/>
      <c r="AO378" s="164"/>
      <c r="AP378" s="214"/>
      <c r="AQ378" s="199"/>
      <c r="AR378" s="164"/>
      <c r="AS378" s="178"/>
      <c r="AT378" s="214"/>
      <c r="AU378" s="199"/>
      <c r="AV378" s="164"/>
      <c r="AW378" s="164"/>
      <c r="AX378" s="214"/>
      <c r="AY378" s="199"/>
      <c r="AZ378" s="178"/>
      <c r="BA378" s="164"/>
      <c r="BB378" s="214"/>
      <c r="BC378" s="503"/>
      <c r="BD378" s="565"/>
    </row>
    <row r="379" spans="1:56" ht="18" customHeight="1" thickBot="1" x14ac:dyDescent="0.3">
      <c r="A379" s="501" t="s">
        <v>352</v>
      </c>
      <c r="B379" s="397">
        <v>874167</v>
      </c>
      <c r="C379" s="561" t="s">
        <v>351</v>
      </c>
      <c r="D379" s="219">
        <v>451.38</v>
      </c>
      <c r="E379" s="336">
        <v>0</v>
      </c>
      <c r="F379" s="219">
        <v>13.67</v>
      </c>
      <c r="G379" s="336">
        <v>0</v>
      </c>
      <c r="H379" s="336">
        <f>SUM(D379:G379)</f>
        <v>465.05</v>
      </c>
      <c r="I379" s="158">
        <v>458.56</v>
      </c>
      <c r="J379" s="111">
        <v>0</v>
      </c>
      <c r="K379" s="319">
        <v>13.67</v>
      </c>
      <c r="L379" s="319">
        <v>0</v>
      </c>
      <c r="M379" s="316">
        <f>SUM(I379:L379)</f>
        <v>472.23</v>
      </c>
      <c r="N379" s="199"/>
      <c r="O379" s="208" t="s">
        <v>435</v>
      </c>
      <c r="P379" s="209" t="s">
        <v>1900</v>
      </c>
      <c r="Q379" s="208">
        <v>0</v>
      </c>
      <c r="R379" s="199"/>
      <c r="S379" s="224" t="s">
        <v>1540</v>
      </c>
      <c r="T379" s="224" t="s">
        <v>1540</v>
      </c>
      <c r="U379" s="224" t="s">
        <v>435</v>
      </c>
      <c r="V379" s="224" t="s">
        <v>1540</v>
      </c>
      <c r="W379" s="223" t="s">
        <v>435</v>
      </c>
      <c r="X379" s="224" t="s">
        <v>1900</v>
      </c>
      <c r="Y379" s="199"/>
      <c r="Z379" s="230">
        <v>4.91</v>
      </c>
      <c r="AA379" s="212" t="s">
        <v>1540</v>
      </c>
      <c r="AB379" s="212" t="s">
        <v>1915</v>
      </c>
      <c r="AC379" s="378">
        <v>6.75</v>
      </c>
      <c r="AD379" s="199"/>
      <c r="AE379" s="437">
        <v>0.92524249999999952</v>
      </c>
      <c r="AF379" s="201">
        <v>0.23234003657454796</v>
      </c>
      <c r="AG379" s="237" t="s">
        <v>435</v>
      </c>
      <c r="AH379" s="382">
        <v>0</v>
      </c>
      <c r="AI379" s="199"/>
      <c r="AJ379" s="245">
        <v>0.42649999999999999</v>
      </c>
      <c r="AK379" s="246" t="s">
        <v>435</v>
      </c>
      <c r="AL379" s="384">
        <v>0</v>
      </c>
      <c r="AM379" s="199"/>
      <c r="AN379" s="260">
        <v>5.8099999999999999E-2</v>
      </c>
      <c r="AO379" s="204" t="s">
        <v>1540</v>
      </c>
      <c r="AP379" s="388">
        <v>3</v>
      </c>
      <c r="AQ379" s="199"/>
      <c r="AR379" s="252">
        <v>0.1066</v>
      </c>
      <c r="AS379" s="202" t="s">
        <v>435</v>
      </c>
      <c r="AT379" s="382">
        <v>0</v>
      </c>
      <c r="AU379" s="199"/>
      <c r="AV379" s="205">
        <v>2.0400000000000001E-2</v>
      </c>
      <c r="AW379" s="206" t="s">
        <v>435</v>
      </c>
      <c r="AX379" s="393">
        <v>0</v>
      </c>
      <c r="AY379" s="199"/>
      <c r="AZ379" s="255">
        <v>0.94</v>
      </c>
      <c r="BA379" s="256" t="s">
        <v>1540</v>
      </c>
      <c r="BB379" s="392">
        <v>3</v>
      </c>
      <c r="BC379" s="503"/>
    </row>
    <row r="380" spans="1:56" ht="18" customHeight="1" thickBot="1" x14ac:dyDescent="0.3">
      <c r="A380" s="518" t="s">
        <v>353</v>
      </c>
      <c r="B380" s="397">
        <v>889717</v>
      </c>
      <c r="C380" s="561" t="s">
        <v>351</v>
      </c>
      <c r="D380" s="219">
        <v>451.38</v>
      </c>
      <c r="E380" s="336">
        <v>0</v>
      </c>
      <c r="F380" s="219">
        <v>13.67</v>
      </c>
      <c r="G380" s="336">
        <v>0</v>
      </c>
      <c r="H380" s="336">
        <f>SUM(D380:G380)</f>
        <v>465.05</v>
      </c>
      <c r="I380" s="158">
        <v>458.56</v>
      </c>
      <c r="J380" s="111">
        <v>0</v>
      </c>
      <c r="K380" s="319">
        <v>13.67</v>
      </c>
      <c r="L380" s="319">
        <v>0</v>
      </c>
      <c r="M380" s="316">
        <f>SUM(I380:L380)</f>
        <v>472.23</v>
      </c>
      <c r="N380" s="199"/>
      <c r="O380" s="208" t="s">
        <v>435</v>
      </c>
      <c r="P380" s="209" t="s">
        <v>1900</v>
      </c>
      <c r="Q380" s="208">
        <v>0</v>
      </c>
      <c r="R380" s="199"/>
      <c r="S380" s="224" t="s">
        <v>1540</v>
      </c>
      <c r="T380" s="224" t="s">
        <v>435</v>
      </c>
      <c r="U380" s="224" t="s">
        <v>1540</v>
      </c>
      <c r="V380" s="224" t="s">
        <v>435</v>
      </c>
      <c r="W380" s="223" t="s">
        <v>435</v>
      </c>
      <c r="X380" s="224" t="s">
        <v>1900</v>
      </c>
      <c r="Y380" s="199"/>
      <c r="Z380" s="230">
        <v>3.82</v>
      </c>
      <c r="AA380" s="212" t="s">
        <v>435</v>
      </c>
      <c r="AB380" s="212" t="s">
        <v>1916</v>
      </c>
      <c r="AC380" s="377">
        <v>0</v>
      </c>
      <c r="AD380" s="199"/>
      <c r="AE380" s="437">
        <v>0.2246699999999997</v>
      </c>
      <c r="AF380" s="201">
        <v>6.2456607085893387E-2</v>
      </c>
      <c r="AG380" s="202" t="s">
        <v>1540</v>
      </c>
      <c r="AH380" s="382">
        <v>1.25</v>
      </c>
      <c r="AI380" s="199"/>
      <c r="AJ380" s="245">
        <v>0.36829999999999996</v>
      </c>
      <c r="AK380" s="246" t="s">
        <v>435</v>
      </c>
      <c r="AL380" s="384">
        <v>0</v>
      </c>
      <c r="AM380" s="199"/>
      <c r="AN380" s="203">
        <v>4.4800000000000006E-2</v>
      </c>
      <c r="AO380" s="204" t="s">
        <v>1540</v>
      </c>
      <c r="AP380" s="388">
        <v>3</v>
      </c>
      <c r="AQ380" s="199"/>
      <c r="AR380" s="252">
        <v>6.88E-2</v>
      </c>
      <c r="AS380" s="202" t="s">
        <v>1540</v>
      </c>
      <c r="AT380" s="382">
        <v>3</v>
      </c>
      <c r="AU380" s="199"/>
      <c r="AV380" s="205">
        <v>1.61E-2</v>
      </c>
      <c r="AW380" s="206" t="s">
        <v>1540</v>
      </c>
      <c r="AX380" s="393">
        <v>3</v>
      </c>
      <c r="AY380" s="199"/>
      <c r="AZ380" s="255">
        <v>0.86</v>
      </c>
      <c r="BA380" s="256" t="s">
        <v>1540</v>
      </c>
      <c r="BB380" s="392">
        <v>3</v>
      </c>
      <c r="BC380" s="503"/>
    </row>
    <row r="381" spans="1:56" x14ac:dyDescent="0.25">
      <c r="AH381" s="591"/>
      <c r="AL381" s="591"/>
      <c r="AP381" s="591"/>
      <c r="AT381" s="591"/>
      <c r="AX381" s="591"/>
    </row>
    <row r="382" spans="1:56" ht="63" customHeight="1" x14ac:dyDescent="0.25"/>
    <row r="384" spans="1:56" x14ac:dyDescent="0.25">
      <c r="B384" s="396"/>
    </row>
  </sheetData>
  <sheetProtection algorithmName="SHA-512" hashValue="E9CE1RpbASn1+maEEUp7ZJAWadj/t8aIBqAW7lu6FHxwqpk5/axgiCJzDFReyFqImHdHHXgjiJnPwxSIEDjXBw==" saltValue="cHbheM3iACOVjPzECtu4+w==" spinCount="100000" sheet="1" objects="1" scenarios="1" autoFilter="0"/>
  <autoFilter ref="A5:XDP380"/>
  <mergeCells count="16">
    <mergeCell ref="S2:X4"/>
    <mergeCell ref="A2:A4"/>
    <mergeCell ref="B2:C4"/>
    <mergeCell ref="D2:H4"/>
    <mergeCell ref="I2:M4"/>
    <mergeCell ref="O2:Q4"/>
    <mergeCell ref="AN4:AO4"/>
    <mergeCell ref="AR4:AS4"/>
    <mergeCell ref="AW4:AX4"/>
    <mergeCell ref="AZ4:BB4"/>
    <mergeCell ref="Z4:AA4"/>
    <mergeCell ref="AB4:AB5"/>
    <mergeCell ref="AE4:AE5"/>
    <mergeCell ref="AF4:AF5"/>
    <mergeCell ref="AG4:AG5"/>
    <mergeCell ref="AJ4:AK4"/>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Z384"/>
  <sheetViews>
    <sheetView topLeftCell="A375" zoomScale="124" zoomScaleNormal="124" workbookViewId="0">
      <selection activeCell="A382" sqref="A382"/>
    </sheetView>
  </sheetViews>
  <sheetFormatPr defaultColWidth="9.140625" defaultRowHeight="15" x14ac:dyDescent="0.25"/>
  <cols>
    <col min="1" max="1" width="102" style="175" customWidth="1"/>
    <col min="2" max="2" width="16.140625" style="181" customWidth="1"/>
    <col min="3" max="3" width="17.7109375" style="181" customWidth="1"/>
    <col min="4" max="4" width="16.7109375" style="105" customWidth="1"/>
    <col min="5" max="5" width="16.85546875" style="105" customWidth="1"/>
    <col min="6" max="6" width="13.7109375" style="105" customWidth="1"/>
    <col min="7" max="7" width="16.140625" style="105" customWidth="1"/>
    <col min="8" max="8" width="16.85546875" style="105" customWidth="1"/>
    <col min="9" max="9" width="20" style="105" customWidth="1"/>
    <col min="10" max="10" width="17" style="105" customWidth="1"/>
    <col min="11" max="11" width="16.5703125" style="317" customWidth="1"/>
    <col min="12" max="12" width="17.42578125" style="331" customWidth="1"/>
    <col min="13" max="13" width="16.85546875" style="105" customWidth="1"/>
    <col min="14" max="14" width="0.5703125" style="186" customWidth="1"/>
    <col min="15" max="15" width="14.85546875" style="187" customWidth="1"/>
    <col min="16" max="16" width="16.85546875" style="188" customWidth="1"/>
    <col min="17" max="17" width="16.85546875" style="194" customWidth="1"/>
    <col min="18" max="18" width="0.5703125" style="186" customWidth="1"/>
    <col min="19" max="19" width="16.5703125" style="188" customWidth="1"/>
    <col min="20" max="20" width="16.7109375" style="188" customWidth="1"/>
    <col min="21" max="21" width="15.42578125" style="188" customWidth="1"/>
    <col min="22" max="22" width="14.28515625" style="188" customWidth="1"/>
    <col min="23" max="23" width="13.28515625" style="188" customWidth="1"/>
    <col min="24" max="24" width="16" style="188" customWidth="1"/>
    <col min="25" max="25" width="0.5703125" style="186" customWidth="1"/>
    <col min="26" max="27" width="15.7109375" style="187" customWidth="1"/>
    <col min="28" max="28" width="27.28515625" style="187" customWidth="1"/>
    <col min="29" max="29" width="0.5703125" style="186" customWidth="1"/>
    <col min="30" max="31" width="17.7109375" style="186" customWidth="1"/>
    <col min="32" max="32" width="17.7109375" style="184" customWidth="1"/>
    <col min="33" max="33" width="0.5703125" style="186" customWidth="1"/>
    <col min="34" max="34" width="15.7109375" style="193" customWidth="1"/>
    <col min="35" max="35" width="15.5703125" style="184" customWidth="1"/>
    <col min="36" max="36" width="0.5703125" style="186" customWidth="1"/>
    <col min="37" max="37" width="15.7109375" style="184" customWidth="1"/>
    <col min="38" max="38" width="14.7109375" style="184" customWidth="1"/>
    <col min="39" max="39" width="0.5703125" style="186" customWidth="1"/>
    <col min="40" max="40" width="20.7109375" style="184" customWidth="1"/>
    <col min="41" max="41" width="16.28515625" style="184" customWidth="1"/>
    <col min="42" max="42" width="0.5703125" style="186" customWidth="1"/>
    <col min="43" max="43" width="20.7109375" style="105" customWidth="1"/>
    <col min="44" max="44" width="16" style="105" customWidth="1"/>
    <col min="45" max="45" width="0.5703125" style="186" customWidth="1"/>
    <col min="46" max="46" width="14.7109375" style="186" customWidth="1"/>
    <col min="47" max="47" width="13.5703125" style="186" customWidth="1"/>
    <col min="48" max="48" width="0.5703125" style="186" customWidth="1"/>
    <col min="49" max="16384" width="9.140625" style="105"/>
  </cols>
  <sheetData>
    <row r="1" spans="1:48" ht="21" customHeight="1" thickBot="1" x14ac:dyDescent="0.3">
      <c r="A1" s="104"/>
      <c r="B1" s="182"/>
      <c r="C1" s="104"/>
      <c r="D1" s="104"/>
      <c r="E1" s="104"/>
      <c r="F1" s="104"/>
      <c r="G1" s="104"/>
      <c r="H1" s="104"/>
      <c r="I1" s="104"/>
      <c r="J1" s="104"/>
      <c r="K1" s="104"/>
      <c r="L1" s="328"/>
      <c r="M1" s="104"/>
      <c r="N1" s="185"/>
      <c r="O1" s="182"/>
      <c r="P1" s="104"/>
      <c r="Q1" s="315"/>
      <c r="R1" s="185"/>
      <c r="S1" s="104"/>
      <c r="T1" s="104"/>
      <c r="U1" s="104"/>
      <c r="V1" s="104"/>
      <c r="W1" s="104"/>
      <c r="X1" s="104"/>
      <c r="Y1" s="185"/>
      <c r="Z1" s="182"/>
      <c r="AA1" s="182"/>
      <c r="AB1" s="182"/>
      <c r="AC1" s="185"/>
      <c r="AD1" s="185"/>
      <c r="AE1" s="185"/>
      <c r="AF1" s="182"/>
      <c r="AG1" s="185"/>
      <c r="AH1" s="192"/>
      <c r="AI1" s="182"/>
      <c r="AJ1" s="185"/>
      <c r="AK1" s="182"/>
      <c r="AL1" s="182"/>
      <c r="AM1" s="185"/>
      <c r="AN1" s="182"/>
      <c r="AO1" s="182"/>
      <c r="AP1" s="185"/>
      <c r="AS1" s="185"/>
      <c r="AT1" s="185"/>
      <c r="AU1" s="185"/>
      <c r="AV1" s="185"/>
    </row>
    <row r="2" spans="1:48" ht="24.95" customHeight="1" x14ac:dyDescent="0.25">
      <c r="A2" s="727" t="s">
        <v>357</v>
      </c>
      <c r="B2" s="765" t="s">
        <v>0</v>
      </c>
      <c r="C2" s="766"/>
      <c r="D2" s="736" t="s">
        <v>1918</v>
      </c>
      <c r="E2" s="737"/>
      <c r="F2" s="737"/>
      <c r="G2" s="737"/>
      <c r="H2" s="738"/>
      <c r="I2" s="745" t="s">
        <v>1919</v>
      </c>
      <c r="J2" s="746"/>
      <c r="K2" s="746"/>
      <c r="L2" s="746"/>
      <c r="M2" s="747"/>
      <c r="N2" s="269"/>
      <c r="O2" s="754" t="s">
        <v>1963</v>
      </c>
      <c r="P2" s="755"/>
      <c r="Q2" s="755"/>
      <c r="R2" s="190"/>
      <c r="S2" s="718" t="s">
        <v>1965</v>
      </c>
      <c r="T2" s="719"/>
      <c r="U2" s="719"/>
      <c r="V2" s="719"/>
      <c r="W2" s="719"/>
      <c r="X2" s="720"/>
      <c r="Y2" s="190"/>
      <c r="Z2" s="284"/>
      <c r="AA2" s="284"/>
      <c r="AB2" s="287"/>
      <c r="AC2" s="190"/>
      <c r="AD2" s="289"/>
      <c r="AE2" s="289"/>
      <c r="AF2" s="234"/>
      <c r="AG2" s="190"/>
      <c r="AH2" s="294"/>
      <c r="AI2" s="295"/>
      <c r="AJ2" s="190"/>
      <c r="AK2" s="292"/>
      <c r="AL2" s="292"/>
      <c r="AM2" s="190"/>
      <c r="AN2" s="268"/>
      <c r="AO2" s="268"/>
      <c r="AP2" s="269"/>
      <c r="AQ2" s="297"/>
      <c r="AR2" s="298"/>
      <c r="AS2" s="269"/>
      <c r="AT2" s="300"/>
      <c r="AU2" s="300"/>
      <c r="AV2" s="269"/>
    </row>
    <row r="3" spans="1:48" ht="35.1" customHeight="1" x14ac:dyDescent="0.25">
      <c r="A3" s="763"/>
      <c r="B3" s="767"/>
      <c r="C3" s="768"/>
      <c r="D3" s="739"/>
      <c r="E3" s="771"/>
      <c r="F3" s="771"/>
      <c r="G3" s="771"/>
      <c r="H3" s="741"/>
      <c r="I3" s="748"/>
      <c r="J3" s="772"/>
      <c r="K3" s="772"/>
      <c r="L3" s="772"/>
      <c r="M3" s="750"/>
      <c r="N3" s="190"/>
      <c r="O3" s="773"/>
      <c r="P3" s="773"/>
      <c r="Q3" s="773"/>
      <c r="R3" s="190"/>
      <c r="S3" s="721"/>
      <c r="T3" s="762"/>
      <c r="U3" s="762"/>
      <c r="V3" s="762"/>
      <c r="W3" s="762"/>
      <c r="X3" s="723"/>
      <c r="Y3" s="190"/>
      <c r="Z3" s="285"/>
      <c r="AA3" s="285"/>
      <c r="AB3" s="288"/>
      <c r="AC3" s="190"/>
      <c r="AD3" s="290"/>
      <c r="AE3" s="290"/>
      <c r="AF3" s="291"/>
      <c r="AG3" s="190"/>
      <c r="AH3" s="296"/>
      <c r="AI3" s="189"/>
      <c r="AJ3" s="190"/>
      <c r="AK3" s="293"/>
      <c r="AL3" s="293"/>
      <c r="AM3" s="190"/>
      <c r="AN3" s="183"/>
      <c r="AO3" s="183"/>
      <c r="AP3" s="190"/>
      <c r="AQ3" s="299"/>
      <c r="AR3" s="299"/>
      <c r="AS3" s="190"/>
      <c r="AT3" s="301"/>
      <c r="AU3" s="301"/>
      <c r="AV3" s="190"/>
    </row>
    <row r="4" spans="1:48" ht="123.75" customHeight="1" thickBot="1" x14ac:dyDescent="0.3">
      <c r="A4" s="764"/>
      <c r="B4" s="769"/>
      <c r="C4" s="770"/>
      <c r="D4" s="742"/>
      <c r="E4" s="743"/>
      <c r="F4" s="743"/>
      <c r="G4" s="743"/>
      <c r="H4" s="744"/>
      <c r="I4" s="751"/>
      <c r="J4" s="752"/>
      <c r="K4" s="752"/>
      <c r="L4" s="752"/>
      <c r="M4" s="753"/>
      <c r="N4" s="190"/>
      <c r="O4" s="757"/>
      <c r="P4" s="757"/>
      <c r="Q4" s="757"/>
      <c r="R4" s="190"/>
      <c r="S4" s="724"/>
      <c r="T4" s="725"/>
      <c r="U4" s="725"/>
      <c r="V4" s="725"/>
      <c r="W4" s="725"/>
      <c r="X4" s="726"/>
      <c r="Y4" s="190"/>
      <c r="Z4" s="709" t="s">
        <v>1960</v>
      </c>
      <c r="AA4" s="710"/>
      <c r="AB4" s="761" t="s">
        <v>1985</v>
      </c>
      <c r="AC4" s="190"/>
      <c r="AD4" s="713" t="s">
        <v>1988</v>
      </c>
      <c r="AE4" s="713" t="s">
        <v>1987</v>
      </c>
      <c r="AF4" s="715" t="s">
        <v>1986</v>
      </c>
      <c r="AG4" s="190"/>
      <c r="AH4" s="716" t="s">
        <v>1981</v>
      </c>
      <c r="AI4" s="717"/>
      <c r="AJ4" s="190"/>
      <c r="AK4" s="700" t="s">
        <v>1980</v>
      </c>
      <c r="AL4" s="701"/>
      <c r="AM4" s="190"/>
      <c r="AN4" s="702" t="s">
        <v>1982</v>
      </c>
      <c r="AO4" s="703"/>
      <c r="AP4" s="190"/>
      <c r="AQ4" s="238" t="s">
        <v>379</v>
      </c>
      <c r="AR4" s="371" t="s">
        <v>1983</v>
      </c>
      <c r="AS4" s="190"/>
      <c r="AT4" s="706" t="s">
        <v>1979</v>
      </c>
      <c r="AU4" s="707"/>
      <c r="AV4" s="190"/>
    </row>
    <row r="5" spans="1:48" ht="128.25" customHeight="1" thickBot="1" x14ac:dyDescent="0.3">
      <c r="A5" s="270" t="s">
        <v>1</v>
      </c>
      <c r="B5" s="271" t="s">
        <v>2</v>
      </c>
      <c r="C5" s="271" t="s">
        <v>3</v>
      </c>
      <c r="D5" s="333" t="s">
        <v>1920</v>
      </c>
      <c r="E5" s="333" t="s">
        <v>1976</v>
      </c>
      <c r="F5" s="333" t="s">
        <v>1921</v>
      </c>
      <c r="G5" s="333" t="s">
        <v>1922</v>
      </c>
      <c r="H5" s="333" t="s">
        <v>1923</v>
      </c>
      <c r="I5" s="272" t="s">
        <v>1984</v>
      </c>
      <c r="J5" s="272" t="s">
        <v>1977</v>
      </c>
      <c r="K5" s="272" t="s">
        <v>1921</v>
      </c>
      <c r="L5" s="272" t="s">
        <v>1924</v>
      </c>
      <c r="M5" s="272" t="s">
        <v>1925</v>
      </c>
      <c r="N5" s="273"/>
      <c r="O5" s="302" t="s">
        <v>1914</v>
      </c>
      <c r="P5" s="303" t="s">
        <v>1895</v>
      </c>
      <c r="Q5" s="304" t="s">
        <v>1962</v>
      </c>
      <c r="R5" s="275"/>
      <c r="S5" s="274" t="s">
        <v>1896</v>
      </c>
      <c r="T5" s="274" t="s">
        <v>1897</v>
      </c>
      <c r="U5" s="274" t="s">
        <v>1898</v>
      </c>
      <c r="V5" s="274" t="s">
        <v>1899</v>
      </c>
      <c r="W5" s="274" t="s">
        <v>1914</v>
      </c>
      <c r="X5" s="274" t="s">
        <v>1895</v>
      </c>
      <c r="Y5" s="275"/>
      <c r="Z5" s="233" t="s">
        <v>384</v>
      </c>
      <c r="AA5" s="286" t="s">
        <v>1978</v>
      </c>
      <c r="AB5" s="712"/>
      <c r="AC5" s="275"/>
      <c r="AD5" s="714"/>
      <c r="AE5" s="714"/>
      <c r="AF5" s="714"/>
      <c r="AG5" s="275"/>
      <c r="AH5" s="276" t="s">
        <v>1961</v>
      </c>
      <c r="AI5" s="282" t="s">
        <v>1967</v>
      </c>
      <c r="AJ5" s="275"/>
      <c r="AK5" s="277" t="s">
        <v>384</v>
      </c>
      <c r="AL5" s="277" t="s">
        <v>385</v>
      </c>
      <c r="AM5" s="275"/>
      <c r="AN5" s="278" t="s">
        <v>384</v>
      </c>
      <c r="AO5" s="278" t="s">
        <v>386</v>
      </c>
      <c r="AP5" s="275"/>
      <c r="AQ5" s="279" t="s">
        <v>389</v>
      </c>
      <c r="AR5" s="283" t="s">
        <v>1968</v>
      </c>
      <c r="AS5" s="275"/>
      <c r="AT5" s="280" t="s">
        <v>387</v>
      </c>
      <c r="AU5" s="281" t="s">
        <v>388</v>
      </c>
      <c r="AV5" s="275"/>
    </row>
    <row r="6" spans="1:48" ht="18" customHeight="1" thickBot="1" x14ac:dyDescent="0.3">
      <c r="A6" s="146" t="s">
        <v>4</v>
      </c>
      <c r="B6" s="131">
        <v>6874</v>
      </c>
      <c r="C6" s="131" t="s">
        <v>5</v>
      </c>
      <c r="D6" s="334">
        <v>228.45</v>
      </c>
      <c r="E6" s="334">
        <v>14.27</v>
      </c>
      <c r="F6" s="334">
        <v>13.67</v>
      </c>
      <c r="G6" s="335">
        <v>7.2</v>
      </c>
      <c r="H6" s="335">
        <f t="shared" ref="H6:H69" si="0">SUM(D6:G6)</f>
        <v>263.58999999999997</v>
      </c>
      <c r="I6" s="158">
        <f>D6+E6</f>
        <v>242.72</v>
      </c>
      <c r="J6" s="158">
        <v>8.4499999999999993</v>
      </c>
      <c r="K6" s="318">
        <v>13.67</v>
      </c>
      <c r="L6" s="318">
        <v>0</v>
      </c>
      <c r="M6" s="112">
        <f t="shared" ref="M6:M69" si="1">SUM(I6:L6)</f>
        <v>264.83999999999997</v>
      </c>
      <c r="N6" s="257"/>
      <c r="O6" s="305" t="s">
        <v>435</v>
      </c>
      <c r="P6" s="306" t="s">
        <v>1900</v>
      </c>
      <c r="Q6" s="305">
        <v>0</v>
      </c>
      <c r="R6" s="257"/>
      <c r="S6" s="308" t="s">
        <v>1540</v>
      </c>
      <c r="T6" s="308" t="s">
        <v>1540</v>
      </c>
      <c r="U6" s="308" t="s">
        <v>1540</v>
      </c>
      <c r="V6" s="308" t="s">
        <v>435</v>
      </c>
      <c r="W6" s="309" t="s">
        <v>435</v>
      </c>
      <c r="X6" s="308" t="s">
        <v>1900</v>
      </c>
      <c r="Y6" s="257"/>
      <c r="Z6" s="231">
        <v>3.38</v>
      </c>
      <c r="AA6" s="232" t="s">
        <v>435</v>
      </c>
      <c r="AB6" s="232" t="s">
        <v>406</v>
      </c>
      <c r="AC6" s="257"/>
      <c r="AD6" s="235">
        <v>3.4735000000000404E-2</v>
      </c>
      <c r="AE6" s="236">
        <v>1.0397303615633645E-2</v>
      </c>
      <c r="AF6" s="237" t="s">
        <v>435</v>
      </c>
      <c r="AG6" s="257"/>
      <c r="AH6" s="258">
        <v>0.40049999999999997</v>
      </c>
      <c r="AI6" s="259" t="s">
        <v>435</v>
      </c>
      <c r="AJ6" s="257"/>
      <c r="AK6" s="260">
        <v>4.1100000000000005E-2</v>
      </c>
      <c r="AL6" s="261" t="s">
        <v>1540</v>
      </c>
      <c r="AM6" s="257"/>
      <c r="AN6" s="262">
        <v>9.9000000000000005E-2</v>
      </c>
      <c r="AO6" s="263" t="s">
        <v>435</v>
      </c>
      <c r="AP6" s="257"/>
      <c r="AQ6" s="264">
        <v>1.6200000000000003E-2</v>
      </c>
      <c r="AR6" s="265" t="s">
        <v>1540</v>
      </c>
      <c r="AS6" s="257"/>
      <c r="AT6" s="266">
        <v>0.93</v>
      </c>
      <c r="AU6" s="267" t="s">
        <v>1540</v>
      </c>
      <c r="AV6" s="207"/>
    </row>
    <row r="7" spans="1:48" ht="18" customHeight="1" thickBot="1" x14ac:dyDescent="0.3">
      <c r="A7" s="109" t="s">
        <v>6</v>
      </c>
      <c r="B7" s="110">
        <v>4499603</v>
      </c>
      <c r="C7" s="110" t="s">
        <v>5</v>
      </c>
      <c r="D7" s="219">
        <v>234.18</v>
      </c>
      <c r="E7" s="219">
        <v>14.27</v>
      </c>
      <c r="F7" s="219">
        <v>13.67</v>
      </c>
      <c r="G7" s="336">
        <v>0</v>
      </c>
      <c r="H7" s="335">
        <f t="shared" si="0"/>
        <v>262.12</v>
      </c>
      <c r="I7" s="158">
        <f t="shared" ref="I7:I70" si="2">D7+E7</f>
        <v>248.45000000000002</v>
      </c>
      <c r="J7" s="158">
        <v>8.4499999999999993</v>
      </c>
      <c r="K7" s="319">
        <v>13.67</v>
      </c>
      <c r="L7" s="319">
        <v>6</v>
      </c>
      <c r="M7" s="111">
        <f t="shared" si="1"/>
        <v>276.57000000000005</v>
      </c>
      <c r="N7" s="199"/>
      <c r="O7" s="208" t="s">
        <v>1540</v>
      </c>
      <c r="P7" s="209">
        <v>2</v>
      </c>
      <c r="Q7" s="208">
        <v>6</v>
      </c>
      <c r="R7" s="199"/>
      <c r="S7" s="224" t="s">
        <v>1540</v>
      </c>
      <c r="T7" s="224" t="s">
        <v>435</v>
      </c>
      <c r="U7" s="224" t="s">
        <v>435</v>
      </c>
      <c r="V7" s="224" t="s">
        <v>435</v>
      </c>
      <c r="W7" s="223" t="s">
        <v>1540</v>
      </c>
      <c r="X7" s="224">
        <v>2</v>
      </c>
      <c r="Y7" s="199"/>
      <c r="Z7" s="230">
        <v>3.19</v>
      </c>
      <c r="AA7" s="212" t="s">
        <v>435</v>
      </c>
      <c r="AB7" s="212" t="s">
        <v>406</v>
      </c>
      <c r="AC7" s="199"/>
      <c r="AD7" s="200">
        <v>-0.12066249999999989</v>
      </c>
      <c r="AE7" s="201">
        <v>-3.6433481814963323E-2</v>
      </c>
      <c r="AF7" s="202" t="s">
        <v>435</v>
      </c>
      <c r="AG7" s="199"/>
      <c r="AH7" s="245">
        <v>0.31329999999999997</v>
      </c>
      <c r="AI7" s="246" t="s">
        <v>435</v>
      </c>
      <c r="AJ7" s="199"/>
      <c r="AK7" s="203">
        <v>0.115</v>
      </c>
      <c r="AL7" s="204" t="s">
        <v>435</v>
      </c>
      <c r="AM7" s="199"/>
      <c r="AN7" s="247">
        <v>6.9099999999999995E-2</v>
      </c>
      <c r="AO7" s="248" t="s">
        <v>1540</v>
      </c>
      <c r="AP7" s="199"/>
      <c r="AQ7" s="205">
        <v>1.3500000000000002E-2</v>
      </c>
      <c r="AR7" s="206" t="s">
        <v>1540</v>
      </c>
      <c r="AS7" s="199"/>
      <c r="AT7" s="255">
        <v>0.84</v>
      </c>
      <c r="AU7" s="256" t="s">
        <v>435</v>
      </c>
      <c r="AV7" s="207"/>
    </row>
    <row r="8" spans="1:48" ht="18" customHeight="1" thickBot="1" x14ac:dyDescent="0.3">
      <c r="A8" s="113" t="s">
        <v>7</v>
      </c>
      <c r="B8" s="114">
        <v>917532</v>
      </c>
      <c r="C8" s="110" t="s">
        <v>5</v>
      </c>
      <c r="D8" s="219">
        <v>226.08</v>
      </c>
      <c r="E8" s="219">
        <v>14.27</v>
      </c>
      <c r="F8" s="219">
        <v>13.67</v>
      </c>
      <c r="G8" s="336">
        <v>9</v>
      </c>
      <c r="H8" s="336">
        <f t="shared" si="0"/>
        <v>263.02</v>
      </c>
      <c r="I8" s="158">
        <f t="shared" si="2"/>
        <v>240.35000000000002</v>
      </c>
      <c r="J8" s="158">
        <v>8.4499999999999993</v>
      </c>
      <c r="K8" s="319">
        <v>13.67</v>
      </c>
      <c r="L8" s="319">
        <v>6</v>
      </c>
      <c r="M8" s="111">
        <f t="shared" si="1"/>
        <v>268.47000000000003</v>
      </c>
      <c r="N8" s="199"/>
      <c r="O8" s="208" t="s">
        <v>1540</v>
      </c>
      <c r="P8" s="209">
        <v>2</v>
      </c>
      <c r="Q8" s="208">
        <v>6</v>
      </c>
      <c r="R8" s="199"/>
      <c r="S8" s="224" t="s">
        <v>1540</v>
      </c>
      <c r="T8" s="224" t="s">
        <v>435</v>
      </c>
      <c r="U8" s="224" t="s">
        <v>435</v>
      </c>
      <c r="V8" s="224" t="s">
        <v>435</v>
      </c>
      <c r="W8" s="223" t="s">
        <v>1540</v>
      </c>
      <c r="X8" s="224">
        <v>2</v>
      </c>
      <c r="Y8" s="199"/>
      <c r="Z8" s="230">
        <v>3.56</v>
      </c>
      <c r="AA8" s="212" t="s">
        <v>435</v>
      </c>
      <c r="AB8" s="212" t="s">
        <v>406</v>
      </c>
      <c r="AC8" s="199"/>
      <c r="AD8" s="200">
        <v>-0.51258000000000026</v>
      </c>
      <c r="AE8" s="201">
        <v>-0.12595519029473221</v>
      </c>
      <c r="AF8" s="202" t="s">
        <v>435</v>
      </c>
      <c r="AG8" s="199"/>
      <c r="AH8" s="245">
        <v>0.7903</v>
      </c>
      <c r="AI8" s="246" t="s">
        <v>435</v>
      </c>
      <c r="AJ8" s="199"/>
      <c r="AK8" s="203">
        <v>8.199999999999999E-2</v>
      </c>
      <c r="AL8" s="204" t="s">
        <v>435</v>
      </c>
      <c r="AM8" s="199"/>
      <c r="AN8" s="247">
        <v>4.0199999999999993E-2</v>
      </c>
      <c r="AO8" s="248" t="s">
        <v>1540</v>
      </c>
      <c r="AP8" s="199"/>
      <c r="AQ8" s="205">
        <v>3.0099999999999998E-2</v>
      </c>
      <c r="AR8" s="206" t="s">
        <v>435</v>
      </c>
      <c r="AS8" s="199"/>
      <c r="AT8" s="255">
        <v>0.88</v>
      </c>
      <c r="AU8" s="256" t="s">
        <v>1540</v>
      </c>
      <c r="AV8" s="207"/>
    </row>
    <row r="9" spans="1:48" ht="18" customHeight="1" thickBot="1" x14ac:dyDescent="0.3">
      <c r="A9" s="115" t="s">
        <v>8</v>
      </c>
      <c r="B9" s="110">
        <v>888222</v>
      </c>
      <c r="C9" s="110" t="s">
        <v>5</v>
      </c>
      <c r="D9" s="219">
        <v>220.18</v>
      </c>
      <c r="E9" s="219">
        <v>14.27</v>
      </c>
      <c r="F9" s="219">
        <v>13.67</v>
      </c>
      <c r="G9" s="336">
        <v>9</v>
      </c>
      <c r="H9" s="335">
        <f t="shared" si="0"/>
        <v>257.12</v>
      </c>
      <c r="I9" s="158">
        <f t="shared" si="2"/>
        <v>234.45000000000002</v>
      </c>
      <c r="J9" s="158">
        <v>8.4499999999999993</v>
      </c>
      <c r="K9" s="319">
        <v>13.67</v>
      </c>
      <c r="L9" s="319">
        <v>0</v>
      </c>
      <c r="M9" s="112">
        <f t="shared" si="1"/>
        <v>256.57</v>
      </c>
      <c r="N9" s="199"/>
      <c r="O9" s="208" t="s">
        <v>1540</v>
      </c>
      <c r="P9" s="209">
        <v>0</v>
      </c>
      <c r="Q9" s="208">
        <v>0</v>
      </c>
      <c r="R9" s="199"/>
      <c r="S9" s="224" t="s">
        <v>1540</v>
      </c>
      <c r="T9" s="224" t="s">
        <v>435</v>
      </c>
      <c r="U9" s="224" t="s">
        <v>435</v>
      </c>
      <c r="V9" s="224" t="s">
        <v>435</v>
      </c>
      <c r="W9" s="223" t="s">
        <v>1540</v>
      </c>
      <c r="X9" s="224">
        <v>0</v>
      </c>
      <c r="Y9" s="199"/>
      <c r="Z9" s="230">
        <v>3.41</v>
      </c>
      <c r="AA9" s="212" t="s">
        <v>435</v>
      </c>
      <c r="AB9" s="212" t="s">
        <v>406</v>
      </c>
      <c r="AC9" s="199"/>
      <c r="AD9" s="200">
        <v>-0.9055500000000003</v>
      </c>
      <c r="AE9" s="201">
        <v>-0.20993818699231764</v>
      </c>
      <c r="AF9" s="202" t="s">
        <v>435</v>
      </c>
      <c r="AG9" s="199"/>
      <c r="AH9" s="245">
        <v>0.74430000000000007</v>
      </c>
      <c r="AI9" s="246" t="s">
        <v>435</v>
      </c>
      <c r="AJ9" s="199"/>
      <c r="AK9" s="203">
        <v>5.9800000000000006E-2</v>
      </c>
      <c r="AL9" s="204" t="s">
        <v>435</v>
      </c>
      <c r="AM9" s="199"/>
      <c r="AN9" s="247">
        <v>9.7599999999999992E-2</v>
      </c>
      <c r="AO9" s="248" t="s">
        <v>435</v>
      </c>
      <c r="AP9" s="199"/>
      <c r="AQ9" s="205" t="s">
        <v>1538</v>
      </c>
      <c r="AR9" s="206" t="s">
        <v>435</v>
      </c>
      <c r="AS9" s="199"/>
      <c r="AT9" s="255">
        <v>0.77</v>
      </c>
      <c r="AU9" s="256" t="s">
        <v>435</v>
      </c>
      <c r="AV9" s="207"/>
    </row>
    <row r="10" spans="1:48" ht="18" customHeight="1" thickBot="1" x14ac:dyDescent="0.3">
      <c r="A10" s="109" t="s">
        <v>9</v>
      </c>
      <c r="B10" s="110">
        <v>429899</v>
      </c>
      <c r="C10" s="110" t="s">
        <v>5</v>
      </c>
      <c r="D10" s="219">
        <v>244.8</v>
      </c>
      <c r="E10" s="219">
        <v>14.27</v>
      </c>
      <c r="F10" s="219">
        <v>13.67</v>
      </c>
      <c r="G10" s="336">
        <v>0</v>
      </c>
      <c r="H10" s="335">
        <f t="shared" si="0"/>
        <v>272.74</v>
      </c>
      <c r="I10" s="158">
        <f t="shared" si="2"/>
        <v>259.07</v>
      </c>
      <c r="J10" s="158">
        <v>8.4499999999999993</v>
      </c>
      <c r="K10" s="319">
        <v>13.67</v>
      </c>
      <c r="L10" s="319">
        <v>12.75</v>
      </c>
      <c r="M10" s="112">
        <f t="shared" si="1"/>
        <v>293.94</v>
      </c>
      <c r="N10" s="199"/>
      <c r="O10" s="208" t="s">
        <v>1540</v>
      </c>
      <c r="P10" s="209">
        <v>3</v>
      </c>
      <c r="Q10" s="208">
        <v>12.75</v>
      </c>
      <c r="R10" s="199"/>
      <c r="S10" s="224" t="s">
        <v>1540</v>
      </c>
      <c r="T10" s="224" t="s">
        <v>435</v>
      </c>
      <c r="U10" s="224" t="s">
        <v>435</v>
      </c>
      <c r="V10" s="224" t="s">
        <v>435</v>
      </c>
      <c r="W10" s="223" t="s">
        <v>1540</v>
      </c>
      <c r="X10" s="224">
        <v>3</v>
      </c>
      <c r="Y10" s="199"/>
      <c r="Z10" s="230">
        <v>4.4000000000000004</v>
      </c>
      <c r="AA10" s="212" t="s">
        <v>1540</v>
      </c>
      <c r="AB10" s="212" t="s">
        <v>1915</v>
      </c>
      <c r="AC10" s="199"/>
      <c r="AD10" s="200">
        <v>0.28245250000000066</v>
      </c>
      <c r="AE10" s="201">
        <v>6.852474765915291E-2</v>
      </c>
      <c r="AF10" s="202" t="s">
        <v>435</v>
      </c>
      <c r="AG10" s="199"/>
      <c r="AH10" s="245">
        <v>0.53479999999999994</v>
      </c>
      <c r="AI10" s="246" t="s">
        <v>435</v>
      </c>
      <c r="AJ10" s="199"/>
      <c r="AK10" s="203">
        <v>4.2000000000000003E-2</v>
      </c>
      <c r="AL10" s="204" t="s">
        <v>1540</v>
      </c>
      <c r="AM10" s="199"/>
      <c r="AN10" s="247">
        <v>8.3199999999999996E-2</v>
      </c>
      <c r="AO10" s="248" t="s">
        <v>435</v>
      </c>
      <c r="AP10" s="199"/>
      <c r="AQ10" s="205">
        <v>1.9699999999999999E-2</v>
      </c>
      <c r="AR10" s="206" t="s">
        <v>435</v>
      </c>
      <c r="AS10" s="199"/>
      <c r="AT10" s="255">
        <v>0.91</v>
      </c>
      <c r="AU10" s="256" t="s">
        <v>1540</v>
      </c>
      <c r="AV10" s="207"/>
    </row>
    <row r="11" spans="1:48" ht="18" customHeight="1" thickBot="1" x14ac:dyDescent="0.3">
      <c r="A11" s="109" t="s">
        <v>10</v>
      </c>
      <c r="B11" s="110">
        <v>539139</v>
      </c>
      <c r="C11" s="110" t="s">
        <v>5</v>
      </c>
      <c r="D11" s="219">
        <v>233.77</v>
      </c>
      <c r="E11" s="219">
        <v>14.27</v>
      </c>
      <c r="F11" s="219">
        <v>13.67</v>
      </c>
      <c r="G11" s="336">
        <v>0</v>
      </c>
      <c r="H11" s="335">
        <f t="shared" si="0"/>
        <v>261.71000000000004</v>
      </c>
      <c r="I11" s="158">
        <f t="shared" si="2"/>
        <v>248.04000000000002</v>
      </c>
      <c r="J11" s="158">
        <v>8.4499999999999993</v>
      </c>
      <c r="K11" s="319">
        <v>13.67</v>
      </c>
      <c r="L11" s="319">
        <v>7.25</v>
      </c>
      <c r="M11" s="112">
        <f t="shared" si="1"/>
        <v>277.41000000000003</v>
      </c>
      <c r="N11" s="199"/>
      <c r="O11" s="208" t="s">
        <v>1540</v>
      </c>
      <c r="P11" s="209">
        <v>3</v>
      </c>
      <c r="Q11" s="208">
        <v>7.25</v>
      </c>
      <c r="R11" s="199"/>
      <c r="S11" s="224" t="s">
        <v>1540</v>
      </c>
      <c r="T11" s="224" t="s">
        <v>435</v>
      </c>
      <c r="U11" s="224" t="s">
        <v>435</v>
      </c>
      <c r="V11" s="224" t="s">
        <v>435</v>
      </c>
      <c r="W11" s="223" t="s">
        <v>1540</v>
      </c>
      <c r="X11" s="224">
        <v>3</v>
      </c>
      <c r="Y11" s="199"/>
      <c r="Z11" s="230">
        <v>3.68</v>
      </c>
      <c r="AA11" s="212" t="s">
        <v>435</v>
      </c>
      <c r="AB11" s="212" t="s">
        <v>1916</v>
      </c>
      <c r="AC11" s="199"/>
      <c r="AD11" s="200">
        <v>0.16953750000000012</v>
      </c>
      <c r="AE11" s="201">
        <v>4.8316768194934308E-2</v>
      </c>
      <c r="AF11" s="202" t="s">
        <v>1540</v>
      </c>
      <c r="AG11" s="199"/>
      <c r="AH11" s="245">
        <v>0.36680000000000001</v>
      </c>
      <c r="AI11" s="246" t="s">
        <v>435</v>
      </c>
      <c r="AJ11" s="199"/>
      <c r="AK11" s="203">
        <v>8.6999999999999994E-2</v>
      </c>
      <c r="AL11" s="204" t="s">
        <v>435</v>
      </c>
      <c r="AM11" s="199"/>
      <c r="AN11" s="247">
        <v>5.4699999999999999E-2</v>
      </c>
      <c r="AO11" s="248" t="s">
        <v>1540</v>
      </c>
      <c r="AP11" s="199"/>
      <c r="AQ11" s="205">
        <v>1.8799999999999997E-2</v>
      </c>
      <c r="AR11" s="206" t="s">
        <v>435</v>
      </c>
      <c r="AS11" s="199"/>
      <c r="AT11" s="255">
        <v>0.88</v>
      </c>
      <c r="AU11" s="256" t="s">
        <v>1540</v>
      </c>
      <c r="AV11" s="207"/>
    </row>
    <row r="12" spans="1:48" ht="18" customHeight="1" thickBot="1" x14ac:dyDescent="0.3">
      <c r="A12" s="109" t="s">
        <v>11</v>
      </c>
      <c r="B12" s="110">
        <v>7702001</v>
      </c>
      <c r="C12" s="110" t="s">
        <v>5</v>
      </c>
      <c r="D12" s="219">
        <v>246.11</v>
      </c>
      <c r="E12" s="219">
        <v>14.27</v>
      </c>
      <c r="F12" s="219">
        <v>13.67</v>
      </c>
      <c r="G12" s="336">
        <v>12.6</v>
      </c>
      <c r="H12" s="335">
        <f t="shared" si="0"/>
        <v>286.65000000000003</v>
      </c>
      <c r="I12" s="158">
        <f t="shared" si="2"/>
        <v>260.38</v>
      </c>
      <c r="J12" s="158">
        <v>8.4499999999999993</v>
      </c>
      <c r="K12" s="319">
        <v>13.67</v>
      </c>
      <c r="L12" s="319">
        <v>12.75</v>
      </c>
      <c r="M12" s="112">
        <f t="shared" si="1"/>
        <v>295.25</v>
      </c>
      <c r="N12" s="199"/>
      <c r="O12" s="208" t="s">
        <v>1540</v>
      </c>
      <c r="P12" s="209">
        <v>3</v>
      </c>
      <c r="Q12" s="208">
        <v>12.75</v>
      </c>
      <c r="R12" s="199"/>
      <c r="S12" s="224" t="s">
        <v>1540</v>
      </c>
      <c r="T12" s="224" t="s">
        <v>435</v>
      </c>
      <c r="U12" s="224" t="s">
        <v>435</v>
      </c>
      <c r="V12" s="224" t="s">
        <v>435</v>
      </c>
      <c r="W12" s="223" t="s">
        <v>1540</v>
      </c>
      <c r="X12" s="224">
        <v>3</v>
      </c>
      <c r="Y12" s="199"/>
      <c r="Z12" s="230">
        <v>4.12</v>
      </c>
      <c r="AA12" s="212" t="s">
        <v>1540</v>
      </c>
      <c r="AB12" s="212" t="s">
        <v>1915</v>
      </c>
      <c r="AC12" s="199"/>
      <c r="AD12" s="200">
        <v>0.14601750000000013</v>
      </c>
      <c r="AE12" s="201">
        <v>3.677008482547009E-2</v>
      </c>
      <c r="AF12" s="202" t="s">
        <v>435</v>
      </c>
      <c r="AG12" s="199"/>
      <c r="AH12" s="245">
        <v>0.39779999999999999</v>
      </c>
      <c r="AI12" s="246" t="s">
        <v>435</v>
      </c>
      <c r="AJ12" s="199"/>
      <c r="AK12" s="203">
        <v>7.5499999999999998E-2</v>
      </c>
      <c r="AL12" s="204" t="s">
        <v>435</v>
      </c>
      <c r="AM12" s="199"/>
      <c r="AN12" s="247">
        <v>5.8099999999999999E-2</v>
      </c>
      <c r="AO12" s="248" t="s">
        <v>1540</v>
      </c>
      <c r="AP12" s="199"/>
      <c r="AQ12" s="205">
        <v>2.3799999999999998E-2</v>
      </c>
      <c r="AR12" s="206" t="s">
        <v>435</v>
      </c>
      <c r="AS12" s="199"/>
      <c r="AT12" s="255">
        <v>0.9</v>
      </c>
      <c r="AU12" s="256" t="s">
        <v>1540</v>
      </c>
      <c r="AV12" s="207"/>
    </row>
    <row r="13" spans="1:48" ht="18" customHeight="1" thickBot="1" x14ac:dyDescent="0.3">
      <c r="A13" s="116" t="s">
        <v>12</v>
      </c>
      <c r="B13" s="110">
        <v>4477421</v>
      </c>
      <c r="C13" s="110" t="s">
        <v>5</v>
      </c>
      <c r="D13" s="219">
        <v>260.18</v>
      </c>
      <c r="E13" s="219">
        <v>14.27</v>
      </c>
      <c r="F13" s="219">
        <v>13.67</v>
      </c>
      <c r="G13" s="336">
        <v>7.2</v>
      </c>
      <c r="H13" s="335">
        <f t="shared" si="0"/>
        <v>295.32</v>
      </c>
      <c r="I13" s="158">
        <f t="shared" si="2"/>
        <v>274.45</v>
      </c>
      <c r="J13" s="158">
        <v>8.4499999999999993</v>
      </c>
      <c r="K13" s="319">
        <v>13.67</v>
      </c>
      <c r="L13" s="319">
        <v>3</v>
      </c>
      <c r="M13" s="112">
        <f t="shared" si="1"/>
        <v>299.57</v>
      </c>
      <c r="N13" s="199"/>
      <c r="O13" s="208" t="s">
        <v>1540</v>
      </c>
      <c r="P13" s="209">
        <v>1</v>
      </c>
      <c r="Q13" s="208">
        <v>3</v>
      </c>
      <c r="R13" s="199"/>
      <c r="S13" s="224" t="s">
        <v>1540</v>
      </c>
      <c r="T13" s="224" t="s">
        <v>435</v>
      </c>
      <c r="U13" s="224" t="s">
        <v>435</v>
      </c>
      <c r="V13" s="224" t="s">
        <v>435</v>
      </c>
      <c r="W13" s="223" t="s">
        <v>1540</v>
      </c>
      <c r="X13" s="224">
        <v>1</v>
      </c>
      <c r="Y13" s="199"/>
      <c r="Z13" s="230">
        <v>3.72</v>
      </c>
      <c r="AA13" s="212" t="s">
        <v>435</v>
      </c>
      <c r="AB13" s="212" t="s">
        <v>1916</v>
      </c>
      <c r="AC13" s="199"/>
      <c r="AD13" s="200">
        <v>-0.51845500000000033</v>
      </c>
      <c r="AE13" s="201">
        <v>-0.12246009072517554</v>
      </c>
      <c r="AF13" s="202" t="s">
        <v>435</v>
      </c>
      <c r="AG13" s="199"/>
      <c r="AH13" s="245">
        <v>0.55279999999999996</v>
      </c>
      <c r="AI13" s="246" t="s">
        <v>435</v>
      </c>
      <c r="AJ13" s="199"/>
      <c r="AK13" s="203">
        <v>2.1899999999999999E-2</v>
      </c>
      <c r="AL13" s="204" t="s">
        <v>1540</v>
      </c>
      <c r="AM13" s="199"/>
      <c r="AN13" s="247">
        <v>0.11560000000000001</v>
      </c>
      <c r="AO13" s="248" t="s">
        <v>435</v>
      </c>
      <c r="AP13" s="199"/>
      <c r="AQ13" s="205">
        <v>3.3599999999999998E-2</v>
      </c>
      <c r="AR13" s="206" t="s">
        <v>435</v>
      </c>
      <c r="AS13" s="199"/>
      <c r="AT13" s="255" t="s">
        <v>406</v>
      </c>
      <c r="AU13" s="256" t="s">
        <v>435</v>
      </c>
      <c r="AV13" s="207"/>
    </row>
    <row r="14" spans="1:48" ht="18" customHeight="1" thickBot="1" x14ac:dyDescent="0.3">
      <c r="A14" s="121" t="s">
        <v>13</v>
      </c>
      <c r="B14" s="361">
        <v>954675</v>
      </c>
      <c r="C14" s="110" t="s">
        <v>5</v>
      </c>
      <c r="D14" s="219">
        <v>230.01</v>
      </c>
      <c r="E14" s="219">
        <v>14.27</v>
      </c>
      <c r="F14" s="219">
        <v>13.67</v>
      </c>
      <c r="G14" s="336">
        <v>7.2</v>
      </c>
      <c r="H14" s="337">
        <f t="shared" si="0"/>
        <v>265.14999999999998</v>
      </c>
      <c r="I14" s="158">
        <f t="shared" si="2"/>
        <v>244.28</v>
      </c>
      <c r="J14" s="158">
        <v>8.4499999999999993</v>
      </c>
      <c r="K14" s="319">
        <v>13.67</v>
      </c>
      <c r="L14" s="319">
        <v>0</v>
      </c>
      <c r="M14" s="112">
        <f t="shared" si="1"/>
        <v>266.39999999999998</v>
      </c>
      <c r="N14" s="199"/>
      <c r="O14" s="208" t="s">
        <v>435</v>
      </c>
      <c r="P14" s="209" t="s">
        <v>1900</v>
      </c>
      <c r="Q14" s="208">
        <v>0</v>
      </c>
      <c r="R14" s="199"/>
      <c r="S14" s="224" t="s">
        <v>1540</v>
      </c>
      <c r="T14" s="224" t="s">
        <v>1540</v>
      </c>
      <c r="U14" s="224" t="s">
        <v>435</v>
      </c>
      <c r="V14" s="224" t="s">
        <v>1540</v>
      </c>
      <c r="W14" s="223" t="s">
        <v>435</v>
      </c>
      <c r="X14" s="224" t="s">
        <v>1900</v>
      </c>
      <c r="Y14" s="199"/>
      <c r="Z14" s="230">
        <v>4.91</v>
      </c>
      <c r="AA14" s="212" t="s">
        <v>1540</v>
      </c>
      <c r="AB14" s="212" t="s">
        <v>1915</v>
      </c>
      <c r="AC14" s="199"/>
      <c r="AD14" s="200">
        <v>0.92524249999999952</v>
      </c>
      <c r="AE14" s="201">
        <v>0.23234003657454796</v>
      </c>
      <c r="AF14" s="202" t="s">
        <v>435</v>
      </c>
      <c r="AG14" s="199"/>
      <c r="AH14" s="245">
        <v>0.42649999999999999</v>
      </c>
      <c r="AI14" s="246" t="s">
        <v>435</v>
      </c>
      <c r="AJ14" s="199"/>
      <c r="AK14" s="203">
        <v>5.8099999999999999E-2</v>
      </c>
      <c r="AL14" s="204" t="s">
        <v>1540</v>
      </c>
      <c r="AM14" s="199"/>
      <c r="AN14" s="247">
        <v>0.1066</v>
      </c>
      <c r="AO14" s="248" t="s">
        <v>435</v>
      </c>
      <c r="AP14" s="199"/>
      <c r="AQ14" s="205">
        <v>2.0400000000000001E-2</v>
      </c>
      <c r="AR14" s="206" t="s">
        <v>435</v>
      </c>
      <c r="AS14" s="199"/>
      <c r="AT14" s="255">
        <v>0.94</v>
      </c>
      <c r="AU14" s="256" t="s">
        <v>1540</v>
      </c>
      <c r="AV14" s="207"/>
    </row>
    <row r="15" spans="1:48" ht="18" customHeight="1" thickBot="1" x14ac:dyDescent="0.3">
      <c r="A15" s="117" t="s">
        <v>1926</v>
      </c>
      <c r="B15" s="118">
        <v>890430</v>
      </c>
      <c r="C15" s="110" t="s">
        <v>5</v>
      </c>
      <c r="D15" s="219">
        <v>240.74</v>
      </c>
      <c r="E15" s="219">
        <v>14.27</v>
      </c>
      <c r="F15" s="219">
        <v>13.67</v>
      </c>
      <c r="G15" s="336">
        <v>0</v>
      </c>
      <c r="H15" s="336">
        <f t="shared" si="0"/>
        <v>268.68</v>
      </c>
      <c r="I15" s="158">
        <f t="shared" si="2"/>
        <v>255.01000000000002</v>
      </c>
      <c r="J15" s="158">
        <v>8.4499999999999993</v>
      </c>
      <c r="K15" s="319">
        <v>13.67</v>
      </c>
      <c r="L15" s="319">
        <v>0</v>
      </c>
      <c r="M15" s="111">
        <f t="shared" si="1"/>
        <v>277.13000000000005</v>
      </c>
      <c r="N15" s="199"/>
      <c r="O15" s="208" t="s">
        <v>435</v>
      </c>
      <c r="P15" s="209" t="s">
        <v>1900</v>
      </c>
      <c r="Q15" s="208">
        <v>0</v>
      </c>
      <c r="R15" s="199"/>
      <c r="S15" s="224" t="s">
        <v>1540</v>
      </c>
      <c r="T15" s="224" t="s">
        <v>435</v>
      </c>
      <c r="U15" s="224" t="s">
        <v>1540</v>
      </c>
      <c r="V15" s="224" t="s">
        <v>435</v>
      </c>
      <c r="W15" s="223" t="s">
        <v>435</v>
      </c>
      <c r="X15" s="224" t="s">
        <v>1900</v>
      </c>
      <c r="Y15" s="199"/>
      <c r="Z15" s="230">
        <v>3.61</v>
      </c>
      <c r="AA15" s="212" t="s">
        <v>435</v>
      </c>
      <c r="AB15" s="212" t="s">
        <v>1916</v>
      </c>
      <c r="AC15" s="199"/>
      <c r="AD15" s="200">
        <v>-0.21433249999999937</v>
      </c>
      <c r="AE15" s="201">
        <v>-5.6113933545310274E-2</v>
      </c>
      <c r="AF15" s="202" t="s">
        <v>435</v>
      </c>
      <c r="AG15" s="199"/>
      <c r="AH15" s="245">
        <v>0.79180000000000006</v>
      </c>
      <c r="AI15" s="246" t="s">
        <v>435</v>
      </c>
      <c r="AJ15" s="199"/>
      <c r="AK15" s="203">
        <v>7.4999999999999997E-2</v>
      </c>
      <c r="AL15" s="204" t="s">
        <v>435</v>
      </c>
      <c r="AM15" s="199"/>
      <c r="AN15" s="247">
        <v>0.1295</v>
      </c>
      <c r="AO15" s="248" t="s">
        <v>435</v>
      </c>
      <c r="AP15" s="199"/>
      <c r="AQ15" s="205">
        <v>1.66E-2</v>
      </c>
      <c r="AR15" s="206" t="s">
        <v>1540</v>
      </c>
      <c r="AS15" s="199"/>
      <c r="AT15" s="255">
        <v>0.93</v>
      </c>
      <c r="AU15" s="256" t="s">
        <v>1540</v>
      </c>
      <c r="AV15" s="207"/>
    </row>
    <row r="16" spans="1:48" ht="18" customHeight="1" thickBot="1" x14ac:dyDescent="0.3">
      <c r="A16" s="109" t="s">
        <v>14</v>
      </c>
      <c r="B16" s="110">
        <v>4479009</v>
      </c>
      <c r="C16" s="110" t="s">
        <v>5</v>
      </c>
      <c r="D16" s="219">
        <v>239.25</v>
      </c>
      <c r="E16" s="219">
        <v>14.27</v>
      </c>
      <c r="F16" s="219">
        <v>13.67</v>
      </c>
      <c r="G16" s="336">
        <v>9</v>
      </c>
      <c r="H16" s="336">
        <f t="shared" si="0"/>
        <v>276.19</v>
      </c>
      <c r="I16" s="158">
        <f t="shared" si="2"/>
        <v>253.52</v>
      </c>
      <c r="J16" s="158">
        <v>8.4499999999999993</v>
      </c>
      <c r="K16" s="319">
        <v>13.67</v>
      </c>
      <c r="L16" s="319">
        <v>10.5</v>
      </c>
      <c r="M16" s="111">
        <f t="shared" si="1"/>
        <v>286.14000000000004</v>
      </c>
      <c r="N16" s="199"/>
      <c r="O16" s="208" t="s">
        <v>1540</v>
      </c>
      <c r="P16" s="209">
        <v>3</v>
      </c>
      <c r="Q16" s="208">
        <v>10.5</v>
      </c>
      <c r="R16" s="199"/>
      <c r="S16" s="224" t="s">
        <v>1540</v>
      </c>
      <c r="T16" s="224" t="s">
        <v>435</v>
      </c>
      <c r="U16" s="224" t="s">
        <v>435</v>
      </c>
      <c r="V16" s="224" t="s">
        <v>435</v>
      </c>
      <c r="W16" s="223" t="s">
        <v>1540</v>
      </c>
      <c r="X16" s="224">
        <v>3</v>
      </c>
      <c r="Y16" s="199"/>
      <c r="Z16" s="230">
        <v>3.97</v>
      </c>
      <c r="AA16" s="212" t="s">
        <v>1540</v>
      </c>
      <c r="AB16" s="212" t="s">
        <v>1917</v>
      </c>
      <c r="AC16" s="199"/>
      <c r="AD16" s="200">
        <v>-9.9270000000000636E-2</v>
      </c>
      <c r="AE16" s="201">
        <v>-2.4400765427455996E-2</v>
      </c>
      <c r="AF16" s="202" t="s">
        <v>435</v>
      </c>
      <c r="AG16" s="199"/>
      <c r="AH16" s="245">
        <v>0.35580000000000001</v>
      </c>
      <c r="AI16" s="246" t="s">
        <v>435</v>
      </c>
      <c r="AJ16" s="199"/>
      <c r="AK16" s="203">
        <v>5.45E-2</v>
      </c>
      <c r="AL16" s="204" t="s">
        <v>1540</v>
      </c>
      <c r="AM16" s="199"/>
      <c r="AN16" s="247">
        <v>0.2243</v>
      </c>
      <c r="AO16" s="248" t="s">
        <v>435</v>
      </c>
      <c r="AP16" s="199"/>
      <c r="AQ16" s="205">
        <v>2.3399999999999997E-2</v>
      </c>
      <c r="AR16" s="206" t="s">
        <v>435</v>
      </c>
      <c r="AS16" s="199"/>
      <c r="AT16" s="255">
        <v>0.92</v>
      </c>
      <c r="AU16" s="256" t="s">
        <v>1540</v>
      </c>
      <c r="AV16" s="207"/>
    </row>
    <row r="17" spans="1:48" ht="18" customHeight="1" thickBot="1" x14ac:dyDescent="0.3">
      <c r="A17" s="109" t="s">
        <v>15</v>
      </c>
      <c r="B17" s="110">
        <v>4480007</v>
      </c>
      <c r="C17" s="110" t="s">
        <v>5</v>
      </c>
      <c r="D17" s="219">
        <v>252.73</v>
      </c>
      <c r="E17" s="219">
        <v>14.27</v>
      </c>
      <c r="F17" s="219">
        <v>13.67</v>
      </c>
      <c r="G17" s="336">
        <v>9</v>
      </c>
      <c r="H17" s="335">
        <f t="shared" si="0"/>
        <v>289.67</v>
      </c>
      <c r="I17" s="158">
        <f t="shared" si="2"/>
        <v>267</v>
      </c>
      <c r="J17" s="158">
        <v>8.4499999999999993</v>
      </c>
      <c r="K17" s="319">
        <v>13.67</v>
      </c>
      <c r="L17" s="319">
        <v>12.75</v>
      </c>
      <c r="M17" s="112">
        <f t="shared" si="1"/>
        <v>301.87</v>
      </c>
      <c r="N17" s="199"/>
      <c r="O17" s="208" t="s">
        <v>1540</v>
      </c>
      <c r="P17" s="209">
        <v>3</v>
      </c>
      <c r="Q17" s="208">
        <v>12.75</v>
      </c>
      <c r="R17" s="199"/>
      <c r="S17" s="224" t="s">
        <v>1540</v>
      </c>
      <c r="T17" s="224" t="s">
        <v>435</v>
      </c>
      <c r="U17" s="224" t="s">
        <v>435</v>
      </c>
      <c r="V17" s="224" t="s">
        <v>435</v>
      </c>
      <c r="W17" s="223" t="s">
        <v>1540</v>
      </c>
      <c r="X17" s="224">
        <v>3</v>
      </c>
      <c r="Y17" s="199"/>
      <c r="Z17" s="230">
        <v>4.6100000000000003</v>
      </c>
      <c r="AA17" s="212" t="s">
        <v>1540</v>
      </c>
      <c r="AB17" s="212" t="s">
        <v>1915</v>
      </c>
      <c r="AC17" s="199"/>
      <c r="AD17" s="200">
        <v>0.1756650000000004</v>
      </c>
      <c r="AE17" s="201">
        <v>3.9617257576449627E-2</v>
      </c>
      <c r="AF17" s="202" t="s">
        <v>435</v>
      </c>
      <c r="AG17" s="199"/>
      <c r="AH17" s="245">
        <v>0.38750000000000001</v>
      </c>
      <c r="AI17" s="246" t="s">
        <v>435</v>
      </c>
      <c r="AJ17" s="199"/>
      <c r="AK17" s="203">
        <v>1.38E-2</v>
      </c>
      <c r="AL17" s="204" t="s">
        <v>1540</v>
      </c>
      <c r="AM17" s="199"/>
      <c r="AN17" s="247">
        <v>4.7599999999999996E-2</v>
      </c>
      <c r="AO17" s="248" t="s">
        <v>1540</v>
      </c>
      <c r="AP17" s="199"/>
      <c r="AQ17" s="205" t="s">
        <v>1538</v>
      </c>
      <c r="AR17" s="206" t="s">
        <v>435</v>
      </c>
      <c r="AS17" s="199"/>
      <c r="AT17" s="255">
        <v>0.84</v>
      </c>
      <c r="AU17" s="256" t="s">
        <v>435</v>
      </c>
      <c r="AV17" s="207"/>
    </row>
    <row r="18" spans="1:48" ht="18" customHeight="1" thickBot="1" x14ac:dyDescent="0.3">
      <c r="A18" s="109" t="s">
        <v>16</v>
      </c>
      <c r="B18" s="110">
        <v>6799302</v>
      </c>
      <c r="C18" s="110" t="s">
        <v>5</v>
      </c>
      <c r="D18" s="219">
        <v>247.56</v>
      </c>
      <c r="E18" s="219">
        <v>14.27</v>
      </c>
      <c r="F18" s="219">
        <v>13.67</v>
      </c>
      <c r="G18" s="336">
        <v>9</v>
      </c>
      <c r="H18" s="335">
        <f t="shared" si="0"/>
        <v>284.5</v>
      </c>
      <c r="I18" s="158">
        <f t="shared" si="2"/>
        <v>261.83</v>
      </c>
      <c r="J18" s="158">
        <v>8.4499999999999993</v>
      </c>
      <c r="K18" s="319">
        <v>13.67</v>
      </c>
      <c r="L18" s="319">
        <v>15</v>
      </c>
      <c r="M18" s="112">
        <f t="shared" si="1"/>
        <v>298.95</v>
      </c>
      <c r="N18" s="199"/>
      <c r="O18" s="208" t="s">
        <v>1540</v>
      </c>
      <c r="P18" s="209">
        <v>4</v>
      </c>
      <c r="Q18" s="208">
        <v>15</v>
      </c>
      <c r="R18" s="199"/>
      <c r="S18" s="224" t="s">
        <v>1540</v>
      </c>
      <c r="T18" s="224" t="s">
        <v>435</v>
      </c>
      <c r="U18" s="224" t="s">
        <v>435</v>
      </c>
      <c r="V18" s="224" t="s">
        <v>435</v>
      </c>
      <c r="W18" s="223" t="s">
        <v>1540</v>
      </c>
      <c r="X18" s="224">
        <v>4</v>
      </c>
      <c r="Y18" s="199"/>
      <c r="Z18" s="230">
        <v>4.04</v>
      </c>
      <c r="AA18" s="212" t="s">
        <v>1540</v>
      </c>
      <c r="AB18" s="212" t="s">
        <v>1917</v>
      </c>
      <c r="AC18" s="199"/>
      <c r="AD18" s="200">
        <v>-7.2325000000006412E-3</v>
      </c>
      <c r="AE18" s="201">
        <v>-1.785807980888988E-3</v>
      </c>
      <c r="AF18" s="202" t="s">
        <v>435</v>
      </c>
      <c r="AG18" s="199"/>
      <c r="AH18" s="245">
        <v>0.28899999999999998</v>
      </c>
      <c r="AI18" s="246" t="s">
        <v>1540</v>
      </c>
      <c r="AJ18" s="199"/>
      <c r="AK18" s="203">
        <v>3.2400000000000005E-2</v>
      </c>
      <c r="AL18" s="204" t="s">
        <v>1540</v>
      </c>
      <c r="AM18" s="199"/>
      <c r="AN18" s="247">
        <v>0.14300000000000002</v>
      </c>
      <c r="AO18" s="248" t="s">
        <v>435</v>
      </c>
      <c r="AP18" s="199"/>
      <c r="AQ18" s="205">
        <v>1.32E-2</v>
      </c>
      <c r="AR18" s="206" t="s">
        <v>1540</v>
      </c>
      <c r="AS18" s="199"/>
      <c r="AT18" s="255">
        <v>0.8</v>
      </c>
      <c r="AU18" s="256" t="s">
        <v>435</v>
      </c>
      <c r="AV18" s="207"/>
    </row>
    <row r="19" spans="1:48" ht="18" customHeight="1" thickBot="1" x14ac:dyDescent="0.3">
      <c r="A19" s="109" t="s">
        <v>17</v>
      </c>
      <c r="B19" s="110">
        <v>110710</v>
      </c>
      <c r="C19" s="110" t="s">
        <v>5</v>
      </c>
      <c r="D19" s="219">
        <v>319.56</v>
      </c>
      <c r="E19" s="219">
        <v>14.27</v>
      </c>
      <c r="F19" s="219">
        <v>13.67</v>
      </c>
      <c r="G19" s="336">
        <v>10.8</v>
      </c>
      <c r="H19" s="335">
        <f t="shared" si="0"/>
        <v>358.3</v>
      </c>
      <c r="I19" s="158">
        <f t="shared" si="2"/>
        <v>333.83</v>
      </c>
      <c r="J19" s="158">
        <v>8.4499999999999993</v>
      </c>
      <c r="K19" s="319">
        <v>13.67</v>
      </c>
      <c r="L19" s="319">
        <v>12.75</v>
      </c>
      <c r="M19" s="112">
        <f t="shared" si="1"/>
        <v>368.7</v>
      </c>
      <c r="N19" s="199"/>
      <c r="O19" s="208" t="s">
        <v>1540</v>
      </c>
      <c r="P19" s="209">
        <v>3</v>
      </c>
      <c r="Q19" s="208">
        <v>12.75</v>
      </c>
      <c r="R19" s="199"/>
      <c r="S19" s="224" t="s">
        <v>1540</v>
      </c>
      <c r="T19" s="224" t="s">
        <v>435</v>
      </c>
      <c r="U19" s="224" t="s">
        <v>435</v>
      </c>
      <c r="V19" s="224" t="s">
        <v>435</v>
      </c>
      <c r="W19" s="223" t="s">
        <v>1540</v>
      </c>
      <c r="X19" s="224">
        <v>3</v>
      </c>
      <c r="Y19" s="199"/>
      <c r="Z19" s="230">
        <v>4.3</v>
      </c>
      <c r="AA19" s="212" t="s">
        <v>1540</v>
      </c>
      <c r="AB19" s="212" t="s">
        <v>1915</v>
      </c>
      <c r="AC19" s="199"/>
      <c r="AD19" s="200">
        <v>4.3041349999999996</v>
      </c>
      <c r="AE19" s="201" t="s">
        <v>1559</v>
      </c>
      <c r="AF19" s="202" t="s">
        <v>435</v>
      </c>
      <c r="AG19" s="199"/>
      <c r="AH19" s="245" t="s">
        <v>405</v>
      </c>
      <c r="AI19" s="246" t="s">
        <v>435</v>
      </c>
      <c r="AJ19" s="199"/>
      <c r="AK19" s="203">
        <v>4.1200000000000001E-2</v>
      </c>
      <c r="AL19" s="204" t="s">
        <v>1540</v>
      </c>
      <c r="AM19" s="199"/>
      <c r="AN19" s="247">
        <v>0.1255</v>
      </c>
      <c r="AO19" s="248" t="s">
        <v>435</v>
      </c>
      <c r="AP19" s="199"/>
      <c r="AQ19" s="205">
        <v>1.9299999999999998E-2</v>
      </c>
      <c r="AR19" s="206" t="s">
        <v>435</v>
      </c>
      <c r="AS19" s="199"/>
      <c r="AT19" s="255">
        <v>0.9</v>
      </c>
      <c r="AU19" s="256" t="s">
        <v>1540</v>
      </c>
      <c r="AV19" s="207"/>
    </row>
    <row r="20" spans="1:48" ht="18" customHeight="1" thickBot="1" x14ac:dyDescent="0.3">
      <c r="A20" s="109" t="s">
        <v>18</v>
      </c>
      <c r="B20" s="110">
        <v>8974306</v>
      </c>
      <c r="C20" s="110" t="s">
        <v>5</v>
      </c>
      <c r="D20" s="219">
        <v>229.17</v>
      </c>
      <c r="E20" s="219">
        <v>14.27</v>
      </c>
      <c r="F20" s="219">
        <v>13.67</v>
      </c>
      <c r="G20" s="336">
        <v>9</v>
      </c>
      <c r="H20" s="335">
        <f t="shared" si="0"/>
        <v>266.11</v>
      </c>
      <c r="I20" s="158">
        <f t="shared" si="2"/>
        <v>243.44</v>
      </c>
      <c r="J20" s="158">
        <v>8.4499999999999993</v>
      </c>
      <c r="K20" s="319">
        <v>13.67</v>
      </c>
      <c r="L20" s="319">
        <v>6</v>
      </c>
      <c r="M20" s="112">
        <f t="shared" si="1"/>
        <v>271.56</v>
      </c>
      <c r="N20" s="199"/>
      <c r="O20" s="208" t="s">
        <v>1540</v>
      </c>
      <c r="P20" s="209">
        <v>2</v>
      </c>
      <c r="Q20" s="208">
        <v>6</v>
      </c>
      <c r="R20" s="199"/>
      <c r="S20" s="224" t="s">
        <v>1540</v>
      </c>
      <c r="T20" s="224" t="s">
        <v>435</v>
      </c>
      <c r="U20" s="224" t="s">
        <v>435</v>
      </c>
      <c r="V20" s="224" t="s">
        <v>435</v>
      </c>
      <c r="W20" s="223" t="s">
        <v>1540</v>
      </c>
      <c r="X20" s="224">
        <v>2</v>
      </c>
      <c r="Y20" s="199"/>
      <c r="Z20" s="230" t="s">
        <v>405</v>
      </c>
      <c r="AA20" s="212" t="s">
        <v>435</v>
      </c>
      <c r="AB20" s="212" t="s">
        <v>406</v>
      </c>
      <c r="AC20" s="199"/>
      <c r="AD20" s="200">
        <v>3.8190174999999997</v>
      </c>
      <c r="AE20" s="201" t="s">
        <v>1559</v>
      </c>
      <c r="AF20" s="202" t="s">
        <v>435</v>
      </c>
      <c r="AG20" s="199"/>
      <c r="AH20" s="245" t="s">
        <v>405</v>
      </c>
      <c r="AI20" s="246" t="s">
        <v>435</v>
      </c>
      <c r="AJ20" s="199"/>
      <c r="AK20" s="203">
        <v>2.9100000000000001E-2</v>
      </c>
      <c r="AL20" s="204" t="s">
        <v>1540</v>
      </c>
      <c r="AM20" s="199"/>
      <c r="AN20" s="247">
        <v>0.1038</v>
      </c>
      <c r="AO20" s="248" t="s">
        <v>435</v>
      </c>
      <c r="AP20" s="199"/>
      <c r="AQ20" s="205">
        <v>2.1899999999999999E-2</v>
      </c>
      <c r="AR20" s="206" t="s">
        <v>435</v>
      </c>
      <c r="AS20" s="199"/>
      <c r="AT20" s="255">
        <v>0.88</v>
      </c>
      <c r="AU20" s="256" t="s">
        <v>1540</v>
      </c>
      <c r="AV20" s="207"/>
    </row>
    <row r="21" spans="1:48" ht="18" customHeight="1" thickBot="1" x14ac:dyDescent="0.3">
      <c r="A21" s="109" t="s">
        <v>19</v>
      </c>
      <c r="B21" s="110">
        <v>501425</v>
      </c>
      <c r="C21" s="110" t="s">
        <v>5</v>
      </c>
      <c r="D21" s="365">
        <v>255.89</v>
      </c>
      <c r="E21" s="365">
        <v>14.27</v>
      </c>
      <c r="F21" s="365">
        <v>13.67</v>
      </c>
      <c r="G21" s="366">
        <v>0</v>
      </c>
      <c r="H21" s="367">
        <f t="shared" si="0"/>
        <v>283.83</v>
      </c>
      <c r="I21" s="368">
        <f t="shared" si="2"/>
        <v>270.15999999999997</v>
      </c>
      <c r="J21" s="368">
        <v>8.4499999999999993</v>
      </c>
      <c r="K21" s="369">
        <v>13.67</v>
      </c>
      <c r="L21" s="369">
        <v>9.75</v>
      </c>
      <c r="M21" s="370">
        <f t="shared" si="1"/>
        <v>302.02999999999997</v>
      </c>
      <c r="N21" s="199"/>
      <c r="O21" s="208" t="s">
        <v>1540</v>
      </c>
      <c r="P21" s="209">
        <v>2</v>
      </c>
      <c r="Q21" s="208">
        <v>9.75</v>
      </c>
      <c r="R21" s="199"/>
      <c r="S21" s="224" t="s">
        <v>1540</v>
      </c>
      <c r="T21" s="224" t="s">
        <v>435</v>
      </c>
      <c r="U21" s="224" t="s">
        <v>435</v>
      </c>
      <c r="V21" s="224" t="s">
        <v>435</v>
      </c>
      <c r="W21" s="223" t="s">
        <v>1540</v>
      </c>
      <c r="X21" s="224">
        <v>2</v>
      </c>
      <c r="Y21" s="275"/>
      <c r="Z21" s="230">
        <v>4.43</v>
      </c>
      <c r="AA21" s="212" t="s">
        <v>1540</v>
      </c>
      <c r="AB21" s="212" t="s">
        <v>1915</v>
      </c>
      <c r="AC21" s="275"/>
      <c r="AD21" s="200">
        <v>0.56359000000000048</v>
      </c>
      <c r="AE21" s="201">
        <v>0.14594425224254742</v>
      </c>
      <c r="AF21" s="202" t="s">
        <v>435</v>
      </c>
      <c r="AG21" s="275"/>
      <c r="AH21" s="245">
        <v>0.5423</v>
      </c>
      <c r="AI21" s="246" t="s">
        <v>435</v>
      </c>
      <c r="AJ21" s="275"/>
      <c r="AK21" s="228">
        <v>6.88E-2</v>
      </c>
      <c r="AL21" s="223" t="s">
        <v>435</v>
      </c>
      <c r="AM21" s="275"/>
      <c r="AN21" s="252">
        <v>0.14050000000000001</v>
      </c>
      <c r="AO21" s="202" t="s">
        <v>435</v>
      </c>
      <c r="AP21" s="275"/>
      <c r="AQ21" s="205">
        <v>3.7999999999999999E-2</v>
      </c>
      <c r="AR21" s="206" t="s">
        <v>435</v>
      </c>
      <c r="AS21" s="275"/>
      <c r="AT21" s="255">
        <v>0.88</v>
      </c>
      <c r="AU21" s="256" t="s">
        <v>1540</v>
      </c>
      <c r="AV21" s="275"/>
    </row>
    <row r="22" spans="1:48" ht="18" customHeight="1" thickBot="1" x14ac:dyDescent="0.3">
      <c r="A22" s="109" t="s">
        <v>20</v>
      </c>
      <c r="B22" s="110">
        <v>727377</v>
      </c>
      <c r="C22" s="110" t="s">
        <v>5</v>
      </c>
      <c r="D22" s="219">
        <v>218.82</v>
      </c>
      <c r="E22" s="219">
        <v>14.27</v>
      </c>
      <c r="F22" s="338">
        <v>0</v>
      </c>
      <c r="G22" s="336">
        <v>0</v>
      </c>
      <c r="H22" s="335">
        <f t="shared" si="0"/>
        <v>233.09</v>
      </c>
      <c r="I22" s="158">
        <f t="shared" si="2"/>
        <v>233.09</v>
      </c>
      <c r="J22" s="158">
        <v>8.4499999999999993</v>
      </c>
      <c r="K22" s="320">
        <v>0</v>
      </c>
      <c r="L22" s="319">
        <v>0</v>
      </c>
      <c r="M22" s="112">
        <f t="shared" si="1"/>
        <v>241.54</v>
      </c>
      <c r="N22" s="199"/>
      <c r="O22" s="208" t="s">
        <v>435</v>
      </c>
      <c r="P22" s="209" t="s">
        <v>1900</v>
      </c>
      <c r="Q22" s="208">
        <v>0</v>
      </c>
      <c r="R22" s="199"/>
      <c r="S22" s="224" t="s">
        <v>435</v>
      </c>
      <c r="T22" s="224" t="s">
        <v>435</v>
      </c>
      <c r="U22" s="224" t="s">
        <v>1540</v>
      </c>
      <c r="V22" s="224" t="s">
        <v>435</v>
      </c>
      <c r="W22" s="223" t="s">
        <v>435</v>
      </c>
      <c r="X22" s="224" t="s">
        <v>1900</v>
      </c>
      <c r="Y22" s="199"/>
      <c r="Z22" s="230">
        <v>3.86</v>
      </c>
      <c r="AA22" s="212" t="s">
        <v>1540</v>
      </c>
      <c r="AB22" s="212" t="s">
        <v>1917</v>
      </c>
      <c r="AC22" s="199"/>
      <c r="AD22" s="200">
        <v>0.36440499999999965</v>
      </c>
      <c r="AE22" s="201">
        <v>0.10434885945168909</v>
      </c>
      <c r="AF22" s="202" t="s">
        <v>1540</v>
      </c>
      <c r="AG22" s="199"/>
      <c r="AH22" s="245">
        <v>0.75099999999999989</v>
      </c>
      <c r="AI22" s="246" t="s">
        <v>435</v>
      </c>
      <c r="AJ22" s="199"/>
      <c r="AK22" s="203">
        <v>4.4400000000000002E-2</v>
      </c>
      <c r="AL22" s="204" t="s">
        <v>1540</v>
      </c>
      <c r="AM22" s="199"/>
      <c r="AN22" s="247">
        <v>5.4800000000000001E-2</v>
      </c>
      <c r="AO22" s="248" t="s">
        <v>1540</v>
      </c>
      <c r="AP22" s="199"/>
      <c r="AQ22" s="205">
        <v>2.4900000000000002E-2</v>
      </c>
      <c r="AR22" s="206" t="s">
        <v>435</v>
      </c>
      <c r="AS22" s="199"/>
      <c r="AT22" s="255" t="s">
        <v>1900</v>
      </c>
      <c r="AU22" s="256" t="s">
        <v>435</v>
      </c>
      <c r="AV22" s="207"/>
    </row>
    <row r="23" spans="1:48" ht="18" customHeight="1" thickBot="1" x14ac:dyDescent="0.3">
      <c r="A23" s="109" t="s">
        <v>21</v>
      </c>
      <c r="B23" s="110">
        <v>794597</v>
      </c>
      <c r="C23" s="110" t="s">
        <v>5</v>
      </c>
      <c r="D23" s="219">
        <v>220.06</v>
      </c>
      <c r="E23" s="219">
        <v>14.27</v>
      </c>
      <c r="F23" s="219">
        <v>13.67</v>
      </c>
      <c r="G23" s="336">
        <v>0</v>
      </c>
      <c r="H23" s="335">
        <f t="shared" si="0"/>
        <v>248</v>
      </c>
      <c r="I23" s="158">
        <f t="shared" si="2"/>
        <v>234.33</v>
      </c>
      <c r="J23" s="158">
        <v>8.4499999999999993</v>
      </c>
      <c r="K23" s="319">
        <v>13.67</v>
      </c>
      <c r="L23" s="319">
        <v>9</v>
      </c>
      <c r="M23" s="112">
        <f t="shared" si="1"/>
        <v>265.45</v>
      </c>
      <c r="N23" s="199"/>
      <c r="O23" s="208" t="s">
        <v>1540</v>
      </c>
      <c r="P23" s="209">
        <v>3</v>
      </c>
      <c r="Q23" s="208">
        <v>9</v>
      </c>
      <c r="R23" s="199"/>
      <c r="S23" s="224" t="s">
        <v>1540</v>
      </c>
      <c r="T23" s="224" t="s">
        <v>435</v>
      </c>
      <c r="U23" s="224" t="s">
        <v>435</v>
      </c>
      <c r="V23" s="224" t="s">
        <v>435</v>
      </c>
      <c r="W23" s="223" t="s">
        <v>1540</v>
      </c>
      <c r="X23" s="224">
        <v>3</v>
      </c>
      <c r="Y23" s="199"/>
      <c r="Z23" s="230">
        <v>3.51</v>
      </c>
      <c r="AA23" s="212" t="s">
        <v>435</v>
      </c>
      <c r="AB23" s="212" t="s">
        <v>406</v>
      </c>
      <c r="AC23" s="199"/>
      <c r="AD23" s="200">
        <v>-0.51853499999999952</v>
      </c>
      <c r="AE23" s="201">
        <v>-0.12880105120396626</v>
      </c>
      <c r="AF23" s="202" t="s">
        <v>435</v>
      </c>
      <c r="AG23" s="199"/>
      <c r="AH23" s="245" t="s">
        <v>405</v>
      </c>
      <c r="AI23" s="246" t="s">
        <v>435</v>
      </c>
      <c r="AJ23" s="199"/>
      <c r="AK23" s="203">
        <v>0.1018</v>
      </c>
      <c r="AL23" s="204" t="s">
        <v>435</v>
      </c>
      <c r="AM23" s="199"/>
      <c r="AN23" s="247">
        <v>5.7999999999999996E-2</v>
      </c>
      <c r="AO23" s="248" t="s">
        <v>1540</v>
      </c>
      <c r="AP23" s="199"/>
      <c r="AQ23" s="205">
        <v>1.3600000000000001E-2</v>
      </c>
      <c r="AR23" s="206" t="s">
        <v>1540</v>
      </c>
      <c r="AS23" s="199"/>
      <c r="AT23" s="255">
        <v>0.85</v>
      </c>
      <c r="AU23" s="256" t="s">
        <v>1540</v>
      </c>
      <c r="AV23" s="207"/>
    </row>
    <row r="24" spans="1:48" ht="18" customHeight="1" thickBot="1" x14ac:dyDescent="0.3">
      <c r="A24" s="109" t="s">
        <v>22</v>
      </c>
      <c r="B24" s="110">
        <v>643882</v>
      </c>
      <c r="C24" s="110" t="s">
        <v>5</v>
      </c>
      <c r="D24" s="219">
        <v>220.24</v>
      </c>
      <c r="E24" s="219">
        <v>14.27</v>
      </c>
      <c r="F24" s="219">
        <v>13.67</v>
      </c>
      <c r="G24" s="336">
        <v>9</v>
      </c>
      <c r="H24" s="335">
        <f t="shared" si="0"/>
        <v>257.18</v>
      </c>
      <c r="I24" s="158">
        <f t="shared" si="2"/>
        <v>234.51000000000002</v>
      </c>
      <c r="J24" s="158">
        <v>8.4499999999999993</v>
      </c>
      <c r="K24" s="319">
        <v>13.67</v>
      </c>
      <c r="L24" s="319">
        <v>9</v>
      </c>
      <c r="M24" s="112">
        <f t="shared" si="1"/>
        <v>265.63</v>
      </c>
      <c r="N24" s="199"/>
      <c r="O24" s="208" t="s">
        <v>1540</v>
      </c>
      <c r="P24" s="209">
        <v>3</v>
      </c>
      <c r="Q24" s="208">
        <v>9</v>
      </c>
      <c r="R24" s="199"/>
      <c r="S24" s="224" t="s">
        <v>1540</v>
      </c>
      <c r="T24" s="224" t="s">
        <v>435</v>
      </c>
      <c r="U24" s="224" t="s">
        <v>435</v>
      </c>
      <c r="V24" s="224" t="s">
        <v>435</v>
      </c>
      <c r="W24" s="223" t="s">
        <v>1540</v>
      </c>
      <c r="X24" s="224">
        <v>3</v>
      </c>
      <c r="Y24" s="199"/>
      <c r="Z24" s="230">
        <v>3.52</v>
      </c>
      <c r="AA24" s="212" t="s">
        <v>435</v>
      </c>
      <c r="AB24" s="212" t="s">
        <v>406</v>
      </c>
      <c r="AC24" s="199"/>
      <c r="AD24" s="200">
        <v>0.46756750000000036</v>
      </c>
      <c r="AE24" s="201">
        <v>0.15295829339544573</v>
      </c>
      <c r="AF24" s="202" t="s">
        <v>435</v>
      </c>
      <c r="AG24" s="199"/>
      <c r="AH24" s="245">
        <v>0.40250000000000002</v>
      </c>
      <c r="AI24" s="246" t="s">
        <v>435</v>
      </c>
      <c r="AJ24" s="199"/>
      <c r="AK24" s="203">
        <v>7.4299999999999991E-2</v>
      </c>
      <c r="AL24" s="204" t="s">
        <v>435</v>
      </c>
      <c r="AM24" s="199"/>
      <c r="AN24" s="247">
        <v>7.4099999999999999E-2</v>
      </c>
      <c r="AO24" s="248" t="s">
        <v>1540</v>
      </c>
      <c r="AP24" s="199"/>
      <c r="AQ24" s="205">
        <v>1.7899999999999999E-2</v>
      </c>
      <c r="AR24" s="206" t="s">
        <v>1540</v>
      </c>
      <c r="AS24" s="199"/>
      <c r="AT24" s="255">
        <v>0.88</v>
      </c>
      <c r="AU24" s="256" t="s">
        <v>1540</v>
      </c>
      <c r="AV24" s="207"/>
    </row>
    <row r="25" spans="1:48" ht="18" customHeight="1" thickBot="1" x14ac:dyDescent="0.3">
      <c r="A25" s="109" t="s">
        <v>23</v>
      </c>
      <c r="B25" s="110">
        <v>573256</v>
      </c>
      <c r="C25" s="110" t="s">
        <v>5</v>
      </c>
      <c r="D25" s="219">
        <v>220.12</v>
      </c>
      <c r="E25" s="219">
        <v>14.27</v>
      </c>
      <c r="F25" s="219">
        <v>13.67</v>
      </c>
      <c r="G25" s="336">
        <v>5.4</v>
      </c>
      <c r="H25" s="335">
        <f t="shared" si="0"/>
        <v>253.46</v>
      </c>
      <c r="I25" s="158">
        <f t="shared" si="2"/>
        <v>234.39000000000001</v>
      </c>
      <c r="J25" s="158">
        <v>8.4499999999999993</v>
      </c>
      <c r="K25" s="319">
        <v>13.67</v>
      </c>
      <c r="L25" s="319">
        <v>0</v>
      </c>
      <c r="M25" s="112">
        <f t="shared" si="1"/>
        <v>256.51</v>
      </c>
      <c r="N25" s="199"/>
      <c r="O25" s="208" t="s">
        <v>435</v>
      </c>
      <c r="P25" s="209" t="s">
        <v>1900</v>
      </c>
      <c r="Q25" s="208">
        <v>0</v>
      </c>
      <c r="R25" s="199"/>
      <c r="S25" s="224" t="s">
        <v>1540</v>
      </c>
      <c r="T25" s="224" t="s">
        <v>435</v>
      </c>
      <c r="U25" s="224" t="s">
        <v>435</v>
      </c>
      <c r="V25" s="224" t="s">
        <v>1540</v>
      </c>
      <c r="W25" s="223" t="s">
        <v>435</v>
      </c>
      <c r="X25" s="224" t="s">
        <v>1900</v>
      </c>
      <c r="Y25" s="199"/>
      <c r="Z25" s="230">
        <v>3.71</v>
      </c>
      <c r="AA25" s="212" t="s">
        <v>435</v>
      </c>
      <c r="AB25" s="212" t="s">
        <v>1916</v>
      </c>
      <c r="AC25" s="199"/>
      <c r="AD25" s="200">
        <v>0.52032250000000024</v>
      </c>
      <c r="AE25" s="201">
        <v>0.16336720316798739</v>
      </c>
      <c r="AF25" s="202" t="s">
        <v>1540</v>
      </c>
      <c r="AG25" s="199"/>
      <c r="AH25" s="245">
        <v>0.51080000000000003</v>
      </c>
      <c r="AI25" s="246" t="s">
        <v>435</v>
      </c>
      <c r="AJ25" s="199"/>
      <c r="AK25" s="203">
        <v>7.6200000000000004E-2</v>
      </c>
      <c r="AL25" s="204" t="s">
        <v>435</v>
      </c>
      <c r="AM25" s="199"/>
      <c r="AN25" s="247">
        <v>4.2500000000000003E-2</v>
      </c>
      <c r="AO25" s="248" t="s">
        <v>1540</v>
      </c>
      <c r="AP25" s="199"/>
      <c r="AQ25" s="205">
        <v>3.3599999999999998E-2</v>
      </c>
      <c r="AR25" s="206" t="s">
        <v>435</v>
      </c>
      <c r="AS25" s="199"/>
      <c r="AT25" s="255">
        <v>0.79</v>
      </c>
      <c r="AU25" s="256" t="s">
        <v>435</v>
      </c>
      <c r="AV25" s="207"/>
    </row>
    <row r="26" spans="1:48" ht="18" customHeight="1" thickBot="1" x14ac:dyDescent="0.3">
      <c r="A26" s="109" t="s">
        <v>24</v>
      </c>
      <c r="B26" s="110">
        <v>572195</v>
      </c>
      <c r="C26" s="110" t="s">
        <v>5</v>
      </c>
      <c r="D26" s="219">
        <v>218.7</v>
      </c>
      <c r="E26" s="219">
        <v>14.27</v>
      </c>
      <c r="F26" s="338">
        <v>0</v>
      </c>
      <c r="G26" s="336">
        <v>0</v>
      </c>
      <c r="H26" s="335">
        <f t="shared" si="0"/>
        <v>232.97</v>
      </c>
      <c r="I26" s="158">
        <f t="shared" si="2"/>
        <v>232.97</v>
      </c>
      <c r="J26" s="158">
        <v>8.4499999999999993</v>
      </c>
      <c r="K26" s="320">
        <v>0</v>
      </c>
      <c r="L26" s="319">
        <v>0</v>
      </c>
      <c r="M26" s="112">
        <f t="shared" si="1"/>
        <v>241.42</v>
      </c>
      <c r="N26" s="199"/>
      <c r="O26" s="208" t="s">
        <v>435</v>
      </c>
      <c r="P26" s="209" t="s">
        <v>1900</v>
      </c>
      <c r="Q26" s="208">
        <v>0</v>
      </c>
      <c r="R26" s="199"/>
      <c r="S26" s="224" t="s">
        <v>435</v>
      </c>
      <c r="T26" s="224" t="s">
        <v>435</v>
      </c>
      <c r="U26" s="224" t="s">
        <v>435</v>
      </c>
      <c r="V26" s="224" t="s">
        <v>435</v>
      </c>
      <c r="W26" s="223" t="s">
        <v>435</v>
      </c>
      <c r="X26" s="224" t="s">
        <v>1900</v>
      </c>
      <c r="Y26" s="199"/>
      <c r="Z26" s="230" t="s">
        <v>406</v>
      </c>
      <c r="AA26" s="212" t="s">
        <v>435</v>
      </c>
      <c r="AB26" s="212" t="s">
        <v>435</v>
      </c>
      <c r="AC26" s="199"/>
      <c r="AD26" s="200">
        <v>3.5286674999999996</v>
      </c>
      <c r="AE26" s="201" t="s">
        <v>435</v>
      </c>
      <c r="AF26" s="202" t="s">
        <v>435</v>
      </c>
      <c r="AG26" s="199"/>
      <c r="AH26" s="245" t="s">
        <v>406</v>
      </c>
      <c r="AI26" s="246" t="s">
        <v>435</v>
      </c>
      <c r="AJ26" s="199"/>
      <c r="AK26" s="203" t="s">
        <v>406</v>
      </c>
      <c r="AL26" s="204" t="s">
        <v>435</v>
      </c>
      <c r="AM26" s="199"/>
      <c r="AN26" s="247" t="s">
        <v>406</v>
      </c>
      <c r="AO26" s="248" t="s">
        <v>435</v>
      </c>
      <c r="AP26" s="199"/>
      <c r="AQ26" s="205" t="s">
        <v>406</v>
      </c>
      <c r="AR26" s="206" t="s">
        <v>435</v>
      </c>
      <c r="AS26" s="199"/>
      <c r="AT26" s="255" t="s">
        <v>1900</v>
      </c>
      <c r="AU26" s="256" t="s">
        <v>435</v>
      </c>
      <c r="AV26" s="207"/>
    </row>
    <row r="27" spans="1:48" ht="18" customHeight="1" thickBot="1" x14ac:dyDescent="0.3">
      <c r="A27" s="109" t="s">
        <v>25</v>
      </c>
      <c r="B27" s="110">
        <v>4487907</v>
      </c>
      <c r="C27" s="110" t="s">
        <v>5</v>
      </c>
      <c r="D27" s="219">
        <v>244.55</v>
      </c>
      <c r="E27" s="219">
        <v>14.27</v>
      </c>
      <c r="F27" s="338">
        <v>0</v>
      </c>
      <c r="G27" s="336">
        <v>7.2</v>
      </c>
      <c r="H27" s="335">
        <f t="shared" si="0"/>
        <v>266.02</v>
      </c>
      <c r="I27" s="158">
        <f t="shared" si="2"/>
        <v>258.82</v>
      </c>
      <c r="J27" s="158">
        <v>8.4499999999999993</v>
      </c>
      <c r="K27" s="320">
        <v>0</v>
      </c>
      <c r="L27" s="319">
        <v>9.75</v>
      </c>
      <c r="M27" s="112">
        <f t="shared" si="1"/>
        <v>277.02</v>
      </c>
      <c r="N27" s="199"/>
      <c r="O27" s="208" t="s">
        <v>1540</v>
      </c>
      <c r="P27" s="209">
        <v>2</v>
      </c>
      <c r="Q27" s="208">
        <v>9.75</v>
      </c>
      <c r="R27" s="199"/>
      <c r="S27" s="224" t="s">
        <v>1540</v>
      </c>
      <c r="T27" s="224" t="s">
        <v>435</v>
      </c>
      <c r="U27" s="224" t="s">
        <v>435</v>
      </c>
      <c r="V27" s="224" t="s">
        <v>435</v>
      </c>
      <c r="W27" s="223" t="s">
        <v>1540</v>
      </c>
      <c r="X27" s="224">
        <v>2</v>
      </c>
      <c r="Y27" s="199"/>
      <c r="Z27" s="230">
        <v>5.42</v>
      </c>
      <c r="AA27" s="212" t="s">
        <v>1540</v>
      </c>
      <c r="AB27" s="212" t="s">
        <v>1915</v>
      </c>
      <c r="AC27" s="199"/>
      <c r="AD27" s="200">
        <v>9.080499999999958E-2</v>
      </c>
      <c r="AE27" s="201">
        <v>1.7042740577037595E-2</v>
      </c>
      <c r="AF27" s="202" t="s">
        <v>435</v>
      </c>
      <c r="AG27" s="199"/>
      <c r="AH27" s="245">
        <v>0.496</v>
      </c>
      <c r="AI27" s="246" t="s">
        <v>435</v>
      </c>
      <c r="AJ27" s="199"/>
      <c r="AK27" s="203">
        <v>0.11070000000000001</v>
      </c>
      <c r="AL27" s="204" t="s">
        <v>435</v>
      </c>
      <c r="AM27" s="199"/>
      <c r="AN27" s="247">
        <v>1.52E-2</v>
      </c>
      <c r="AO27" s="248" t="s">
        <v>1540</v>
      </c>
      <c r="AP27" s="199"/>
      <c r="AQ27" s="205">
        <v>4.1900000000000007E-2</v>
      </c>
      <c r="AR27" s="206" t="s">
        <v>435</v>
      </c>
      <c r="AS27" s="199"/>
      <c r="AT27" s="255" t="s">
        <v>406</v>
      </c>
      <c r="AU27" s="256" t="s">
        <v>435</v>
      </c>
      <c r="AV27" s="207"/>
    </row>
    <row r="28" spans="1:48" ht="18" customHeight="1" thickBot="1" x14ac:dyDescent="0.3">
      <c r="A28" s="109" t="s">
        <v>26</v>
      </c>
      <c r="B28" s="110">
        <v>4476603</v>
      </c>
      <c r="C28" s="110" t="s">
        <v>5</v>
      </c>
      <c r="D28" s="219">
        <v>242.87</v>
      </c>
      <c r="E28" s="219">
        <v>14.27</v>
      </c>
      <c r="F28" s="219">
        <v>13.67</v>
      </c>
      <c r="G28" s="336">
        <v>9</v>
      </c>
      <c r="H28" s="335">
        <f t="shared" si="0"/>
        <v>279.81</v>
      </c>
      <c r="I28" s="158">
        <f t="shared" si="2"/>
        <v>257.14</v>
      </c>
      <c r="J28" s="158">
        <v>8.4499999999999993</v>
      </c>
      <c r="K28" s="319">
        <v>13.67</v>
      </c>
      <c r="L28" s="319">
        <v>10.5</v>
      </c>
      <c r="M28" s="112">
        <f t="shared" si="1"/>
        <v>289.76</v>
      </c>
      <c r="N28" s="199"/>
      <c r="O28" s="208" t="s">
        <v>1540</v>
      </c>
      <c r="P28" s="209">
        <v>3</v>
      </c>
      <c r="Q28" s="208">
        <v>10.5</v>
      </c>
      <c r="R28" s="199"/>
      <c r="S28" s="224" t="s">
        <v>1540</v>
      </c>
      <c r="T28" s="224" t="s">
        <v>435</v>
      </c>
      <c r="U28" s="224" t="s">
        <v>435</v>
      </c>
      <c r="V28" s="224" t="s">
        <v>435</v>
      </c>
      <c r="W28" s="223" t="s">
        <v>1540</v>
      </c>
      <c r="X28" s="224">
        <v>3</v>
      </c>
      <c r="Y28" s="199"/>
      <c r="Z28" s="230">
        <v>3.7</v>
      </c>
      <c r="AA28" s="212" t="s">
        <v>435</v>
      </c>
      <c r="AB28" s="212" t="s">
        <v>1916</v>
      </c>
      <c r="AC28" s="199"/>
      <c r="AD28" s="200">
        <v>-6.0257500000000519E-2</v>
      </c>
      <c r="AE28" s="201">
        <v>-1.6041855379043297E-2</v>
      </c>
      <c r="AF28" s="202" t="s">
        <v>435</v>
      </c>
      <c r="AG28" s="199"/>
      <c r="AH28" s="245">
        <v>0.23350000000000001</v>
      </c>
      <c r="AI28" s="246" t="s">
        <v>1540</v>
      </c>
      <c r="AJ28" s="199"/>
      <c r="AK28" s="203">
        <v>3.8300000000000001E-2</v>
      </c>
      <c r="AL28" s="204" t="s">
        <v>1540</v>
      </c>
      <c r="AM28" s="199"/>
      <c r="AN28" s="247">
        <v>0.1002</v>
      </c>
      <c r="AO28" s="248" t="s">
        <v>435</v>
      </c>
      <c r="AP28" s="199"/>
      <c r="AQ28" s="205">
        <v>1.9099999999999999E-2</v>
      </c>
      <c r="AR28" s="206" t="s">
        <v>435</v>
      </c>
      <c r="AS28" s="199"/>
      <c r="AT28" s="255">
        <v>0.98</v>
      </c>
      <c r="AU28" s="256" t="s">
        <v>1540</v>
      </c>
      <c r="AV28" s="207"/>
    </row>
    <row r="29" spans="1:48" ht="18" customHeight="1" thickBot="1" x14ac:dyDescent="0.3">
      <c r="A29" s="119" t="s">
        <v>27</v>
      </c>
      <c r="B29" s="110">
        <v>737828</v>
      </c>
      <c r="C29" s="110" t="s">
        <v>5</v>
      </c>
      <c r="D29" s="219">
        <v>244.4</v>
      </c>
      <c r="E29" s="219">
        <v>14.27</v>
      </c>
      <c r="F29" s="219">
        <v>13.67</v>
      </c>
      <c r="G29" s="336">
        <v>10.8</v>
      </c>
      <c r="H29" s="335">
        <f t="shared" si="0"/>
        <v>283.14000000000004</v>
      </c>
      <c r="I29" s="158">
        <f t="shared" si="2"/>
        <v>258.67</v>
      </c>
      <c r="J29" s="158">
        <v>8.4499999999999993</v>
      </c>
      <c r="K29" s="319">
        <v>13.67</v>
      </c>
      <c r="L29" s="319">
        <v>9</v>
      </c>
      <c r="M29" s="112">
        <f t="shared" si="1"/>
        <v>289.79000000000002</v>
      </c>
      <c r="N29" s="199"/>
      <c r="O29" s="208" t="s">
        <v>1540</v>
      </c>
      <c r="P29" s="209">
        <v>3</v>
      </c>
      <c r="Q29" s="208">
        <v>9</v>
      </c>
      <c r="R29" s="199"/>
      <c r="S29" s="224" t="s">
        <v>1540</v>
      </c>
      <c r="T29" s="224" t="s">
        <v>435</v>
      </c>
      <c r="U29" s="224" t="s">
        <v>435</v>
      </c>
      <c r="V29" s="224" t="s">
        <v>435</v>
      </c>
      <c r="W29" s="223" t="s">
        <v>1540</v>
      </c>
      <c r="X29" s="224">
        <v>3</v>
      </c>
      <c r="Y29" s="199"/>
      <c r="Z29" s="230">
        <v>3.2</v>
      </c>
      <c r="AA29" s="212" t="s">
        <v>435</v>
      </c>
      <c r="AB29" s="212" t="s">
        <v>406</v>
      </c>
      <c r="AC29" s="199"/>
      <c r="AD29" s="200">
        <v>-1.0722500000000412E-2</v>
      </c>
      <c r="AE29" s="201">
        <v>-3.340634074000353E-3</v>
      </c>
      <c r="AF29" s="202" t="s">
        <v>435</v>
      </c>
      <c r="AG29" s="199"/>
      <c r="AH29" s="245">
        <v>0.42280000000000001</v>
      </c>
      <c r="AI29" s="246" t="s">
        <v>435</v>
      </c>
      <c r="AJ29" s="199"/>
      <c r="AK29" s="203">
        <v>9.1499999999999998E-2</v>
      </c>
      <c r="AL29" s="204" t="s">
        <v>435</v>
      </c>
      <c r="AM29" s="199"/>
      <c r="AN29" s="247">
        <v>1.7500000000000002E-2</v>
      </c>
      <c r="AO29" s="248" t="s">
        <v>1540</v>
      </c>
      <c r="AP29" s="199"/>
      <c r="AQ29" s="205">
        <v>1.3100000000000001E-2</v>
      </c>
      <c r="AR29" s="206" t="s">
        <v>1540</v>
      </c>
      <c r="AS29" s="199"/>
      <c r="AT29" s="255">
        <v>0.91</v>
      </c>
      <c r="AU29" s="256" t="s">
        <v>1540</v>
      </c>
      <c r="AV29" s="207"/>
    </row>
    <row r="30" spans="1:48" ht="18" customHeight="1" thickBot="1" x14ac:dyDescent="0.3">
      <c r="A30" s="109" t="s">
        <v>1927</v>
      </c>
      <c r="B30" s="110">
        <v>164160</v>
      </c>
      <c r="C30" s="110" t="s">
        <v>5</v>
      </c>
      <c r="D30" s="219">
        <v>248.84</v>
      </c>
      <c r="E30" s="219">
        <v>14.27</v>
      </c>
      <c r="F30" s="219">
        <v>13.67</v>
      </c>
      <c r="G30" s="336">
        <v>5.4</v>
      </c>
      <c r="H30" s="335">
        <f t="shared" si="0"/>
        <v>282.18</v>
      </c>
      <c r="I30" s="158">
        <f t="shared" si="2"/>
        <v>263.11</v>
      </c>
      <c r="J30" s="158">
        <v>8.4499999999999993</v>
      </c>
      <c r="K30" s="319">
        <v>13.67</v>
      </c>
      <c r="L30" s="319">
        <v>9</v>
      </c>
      <c r="M30" s="112">
        <f t="shared" si="1"/>
        <v>294.23</v>
      </c>
      <c r="N30" s="199"/>
      <c r="O30" s="208" t="s">
        <v>1540</v>
      </c>
      <c r="P30" s="209">
        <v>3</v>
      </c>
      <c r="Q30" s="208">
        <v>9</v>
      </c>
      <c r="R30" s="199"/>
      <c r="S30" s="224" t="s">
        <v>1540</v>
      </c>
      <c r="T30" s="224" t="s">
        <v>435</v>
      </c>
      <c r="U30" s="224" t="s">
        <v>435</v>
      </c>
      <c r="V30" s="224" t="s">
        <v>435</v>
      </c>
      <c r="W30" s="223" t="s">
        <v>1540</v>
      </c>
      <c r="X30" s="224">
        <v>3</v>
      </c>
      <c r="Y30" s="199"/>
      <c r="Z30" s="230">
        <v>3.48</v>
      </c>
      <c r="AA30" s="212" t="s">
        <v>435</v>
      </c>
      <c r="AB30" s="212" t="s">
        <v>406</v>
      </c>
      <c r="AC30" s="199"/>
      <c r="AD30" s="200">
        <v>-1.8449999999999633E-2</v>
      </c>
      <c r="AE30" s="201">
        <v>-5.2801181372772428E-3</v>
      </c>
      <c r="AF30" s="202" t="s">
        <v>435</v>
      </c>
      <c r="AG30" s="199"/>
      <c r="AH30" s="245">
        <v>0.55200000000000005</v>
      </c>
      <c r="AI30" s="246" t="s">
        <v>435</v>
      </c>
      <c r="AJ30" s="199"/>
      <c r="AK30" s="203">
        <v>5.2300000000000006E-2</v>
      </c>
      <c r="AL30" s="204" t="s">
        <v>1540</v>
      </c>
      <c r="AM30" s="199"/>
      <c r="AN30" s="247">
        <v>0.13589999999999999</v>
      </c>
      <c r="AO30" s="248" t="s">
        <v>435</v>
      </c>
      <c r="AP30" s="199"/>
      <c r="AQ30" s="205">
        <v>1.5600000000000001E-2</v>
      </c>
      <c r="AR30" s="206" t="s">
        <v>1540</v>
      </c>
      <c r="AS30" s="199"/>
      <c r="AT30" s="255">
        <v>0.92</v>
      </c>
      <c r="AU30" s="256" t="s">
        <v>1540</v>
      </c>
      <c r="AV30" s="207"/>
    </row>
    <row r="31" spans="1:48" ht="18" customHeight="1" thickBot="1" x14ac:dyDescent="0.3">
      <c r="A31" s="109" t="s">
        <v>1928</v>
      </c>
      <c r="B31" s="110">
        <v>4506006</v>
      </c>
      <c r="C31" s="110" t="s">
        <v>5</v>
      </c>
      <c r="D31" s="219">
        <v>252.21</v>
      </c>
      <c r="E31" s="219">
        <v>14.27</v>
      </c>
      <c r="F31" s="219">
        <v>13.67</v>
      </c>
      <c r="G31" s="336">
        <v>5.4</v>
      </c>
      <c r="H31" s="335">
        <f t="shared" si="0"/>
        <v>285.55</v>
      </c>
      <c r="I31" s="158">
        <f t="shared" si="2"/>
        <v>266.48</v>
      </c>
      <c r="J31" s="158">
        <v>8.4499999999999993</v>
      </c>
      <c r="K31" s="319">
        <v>13.67</v>
      </c>
      <c r="L31" s="319">
        <v>9</v>
      </c>
      <c r="M31" s="112">
        <f t="shared" si="1"/>
        <v>297.60000000000002</v>
      </c>
      <c r="N31" s="199"/>
      <c r="O31" s="208" t="s">
        <v>1540</v>
      </c>
      <c r="P31" s="209">
        <v>3</v>
      </c>
      <c r="Q31" s="208">
        <v>9</v>
      </c>
      <c r="R31" s="199"/>
      <c r="S31" s="224" t="s">
        <v>1540</v>
      </c>
      <c r="T31" s="224" t="s">
        <v>435</v>
      </c>
      <c r="U31" s="224" t="s">
        <v>435</v>
      </c>
      <c r="V31" s="224" t="s">
        <v>435</v>
      </c>
      <c r="W31" s="223" t="s">
        <v>1540</v>
      </c>
      <c r="X31" s="224">
        <v>3</v>
      </c>
      <c r="Y31" s="199"/>
      <c r="Z31" s="230">
        <v>3.12</v>
      </c>
      <c r="AA31" s="212" t="s">
        <v>435</v>
      </c>
      <c r="AB31" s="212" t="s">
        <v>406</v>
      </c>
      <c r="AC31" s="199"/>
      <c r="AD31" s="200">
        <v>-0.56163249999999998</v>
      </c>
      <c r="AE31" s="201">
        <v>-0.15267872312951522</v>
      </c>
      <c r="AF31" s="202" t="s">
        <v>435</v>
      </c>
      <c r="AG31" s="199"/>
      <c r="AH31" s="245">
        <v>0.42280000000000001</v>
      </c>
      <c r="AI31" s="246" t="s">
        <v>435</v>
      </c>
      <c r="AJ31" s="199"/>
      <c r="AK31" s="203">
        <v>0.05</v>
      </c>
      <c r="AL31" s="204" t="s">
        <v>1540</v>
      </c>
      <c r="AM31" s="199"/>
      <c r="AN31" s="247">
        <v>0.12990000000000002</v>
      </c>
      <c r="AO31" s="248" t="s">
        <v>435</v>
      </c>
      <c r="AP31" s="199"/>
      <c r="AQ31" s="205">
        <v>1.41E-2</v>
      </c>
      <c r="AR31" s="206" t="s">
        <v>1540</v>
      </c>
      <c r="AS31" s="199"/>
      <c r="AT31" s="255">
        <v>0.94</v>
      </c>
      <c r="AU31" s="256" t="s">
        <v>1540</v>
      </c>
      <c r="AV31" s="207"/>
    </row>
    <row r="32" spans="1:48" ht="18" customHeight="1" thickBot="1" x14ac:dyDescent="0.3">
      <c r="A32" s="109" t="s">
        <v>28</v>
      </c>
      <c r="B32" s="110">
        <v>4485106</v>
      </c>
      <c r="C32" s="110" t="s">
        <v>5</v>
      </c>
      <c r="D32" s="219">
        <v>234.82</v>
      </c>
      <c r="E32" s="219">
        <v>14.27</v>
      </c>
      <c r="F32" s="219">
        <v>13.67</v>
      </c>
      <c r="G32" s="336">
        <v>10.8</v>
      </c>
      <c r="H32" s="335">
        <f t="shared" si="0"/>
        <v>273.56</v>
      </c>
      <c r="I32" s="158">
        <f t="shared" si="2"/>
        <v>249.09</v>
      </c>
      <c r="J32" s="158">
        <v>8.4499999999999993</v>
      </c>
      <c r="K32" s="319">
        <v>13.67</v>
      </c>
      <c r="L32" s="319">
        <v>0</v>
      </c>
      <c r="M32" s="112">
        <f t="shared" si="1"/>
        <v>271.21000000000004</v>
      </c>
      <c r="N32" s="199"/>
      <c r="O32" s="208" t="s">
        <v>435</v>
      </c>
      <c r="P32" s="209" t="s">
        <v>1900</v>
      </c>
      <c r="Q32" s="208">
        <v>0</v>
      </c>
      <c r="R32" s="199"/>
      <c r="S32" s="224" t="s">
        <v>1540</v>
      </c>
      <c r="T32" s="224" t="s">
        <v>435</v>
      </c>
      <c r="U32" s="224" t="s">
        <v>435</v>
      </c>
      <c r="V32" s="224" t="s">
        <v>1540</v>
      </c>
      <c r="W32" s="223" t="s">
        <v>435</v>
      </c>
      <c r="X32" s="224" t="s">
        <v>1900</v>
      </c>
      <c r="Y32" s="199"/>
      <c r="Z32" s="230">
        <v>3.4</v>
      </c>
      <c r="AA32" s="212" t="s">
        <v>435</v>
      </c>
      <c r="AB32" s="212" t="s">
        <v>406</v>
      </c>
      <c r="AC32" s="199"/>
      <c r="AD32" s="200">
        <v>-0.12681499999999968</v>
      </c>
      <c r="AE32" s="201">
        <v>-3.5992606494506217E-2</v>
      </c>
      <c r="AF32" s="202" t="s">
        <v>435</v>
      </c>
      <c r="AG32" s="199"/>
      <c r="AH32" s="245">
        <v>0.38549999999999995</v>
      </c>
      <c r="AI32" s="246" t="s">
        <v>435</v>
      </c>
      <c r="AJ32" s="199"/>
      <c r="AK32" s="203">
        <v>3.6799999999999999E-2</v>
      </c>
      <c r="AL32" s="204" t="s">
        <v>1540</v>
      </c>
      <c r="AM32" s="199"/>
      <c r="AN32" s="247">
        <v>9.3699999999999992E-2</v>
      </c>
      <c r="AO32" s="248" t="s">
        <v>435</v>
      </c>
      <c r="AP32" s="199"/>
      <c r="AQ32" s="205">
        <v>1.34E-2</v>
      </c>
      <c r="AR32" s="206" t="s">
        <v>1540</v>
      </c>
      <c r="AS32" s="199"/>
      <c r="AT32" s="255">
        <v>0.88</v>
      </c>
      <c r="AU32" s="256" t="s">
        <v>1540</v>
      </c>
      <c r="AV32" s="207"/>
    </row>
    <row r="33" spans="1:48" ht="18" customHeight="1" thickBot="1" x14ac:dyDescent="0.3">
      <c r="A33" s="109" t="s">
        <v>29</v>
      </c>
      <c r="B33" s="110">
        <v>251836</v>
      </c>
      <c r="C33" s="110" t="s">
        <v>5</v>
      </c>
      <c r="D33" s="219">
        <v>243.98</v>
      </c>
      <c r="E33" s="219">
        <v>14.27</v>
      </c>
      <c r="F33" s="219">
        <v>13.67</v>
      </c>
      <c r="G33" s="336">
        <v>9</v>
      </c>
      <c r="H33" s="335">
        <f t="shared" si="0"/>
        <v>280.92</v>
      </c>
      <c r="I33" s="158">
        <f t="shared" si="2"/>
        <v>258.25</v>
      </c>
      <c r="J33" s="158">
        <v>8.4499999999999993</v>
      </c>
      <c r="K33" s="319">
        <v>13.67</v>
      </c>
      <c r="L33" s="319">
        <v>3</v>
      </c>
      <c r="M33" s="112">
        <f t="shared" si="1"/>
        <v>283.37</v>
      </c>
      <c r="N33" s="199"/>
      <c r="O33" s="208" t="s">
        <v>1540</v>
      </c>
      <c r="P33" s="209">
        <v>1</v>
      </c>
      <c r="Q33" s="208">
        <v>3</v>
      </c>
      <c r="R33" s="199"/>
      <c r="S33" s="224" t="s">
        <v>1540</v>
      </c>
      <c r="T33" s="224" t="s">
        <v>435</v>
      </c>
      <c r="U33" s="224" t="s">
        <v>435</v>
      </c>
      <c r="V33" s="224" t="s">
        <v>435</v>
      </c>
      <c r="W33" s="223" t="s">
        <v>1540</v>
      </c>
      <c r="X33" s="224">
        <v>1</v>
      </c>
      <c r="Y33" s="199"/>
      <c r="Z33" s="230">
        <v>3.51</v>
      </c>
      <c r="AA33" s="212" t="s">
        <v>435</v>
      </c>
      <c r="AB33" s="212" t="s">
        <v>406</v>
      </c>
      <c r="AC33" s="199"/>
      <c r="AD33" s="200">
        <v>7.360749999999916E-2</v>
      </c>
      <c r="AE33" s="201">
        <v>2.1431529818017728E-2</v>
      </c>
      <c r="AF33" s="202" t="s">
        <v>435</v>
      </c>
      <c r="AG33" s="199"/>
      <c r="AH33" s="245">
        <v>0.63350000000000006</v>
      </c>
      <c r="AI33" s="246" t="s">
        <v>435</v>
      </c>
      <c r="AJ33" s="199"/>
      <c r="AK33" s="203">
        <v>6.2100000000000002E-2</v>
      </c>
      <c r="AL33" s="204" t="s">
        <v>435</v>
      </c>
      <c r="AM33" s="199"/>
      <c r="AN33" s="247">
        <v>8.6300000000000002E-2</v>
      </c>
      <c r="AO33" s="248" t="s">
        <v>435</v>
      </c>
      <c r="AP33" s="199"/>
      <c r="AQ33" s="205">
        <v>1.8700000000000001E-2</v>
      </c>
      <c r="AR33" s="206" t="s">
        <v>1540</v>
      </c>
      <c r="AS33" s="199"/>
      <c r="AT33" s="255">
        <v>0.8</v>
      </c>
      <c r="AU33" s="256" t="s">
        <v>435</v>
      </c>
      <c r="AV33" s="207"/>
    </row>
    <row r="34" spans="1:48" ht="18" customHeight="1" thickBot="1" x14ac:dyDescent="0.3">
      <c r="A34" s="109" t="s">
        <v>30</v>
      </c>
      <c r="B34" s="110">
        <v>585467</v>
      </c>
      <c r="C34" s="110" t="s">
        <v>5</v>
      </c>
      <c r="D34" s="219">
        <v>249.54</v>
      </c>
      <c r="E34" s="219">
        <v>14.27</v>
      </c>
      <c r="F34" s="219">
        <v>13.67</v>
      </c>
      <c r="G34" s="336">
        <v>10.8</v>
      </c>
      <c r="H34" s="335">
        <f t="shared" si="0"/>
        <v>288.28000000000003</v>
      </c>
      <c r="I34" s="158">
        <f t="shared" si="2"/>
        <v>263.81</v>
      </c>
      <c r="J34" s="158">
        <v>8.4499999999999993</v>
      </c>
      <c r="K34" s="319">
        <v>13.67</v>
      </c>
      <c r="L34" s="319">
        <v>0</v>
      </c>
      <c r="M34" s="112">
        <f t="shared" si="1"/>
        <v>285.93</v>
      </c>
      <c r="N34" s="199"/>
      <c r="O34" s="208" t="s">
        <v>435</v>
      </c>
      <c r="P34" s="209" t="s">
        <v>1900</v>
      </c>
      <c r="Q34" s="208">
        <v>0</v>
      </c>
      <c r="R34" s="199"/>
      <c r="S34" s="224" t="s">
        <v>1540</v>
      </c>
      <c r="T34" s="224" t="s">
        <v>435</v>
      </c>
      <c r="U34" s="224" t="s">
        <v>1540</v>
      </c>
      <c r="V34" s="224" t="s">
        <v>435</v>
      </c>
      <c r="W34" s="223" t="s">
        <v>435</v>
      </c>
      <c r="X34" s="224" t="s">
        <v>1900</v>
      </c>
      <c r="Y34" s="199"/>
      <c r="Z34" s="230">
        <v>4.0599999999999996</v>
      </c>
      <c r="AA34" s="212" t="s">
        <v>1540</v>
      </c>
      <c r="AB34" s="212" t="s">
        <v>1917</v>
      </c>
      <c r="AC34" s="199"/>
      <c r="AD34" s="200">
        <v>-7.5915000000001065E-2</v>
      </c>
      <c r="AE34" s="201">
        <v>-1.8343791134740675E-2</v>
      </c>
      <c r="AF34" s="202" t="s">
        <v>435</v>
      </c>
      <c r="AG34" s="199"/>
      <c r="AH34" s="245">
        <v>0.30430000000000001</v>
      </c>
      <c r="AI34" s="246" t="s">
        <v>435</v>
      </c>
      <c r="AJ34" s="199"/>
      <c r="AK34" s="203">
        <v>8.09E-2</v>
      </c>
      <c r="AL34" s="204" t="s">
        <v>435</v>
      </c>
      <c r="AM34" s="199"/>
      <c r="AN34" s="247">
        <v>7.4700000000000003E-2</v>
      </c>
      <c r="AO34" s="248" t="s">
        <v>1540</v>
      </c>
      <c r="AP34" s="199"/>
      <c r="AQ34" s="205">
        <v>3.9699999999999999E-2</v>
      </c>
      <c r="AR34" s="206" t="s">
        <v>435</v>
      </c>
      <c r="AS34" s="199"/>
      <c r="AT34" s="255">
        <v>0.85</v>
      </c>
      <c r="AU34" s="256" t="s">
        <v>1540</v>
      </c>
      <c r="AV34" s="207"/>
    </row>
    <row r="35" spans="1:48" ht="18" customHeight="1" thickBot="1" x14ac:dyDescent="0.3">
      <c r="A35" s="109" t="s">
        <v>31</v>
      </c>
      <c r="B35" s="110">
        <v>409910</v>
      </c>
      <c r="C35" s="110" t="s">
        <v>5</v>
      </c>
      <c r="D35" s="219">
        <v>247.15</v>
      </c>
      <c r="E35" s="219">
        <v>14.27</v>
      </c>
      <c r="F35" s="219">
        <v>13.67</v>
      </c>
      <c r="G35" s="336">
        <v>10.8</v>
      </c>
      <c r="H35" s="335">
        <f t="shared" si="0"/>
        <v>285.89000000000004</v>
      </c>
      <c r="I35" s="158">
        <f t="shared" si="2"/>
        <v>261.42</v>
      </c>
      <c r="J35" s="158">
        <v>8.4499999999999993</v>
      </c>
      <c r="K35" s="319">
        <v>13.67</v>
      </c>
      <c r="L35" s="319">
        <v>0</v>
      </c>
      <c r="M35" s="112">
        <f t="shared" si="1"/>
        <v>283.54000000000002</v>
      </c>
      <c r="N35" s="199"/>
      <c r="O35" s="208" t="s">
        <v>435</v>
      </c>
      <c r="P35" s="209" t="s">
        <v>1900</v>
      </c>
      <c r="Q35" s="208">
        <v>0</v>
      </c>
      <c r="R35" s="199"/>
      <c r="S35" s="224" t="s">
        <v>1540</v>
      </c>
      <c r="T35" s="224" t="s">
        <v>435</v>
      </c>
      <c r="U35" s="224" t="s">
        <v>435</v>
      </c>
      <c r="V35" s="224" t="s">
        <v>1540</v>
      </c>
      <c r="W35" s="223" t="s">
        <v>435</v>
      </c>
      <c r="X35" s="224" t="s">
        <v>1900</v>
      </c>
      <c r="Y35" s="199"/>
      <c r="Z35" s="230">
        <v>3.67</v>
      </c>
      <c r="AA35" s="212" t="s">
        <v>435</v>
      </c>
      <c r="AB35" s="212" t="s">
        <v>1916</v>
      </c>
      <c r="AC35" s="199"/>
      <c r="AD35" s="200">
        <v>6.5425000000000288E-2</v>
      </c>
      <c r="AE35" s="201">
        <v>1.8138492973326724E-2</v>
      </c>
      <c r="AF35" s="202" t="s">
        <v>1540</v>
      </c>
      <c r="AG35" s="199"/>
      <c r="AH35" s="245">
        <v>0.61250000000000004</v>
      </c>
      <c r="AI35" s="246" t="s">
        <v>435</v>
      </c>
      <c r="AJ35" s="199"/>
      <c r="AK35" s="203">
        <v>3.7000000000000005E-2</v>
      </c>
      <c r="AL35" s="204" t="s">
        <v>1540</v>
      </c>
      <c r="AM35" s="199"/>
      <c r="AN35" s="247">
        <v>6.6500000000000004E-2</v>
      </c>
      <c r="AO35" s="248" t="s">
        <v>1540</v>
      </c>
      <c r="AP35" s="199"/>
      <c r="AQ35" s="205">
        <v>1.1000000000000001E-2</v>
      </c>
      <c r="AR35" s="206" t="s">
        <v>1540</v>
      </c>
      <c r="AS35" s="199"/>
      <c r="AT35" s="255">
        <v>0.98</v>
      </c>
      <c r="AU35" s="256" t="s">
        <v>1540</v>
      </c>
      <c r="AV35" s="207"/>
    </row>
    <row r="36" spans="1:48" ht="18" customHeight="1" thickBot="1" x14ac:dyDescent="0.3">
      <c r="A36" s="109" t="s">
        <v>32</v>
      </c>
      <c r="B36" s="120">
        <v>884642</v>
      </c>
      <c r="C36" s="110" t="s">
        <v>5</v>
      </c>
      <c r="D36" s="219">
        <v>235.69</v>
      </c>
      <c r="E36" s="219">
        <v>14.27</v>
      </c>
      <c r="F36" s="219">
        <v>13.67</v>
      </c>
      <c r="G36" s="336">
        <v>9</v>
      </c>
      <c r="H36" s="335">
        <f t="shared" si="0"/>
        <v>272.63</v>
      </c>
      <c r="I36" s="158">
        <f t="shared" si="2"/>
        <v>249.96</v>
      </c>
      <c r="J36" s="158">
        <v>8.4499999999999993</v>
      </c>
      <c r="K36" s="319">
        <v>13.67</v>
      </c>
      <c r="L36" s="319">
        <v>3</v>
      </c>
      <c r="M36" s="112">
        <f t="shared" si="1"/>
        <v>275.08000000000004</v>
      </c>
      <c r="N36" s="199"/>
      <c r="O36" s="208" t="s">
        <v>1540</v>
      </c>
      <c r="P36" s="209">
        <v>1</v>
      </c>
      <c r="Q36" s="208">
        <v>3</v>
      </c>
      <c r="R36" s="199"/>
      <c r="S36" s="224" t="s">
        <v>1540</v>
      </c>
      <c r="T36" s="224" t="s">
        <v>435</v>
      </c>
      <c r="U36" s="224" t="s">
        <v>435</v>
      </c>
      <c r="V36" s="224" t="s">
        <v>435</v>
      </c>
      <c r="W36" s="223" t="s">
        <v>1540</v>
      </c>
      <c r="X36" s="224">
        <v>1</v>
      </c>
      <c r="Y36" s="199"/>
      <c r="Z36" s="230">
        <v>3.33</v>
      </c>
      <c r="AA36" s="212" t="s">
        <v>435</v>
      </c>
      <c r="AB36" s="212" t="s">
        <v>406</v>
      </c>
      <c r="AC36" s="199"/>
      <c r="AD36" s="200">
        <v>8.9942500000000258E-2</v>
      </c>
      <c r="AE36" s="201">
        <v>2.7718880304239777E-2</v>
      </c>
      <c r="AF36" s="202" t="s">
        <v>435</v>
      </c>
      <c r="AG36" s="199"/>
      <c r="AH36" s="245" t="s">
        <v>405</v>
      </c>
      <c r="AI36" s="246" t="s">
        <v>435</v>
      </c>
      <c r="AJ36" s="199"/>
      <c r="AK36" s="203">
        <v>8.8699999999999987E-2</v>
      </c>
      <c r="AL36" s="204" t="s">
        <v>435</v>
      </c>
      <c r="AM36" s="199"/>
      <c r="AN36" s="247">
        <v>8.199999999999999E-2</v>
      </c>
      <c r="AO36" s="248" t="s">
        <v>435</v>
      </c>
      <c r="AP36" s="199"/>
      <c r="AQ36" s="205">
        <v>1.9E-2</v>
      </c>
      <c r="AR36" s="206" t="s">
        <v>435</v>
      </c>
      <c r="AS36" s="199"/>
      <c r="AT36" s="255">
        <v>0.86</v>
      </c>
      <c r="AU36" s="256" t="s">
        <v>1540</v>
      </c>
      <c r="AV36" s="207"/>
    </row>
    <row r="37" spans="1:48" ht="18" customHeight="1" thickBot="1" x14ac:dyDescent="0.3">
      <c r="A37" s="109" t="s">
        <v>33</v>
      </c>
      <c r="B37" s="110">
        <v>4505701</v>
      </c>
      <c r="C37" s="110" t="s">
        <v>5</v>
      </c>
      <c r="D37" s="219">
        <v>238.17</v>
      </c>
      <c r="E37" s="219">
        <v>14.27</v>
      </c>
      <c r="F37" s="219">
        <v>13.67</v>
      </c>
      <c r="G37" s="336">
        <v>10.8</v>
      </c>
      <c r="H37" s="335">
        <f t="shared" si="0"/>
        <v>276.91000000000003</v>
      </c>
      <c r="I37" s="158">
        <f t="shared" si="2"/>
        <v>252.44</v>
      </c>
      <c r="J37" s="158">
        <v>8.4499999999999993</v>
      </c>
      <c r="K37" s="319">
        <v>13.67</v>
      </c>
      <c r="L37" s="319">
        <v>13.5</v>
      </c>
      <c r="M37" s="112">
        <f t="shared" si="1"/>
        <v>288.06</v>
      </c>
      <c r="N37" s="199"/>
      <c r="O37" s="208" t="s">
        <v>1540</v>
      </c>
      <c r="P37" s="209">
        <v>4</v>
      </c>
      <c r="Q37" s="208">
        <v>13.5</v>
      </c>
      <c r="R37" s="199"/>
      <c r="S37" s="224" t="s">
        <v>1540</v>
      </c>
      <c r="T37" s="224" t="s">
        <v>435</v>
      </c>
      <c r="U37" s="224" t="s">
        <v>435</v>
      </c>
      <c r="V37" s="224" t="s">
        <v>435</v>
      </c>
      <c r="W37" s="223" t="s">
        <v>1540</v>
      </c>
      <c r="X37" s="224">
        <v>4</v>
      </c>
      <c r="Y37" s="199"/>
      <c r="Z37" s="230">
        <v>3.25</v>
      </c>
      <c r="AA37" s="212" t="s">
        <v>435</v>
      </c>
      <c r="AB37" s="212" t="s">
        <v>406</v>
      </c>
      <c r="AC37" s="199"/>
      <c r="AD37" s="200">
        <v>-0.16005999999999965</v>
      </c>
      <c r="AE37" s="201">
        <v>-4.6903170271606648E-2</v>
      </c>
      <c r="AF37" s="202" t="s">
        <v>435</v>
      </c>
      <c r="AG37" s="199"/>
      <c r="AH37" s="245">
        <v>0.2858</v>
      </c>
      <c r="AI37" s="246" t="s">
        <v>1540</v>
      </c>
      <c r="AJ37" s="199"/>
      <c r="AK37" s="203">
        <v>4.2800000000000005E-2</v>
      </c>
      <c r="AL37" s="204" t="s">
        <v>1540</v>
      </c>
      <c r="AM37" s="199"/>
      <c r="AN37" s="247">
        <v>8.2799999999999999E-2</v>
      </c>
      <c r="AO37" s="248" t="s">
        <v>435</v>
      </c>
      <c r="AP37" s="199"/>
      <c r="AQ37" s="205">
        <v>1.32E-2</v>
      </c>
      <c r="AR37" s="206" t="s">
        <v>1540</v>
      </c>
      <c r="AS37" s="199"/>
      <c r="AT37" s="255">
        <v>0.89</v>
      </c>
      <c r="AU37" s="256" t="s">
        <v>1540</v>
      </c>
      <c r="AV37" s="207"/>
    </row>
    <row r="38" spans="1:48" ht="18" customHeight="1" thickBot="1" x14ac:dyDescent="0.3">
      <c r="A38" s="121" t="s">
        <v>34</v>
      </c>
      <c r="B38" s="118">
        <v>313190</v>
      </c>
      <c r="C38" s="110" t="s">
        <v>5</v>
      </c>
      <c r="D38" s="219">
        <v>251.37</v>
      </c>
      <c r="E38" s="219">
        <v>14.27</v>
      </c>
      <c r="F38" s="219">
        <v>13.67</v>
      </c>
      <c r="G38" s="336">
        <v>5.4</v>
      </c>
      <c r="H38" s="336">
        <f t="shared" si="0"/>
        <v>284.70999999999998</v>
      </c>
      <c r="I38" s="158">
        <f t="shared" si="2"/>
        <v>265.64</v>
      </c>
      <c r="J38" s="158">
        <v>8.4499999999999993</v>
      </c>
      <c r="K38" s="319">
        <v>13.67</v>
      </c>
      <c r="L38" s="319">
        <v>10.25</v>
      </c>
      <c r="M38" s="111">
        <f t="shared" si="1"/>
        <v>298.01</v>
      </c>
      <c r="N38" s="199"/>
      <c r="O38" s="208" t="s">
        <v>1540</v>
      </c>
      <c r="P38" s="209">
        <v>4</v>
      </c>
      <c r="Q38" s="208">
        <v>10.25</v>
      </c>
      <c r="R38" s="199"/>
      <c r="S38" s="224" t="s">
        <v>1540</v>
      </c>
      <c r="T38" s="224" t="s">
        <v>435</v>
      </c>
      <c r="U38" s="224" t="s">
        <v>435</v>
      </c>
      <c r="V38" s="224" t="s">
        <v>435</v>
      </c>
      <c r="W38" s="223" t="s">
        <v>1540</v>
      </c>
      <c r="X38" s="224">
        <v>4</v>
      </c>
      <c r="Y38" s="199"/>
      <c r="Z38" s="230">
        <v>3.83</v>
      </c>
      <c r="AA38" s="212" t="s">
        <v>435</v>
      </c>
      <c r="AB38" s="212" t="s">
        <v>1916</v>
      </c>
      <c r="AC38" s="199"/>
      <c r="AD38" s="200">
        <v>0.21463500000000035</v>
      </c>
      <c r="AE38" s="201">
        <v>5.9298439249386596E-2</v>
      </c>
      <c r="AF38" s="202" t="s">
        <v>1540</v>
      </c>
      <c r="AG38" s="199"/>
      <c r="AH38" s="245">
        <v>0.53849999999999998</v>
      </c>
      <c r="AI38" s="246" t="s">
        <v>435</v>
      </c>
      <c r="AJ38" s="199"/>
      <c r="AK38" s="203">
        <v>2.7999999999999997E-2</v>
      </c>
      <c r="AL38" s="204" t="s">
        <v>1540</v>
      </c>
      <c r="AM38" s="199"/>
      <c r="AN38" s="247">
        <v>0.13100000000000001</v>
      </c>
      <c r="AO38" s="248" t="s">
        <v>435</v>
      </c>
      <c r="AP38" s="199"/>
      <c r="AQ38" s="205">
        <v>1.49E-2</v>
      </c>
      <c r="AR38" s="206" t="s">
        <v>1540</v>
      </c>
      <c r="AS38" s="199"/>
      <c r="AT38" s="255">
        <v>0.87</v>
      </c>
      <c r="AU38" s="256" t="s">
        <v>1540</v>
      </c>
      <c r="AV38" s="207"/>
    </row>
    <row r="39" spans="1:48" ht="18" customHeight="1" thickBot="1" x14ac:dyDescent="0.3">
      <c r="A39" s="122" t="s">
        <v>35</v>
      </c>
      <c r="B39" s="110">
        <v>928364</v>
      </c>
      <c r="C39" s="110" t="s">
        <v>5</v>
      </c>
      <c r="D39" s="219">
        <v>231.79</v>
      </c>
      <c r="E39" s="219">
        <v>14.27</v>
      </c>
      <c r="F39" s="219">
        <v>13.67</v>
      </c>
      <c r="G39" s="336">
        <v>0</v>
      </c>
      <c r="H39" s="335">
        <f t="shared" si="0"/>
        <v>259.73</v>
      </c>
      <c r="I39" s="158">
        <f t="shared" si="2"/>
        <v>246.06</v>
      </c>
      <c r="J39" s="158">
        <v>8.4499999999999993</v>
      </c>
      <c r="K39" s="319">
        <v>13.67</v>
      </c>
      <c r="L39" s="319">
        <v>0</v>
      </c>
      <c r="M39" s="112">
        <f t="shared" si="1"/>
        <v>268.18</v>
      </c>
      <c r="N39" s="199"/>
      <c r="O39" s="208" t="s">
        <v>435</v>
      </c>
      <c r="P39" s="209" t="s">
        <v>1900</v>
      </c>
      <c r="Q39" s="208">
        <v>0</v>
      </c>
      <c r="R39" s="199"/>
      <c r="S39" s="224" t="s">
        <v>1540</v>
      </c>
      <c r="T39" s="224" t="s">
        <v>435</v>
      </c>
      <c r="U39" s="224" t="s">
        <v>1540</v>
      </c>
      <c r="V39" s="224" t="s">
        <v>435</v>
      </c>
      <c r="W39" s="223" t="s">
        <v>435</v>
      </c>
      <c r="X39" s="224" t="s">
        <v>1900</v>
      </c>
      <c r="Y39" s="199"/>
      <c r="Z39" s="230">
        <v>4.32</v>
      </c>
      <c r="AA39" s="212" t="s">
        <v>1540</v>
      </c>
      <c r="AB39" s="212" t="s">
        <v>1915</v>
      </c>
      <c r="AC39" s="199"/>
      <c r="AD39" s="200">
        <v>-0.48478000000000065</v>
      </c>
      <c r="AE39" s="201">
        <v>-0.10098620808537533</v>
      </c>
      <c r="AF39" s="202" t="s">
        <v>435</v>
      </c>
      <c r="AG39" s="199"/>
      <c r="AH39" s="245">
        <v>0.53549999999999998</v>
      </c>
      <c r="AI39" s="246" t="s">
        <v>435</v>
      </c>
      <c r="AJ39" s="199"/>
      <c r="AK39" s="203">
        <v>8.3000000000000001E-3</v>
      </c>
      <c r="AL39" s="204" t="s">
        <v>1540</v>
      </c>
      <c r="AM39" s="199"/>
      <c r="AN39" s="247">
        <v>1.72E-2</v>
      </c>
      <c r="AO39" s="248" t="s">
        <v>1540</v>
      </c>
      <c r="AP39" s="199"/>
      <c r="AQ39" s="205">
        <v>2.4500000000000001E-2</v>
      </c>
      <c r="AR39" s="206" t="s">
        <v>435</v>
      </c>
      <c r="AS39" s="199"/>
      <c r="AT39" s="255">
        <v>0.86</v>
      </c>
      <c r="AU39" s="256" t="s">
        <v>1540</v>
      </c>
      <c r="AV39" s="207"/>
    </row>
    <row r="40" spans="1:48" ht="18" customHeight="1" thickBot="1" x14ac:dyDescent="0.3">
      <c r="A40" s="109" t="s">
        <v>36</v>
      </c>
      <c r="B40" s="110">
        <v>4495306</v>
      </c>
      <c r="C40" s="110" t="s">
        <v>5</v>
      </c>
      <c r="D40" s="219">
        <v>234.22</v>
      </c>
      <c r="E40" s="219">
        <v>14.27</v>
      </c>
      <c r="F40" s="219">
        <v>13.67</v>
      </c>
      <c r="G40" s="336">
        <v>5.4</v>
      </c>
      <c r="H40" s="335">
        <f t="shared" si="0"/>
        <v>267.56</v>
      </c>
      <c r="I40" s="158">
        <f t="shared" si="2"/>
        <v>248.49</v>
      </c>
      <c r="J40" s="158">
        <v>8.4499999999999993</v>
      </c>
      <c r="K40" s="319">
        <v>13.67</v>
      </c>
      <c r="L40" s="319">
        <v>8.75</v>
      </c>
      <c r="M40" s="112">
        <f t="shared" si="1"/>
        <v>279.36</v>
      </c>
      <c r="N40" s="199"/>
      <c r="O40" s="208" t="s">
        <v>1540</v>
      </c>
      <c r="P40" s="209">
        <v>3</v>
      </c>
      <c r="Q40" s="208">
        <v>8.75</v>
      </c>
      <c r="R40" s="199"/>
      <c r="S40" s="224" t="s">
        <v>1540</v>
      </c>
      <c r="T40" s="224" t="s">
        <v>435</v>
      </c>
      <c r="U40" s="224" t="s">
        <v>435</v>
      </c>
      <c r="V40" s="224" t="s">
        <v>435</v>
      </c>
      <c r="W40" s="223" t="s">
        <v>1540</v>
      </c>
      <c r="X40" s="224">
        <v>3</v>
      </c>
      <c r="Y40" s="199"/>
      <c r="Z40" s="230">
        <v>4.03</v>
      </c>
      <c r="AA40" s="212" t="s">
        <v>1540</v>
      </c>
      <c r="AB40" s="212" t="s">
        <v>1917</v>
      </c>
      <c r="AC40" s="199"/>
      <c r="AD40" s="200">
        <v>0.25506999999999991</v>
      </c>
      <c r="AE40" s="201">
        <v>6.7521438791406721E-2</v>
      </c>
      <c r="AF40" s="202" t="s">
        <v>1540</v>
      </c>
      <c r="AG40" s="199"/>
      <c r="AH40" s="245">
        <v>0.48729999999999996</v>
      </c>
      <c r="AI40" s="246" t="s">
        <v>435</v>
      </c>
      <c r="AJ40" s="199"/>
      <c r="AK40" s="203">
        <v>5.3399999999999996E-2</v>
      </c>
      <c r="AL40" s="204" t="s">
        <v>1540</v>
      </c>
      <c r="AM40" s="199"/>
      <c r="AN40" s="247">
        <v>0.1057</v>
      </c>
      <c r="AO40" s="248" t="s">
        <v>435</v>
      </c>
      <c r="AP40" s="199"/>
      <c r="AQ40" s="205">
        <v>2.9300000000000003E-2</v>
      </c>
      <c r="AR40" s="206" t="s">
        <v>435</v>
      </c>
      <c r="AS40" s="199"/>
      <c r="AT40" s="255">
        <v>0.84</v>
      </c>
      <c r="AU40" s="256" t="s">
        <v>435</v>
      </c>
      <c r="AV40" s="207"/>
    </row>
    <row r="41" spans="1:48" ht="18" customHeight="1" thickBot="1" x14ac:dyDescent="0.3">
      <c r="A41" s="119" t="s">
        <v>37</v>
      </c>
      <c r="B41" s="110">
        <v>890278</v>
      </c>
      <c r="C41" s="110" t="s">
        <v>5</v>
      </c>
      <c r="D41" s="219">
        <v>251.31</v>
      </c>
      <c r="E41" s="219">
        <v>14.27</v>
      </c>
      <c r="F41" s="219">
        <v>13.67</v>
      </c>
      <c r="G41" s="336">
        <v>7.2</v>
      </c>
      <c r="H41" s="335">
        <f t="shared" si="0"/>
        <v>286.45</v>
      </c>
      <c r="I41" s="158">
        <f t="shared" si="2"/>
        <v>265.58</v>
      </c>
      <c r="J41" s="158">
        <v>8.4499999999999993</v>
      </c>
      <c r="K41" s="319">
        <v>13.67</v>
      </c>
      <c r="L41" s="319">
        <v>6</v>
      </c>
      <c r="M41" s="112">
        <f t="shared" si="1"/>
        <v>293.7</v>
      </c>
      <c r="N41" s="199"/>
      <c r="O41" s="208" t="s">
        <v>1540</v>
      </c>
      <c r="P41" s="209">
        <v>2</v>
      </c>
      <c r="Q41" s="208">
        <v>6</v>
      </c>
      <c r="R41" s="199"/>
      <c r="S41" s="224" t="s">
        <v>1540</v>
      </c>
      <c r="T41" s="224" t="s">
        <v>435</v>
      </c>
      <c r="U41" s="224" t="s">
        <v>435</v>
      </c>
      <c r="V41" s="224" t="s">
        <v>435</v>
      </c>
      <c r="W41" s="223" t="s">
        <v>1540</v>
      </c>
      <c r="X41" s="224">
        <v>2</v>
      </c>
      <c r="Y41" s="199"/>
      <c r="Z41" s="230">
        <v>3.4</v>
      </c>
      <c r="AA41" s="212" t="s">
        <v>435</v>
      </c>
      <c r="AB41" s="212" t="s">
        <v>406</v>
      </c>
      <c r="AC41" s="199"/>
      <c r="AD41" s="200">
        <v>-0.1857574999999998</v>
      </c>
      <c r="AE41" s="201">
        <v>-5.1755037902243291E-2</v>
      </c>
      <c r="AF41" s="202" t="s">
        <v>435</v>
      </c>
      <c r="AG41" s="199"/>
      <c r="AH41" s="245">
        <v>0.43700000000000006</v>
      </c>
      <c r="AI41" s="246" t="s">
        <v>435</v>
      </c>
      <c r="AJ41" s="199"/>
      <c r="AK41" s="203">
        <v>0.1216</v>
      </c>
      <c r="AL41" s="204" t="s">
        <v>435</v>
      </c>
      <c r="AM41" s="199"/>
      <c r="AN41" s="247">
        <v>9.2499999999999999E-2</v>
      </c>
      <c r="AO41" s="248" t="s">
        <v>435</v>
      </c>
      <c r="AP41" s="199"/>
      <c r="AQ41" s="205">
        <v>1.6799999999999999E-2</v>
      </c>
      <c r="AR41" s="206" t="s">
        <v>1540</v>
      </c>
      <c r="AS41" s="199"/>
      <c r="AT41" s="255">
        <v>0.9</v>
      </c>
      <c r="AU41" s="256" t="s">
        <v>1540</v>
      </c>
      <c r="AV41" s="207"/>
    </row>
    <row r="42" spans="1:48" ht="18" customHeight="1" thickBot="1" x14ac:dyDescent="0.3">
      <c r="A42" s="119" t="s">
        <v>38</v>
      </c>
      <c r="B42" s="110">
        <v>778711</v>
      </c>
      <c r="C42" s="110" t="s">
        <v>5</v>
      </c>
      <c r="D42" s="219">
        <v>255.68</v>
      </c>
      <c r="E42" s="219">
        <v>14.27</v>
      </c>
      <c r="F42" s="219">
        <v>13.67</v>
      </c>
      <c r="G42" s="336">
        <v>5.4</v>
      </c>
      <c r="H42" s="335">
        <f t="shared" si="0"/>
        <v>289.02</v>
      </c>
      <c r="I42" s="158">
        <f t="shared" si="2"/>
        <v>269.95</v>
      </c>
      <c r="J42" s="158">
        <v>8.4499999999999993</v>
      </c>
      <c r="K42" s="319">
        <v>13.67</v>
      </c>
      <c r="L42" s="319">
        <v>9</v>
      </c>
      <c r="M42" s="112">
        <f t="shared" si="1"/>
        <v>301.07</v>
      </c>
      <c r="N42" s="199"/>
      <c r="O42" s="208" t="s">
        <v>1540</v>
      </c>
      <c r="P42" s="209">
        <v>3</v>
      </c>
      <c r="Q42" s="208">
        <v>9</v>
      </c>
      <c r="R42" s="199"/>
      <c r="S42" s="224" t="s">
        <v>1540</v>
      </c>
      <c r="T42" s="224" t="s">
        <v>435</v>
      </c>
      <c r="U42" s="224" t="s">
        <v>435</v>
      </c>
      <c r="V42" s="224" t="s">
        <v>435</v>
      </c>
      <c r="W42" s="223" t="s">
        <v>1540</v>
      </c>
      <c r="X42" s="224">
        <v>3</v>
      </c>
      <c r="Y42" s="199"/>
      <c r="Z42" s="230">
        <v>2.89</v>
      </c>
      <c r="AA42" s="212" t="s">
        <v>435</v>
      </c>
      <c r="AB42" s="212" t="s">
        <v>406</v>
      </c>
      <c r="AC42" s="199"/>
      <c r="AD42" s="200">
        <v>-8.9717500000000339E-2</v>
      </c>
      <c r="AE42" s="201">
        <v>-3.0087436082957494E-2</v>
      </c>
      <c r="AF42" s="202" t="s">
        <v>435</v>
      </c>
      <c r="AG42" s="199"/>
      <c r="AH42" s="245">
        <v>0.54479999999999995</v>
      </c>
      <c r="AI42" s="246" t="s">
        <v>435</v>
      </c>
      <c r="AJ42" s="199"/>
      <c r="AK42" s="203">
        <v>2.4300000000000002E-2</v>
      </c>
      <c r="AL42" s="204" t="s">
        <v>1540</v>
      </c>
      <c r="AM42" s="199"/>
      <c r="AN42" s="247">
        <v>3.1899999999999998E-2</v>
      </c>
      <c r="AO42" s="248" t="s">
        <v>1540</v>
      </c>
      <c r="AP42" s="199"/>
      <c r="AQ42" s="205">
        <v>1.43E-2</v>
      </c>
      <c r="AR42" s="206" t="s">
        <v>1540</v>
      </c>
      <c r="AS42" s="199"/>
      <c r="AT42" s="255">
        <v>0.81</v>
      </c>
      <c r="AU42" s="256" t="s">
        <v>435</v>
      </c>
      <c r="AV42" s="207"/>
    </row>
    <row r="43" spans="1:48" ht="18" customHeight="1" thickBot="1" x14ac:dyDescent="0.3">
      <c r="A43" s="109" t="s">
        <v>39</v>
      </c>
      <c r="B43" s="110">
        <v>397750</v>
      </c>
      <c r="C43" s="110" t="s">
        <v>5</v>
      </c>
      <c r="D43" s="219">
        <v>252.14</v>
      </c>
      <c r="E43" s="219">
        <v>14.27</v>
      </c>
      <c r="F43" s="338">
        <v>0</v>
      </c>
      <c r="G43" s="336">
        <v>5.4</v>
      </c>
      <c r="H43" s="335">
        <f t="shared" si="0"/>
        <v>271.80999999999995</v>
      </c>
      <c r="I43" s="158">
        <f t="shared" si="2"/>
        <v>266.40999999999997</v>
      </c>
      <c r="J43" s="158">
        <v>8.4499999999999993</v>
      </c>
      <c r="K43" s="320">
        <v>0</v>
      </c>
      <c r="L43" s="319">
        <v>0</v>
      </c>
      <c r="M43" s="112">
        <f t="shared" si="1"/>
        <v>274.85999999999996</v>
      </c>
      <c r="N43" s="199"/>
      <c r="O43" s="208" t="s">
        <v>435</v>
      </c>
      <c r="P43" s="209" t="s">
        <v>1900</v>
      </c>
      <c r="Q43" s="208">
        <v>0</v>
      </c>
      <c r="R43" s="199"/>
      <c r="S43" s="224" t="s">
        <v>435</v>
      </c>
      <c r="T43" s="224" t="s">
        <v>435</v>
      </c>
      <c r="U43" s="224" t="s">
        <v>435</v>
      </c>
      <c r="V43" s="224" t="s">
        <v>435</v>
      </c>
      <c r="W43" s="223" t="s">
        <v>435</v>
      </c>
      <c r="X43" s="224" t="s">
        <v>1900</v>
      </c>
      <c r="Y43" s="199"/>
      <c r="Z43" s="230">
        <v>4.6100000000000003</v>
      </c>
      <c r="AA43" s="212" t="s">
        <v>1540</v>
      </c>
      <c r="AB43" s="212" t="s">
        <v>1915</v>
      </c>
      <c r="AC43" s="199"/>
      <c r="AD43" s="200">
        <v>-0.18245500000000003</v>
      </c>
      <c r="AE43" s="201">
        <v>-3.8074082266561358E-2</v>
      </c>
      <c r="AF43" s="202" t="s">
        <v>435</v>
      </c>
      <c r="AG43" s="199"/>
      <c r="AH43" s="245" t="s">
        <v>405</v>
      </c>
      <c r="AI43" s="246" t="s">
        <v>435</v>
      </c>
      <c r="AJ43" s="199"/>
      <c r="AK43" s="203">
        <v>2.2700000000000001E-2</v>
      </c>
      <c r="AL43" s="204" t="s">
        <v>1540</v>
      </c>
      <c r="AM43" s="199"/>
      <c r="AN43" s="247">
        <v>1.5900000000000001E-2</v>
      </c>
      <c r="AO43" s="248" t="s">
        <v>1540</v>
      </c>
      <c r="AP43" s="199"/>
      <c r="AQ43" s="205">
        <v>3.4700000000000002E-2</v>
      </c>
      <c r="AR43" s="206" t="s">
        <v>435</v>
      </c>
      <c r="AS43" s="199"/>
      <c r="AT43" s="255" t="s">
        <v>1900</v>
      </c>
      <c r="AU43" s="256" t="s">
        <v>435</v>
      </c>
      <c r="AV43" s="207"/>
    </row>
    <row r="44" spans="1:48" ht="18" customHeight="1" thickBot="1" x14ac:dyDescent="0.3">
      <c r="A44" s="109" t="s">
        <v>40</v>
      </c>
      <c r="B44" s="110">
        <v>512265</v>
      </c>
      <c r="C44" s="110" t="s">
        <v>5</v>
      </c>
      <c r="D44" s="219">
        <v>226.66</v>
      </c>
      <c r="E44" s="219">
        <v>14.27</v>
      </c>
      <c r="F44" s="219">
        <v>13.67</v>
      </c>
      <c r="G44" s="336">
        <v>9</v>
      </c>
      <c r="H44" s="335">
        <f t="shared" si="0"/>
        <v>263.60000000000002</v>
      </c>
      <c r="I44" s="158">
        <f t="shared" si="2"/>
        <v>240.93</v>
      </c>
      <c r="J44" s="158">
        <v>8.4499999999999993</v>
      </c>
      <c r="K44" s="319">
        <v>13.67</v>
      </c>
      <c r="L44" s="319">
        <v>3</v>
      </c>
      <c r="M44" s="112">
        <f t="shared" si="1"/>
        <v>266.05</v>
      </c>
      <c r="N44" s="199"/>
      <c r="O44" s="208" t="s">
        <v>1540</v>
      </c>
      <c r="P44" s="209">
        <v>1</v>
      </c>
      <c r="Q44" s="208">
        <v>3</v>
      </c>
      <c r="R44" s="199"/>
      <c r="S44" s="224" t="s">
        <v>1540</v>
      </c>
      <c r="T44" s="224" t="s">
        <v>435</v>
      </c>
      <c r="U44" s="224" t="s">
        <v>435</v>
      </c>
      <c r="V44" s="224" t="s">
        <v>435</v>
      </c>
      <c r="W44" s="223" t="s">
        <v>1540</v>
      </c>
      <c r="X44" s="224">
        <v>1</v>
      </c>
      <c r="Y44" s="199"/>
      <c r="Z44" s="230">
        <v>3.46</v>
      </c>
      <c r="AA44" s="212" t="s">
        <v>435</v>
      </c>
      <c r="AB44" s="212" t="s">
        <v>406</v>
      </c>
      <c r="AC44" s="199"/>
      <c r="AD44" s="200">
        <v>-0.51033750000000033</v>
      </c>
      <c r="AE44" s="201">
        <v>-0.12860104664941788</v>
      </c>
      <c r="AF44" s="202" t="s">
        <v>435</v>
      </c>
      <c r="AG44" s="199"/>
      <c r="AH44" s="245" t="s">
        <v>405</v>
      </c>
      <c r="AI44" s="246" t="s">
        <v>435</v>
      </c>
      <c r="AJ44" s="199"/>
      <c r="AK44" s="203">
        <v>6.6400000000000001E-2</v>
      </c>
      <c r="AL44" s="204" t="s">
        <v>435</v>
      </c>
      <c r="AM44" s="199"/>
      <c r="AN44" s="247">
        <v>8.2299999999999998E-2</v>
      </c>
      <c r="AO44" s="248" t="s">
        <v>435</v>
      </c>
      <c r="AP44" s="199"/>
      <c r="AQ44" s="205">
        <v>1.55E-2</v>
      </c>
      <c r="AR44" s="206" t="s">
        <v>1540</v>
      </c>
      <c r="AS44" s="199"/>
      <c r="AT44" s="255">
        <v>0.75</v>
      </c>
      <c r="AU44" s="256" t="s">
        <v>435</v>
      </c>
      <c r="AV44" s="207"/>
    </row>
    <row r="45" spans="1:48" ht="18" customHeight="1" thickBot="1" x14ac:dyDescent="0.3">
      <c r="A45" s="109" t="s">
        <v>41</v>
      </c>
      <c r="B45" s="110">
        <v>521744</v>
      </c>
      <c r="C45" s="110" t="s">
        <v>5</v>
      </c>
      <c r="D45" s="219">
        <v>220.25</v>
      </c>
      <c r="E45" s="219">
        <v>14.27</v>
      </c>
      <c r="F45" s="219">
        <v>13.67</v>
      </c>
      <c r="G45" s="336">
        <v>7.2</v>
      </c>
      <c r="H45" s="335">
        <f t="shared" si="0"/>
        <v>255.39</v>
      </c>
      <c r="I45" s="158">
        <f t="shared" si="2"/>
        <v>234.52</v>
      </c>
      <c r="J45" s="158">
        <v>8.4499999999999993</v>
      </c>
      <c r="K45" s="319">
        <v>13.67</v>
      </c>
      <c r="L45" s="319">
        <v>0</v>
      </c>
      <c r="M45" s="112">
        <f t="shared" si="1"/>
        <v>256.64</v>
      </c>
      <c r="N45" s="199"/>
      <c r="O45" s="208" t="s">
        <v>435</v>
      </c>
      <c r="P45" s="209" t="s">
        <v>1900</v>
      </c>
      <c r="Q45" s="208">
        <v>0</v>
      </c>
      <c r="R45" s="199"/>
      <c r="S45" s="224" t="s">
        <v>1540</v>
      </c>
      <c r="T45" s="224" t="s">
        <v>435</v>
      </c>
      <c r="U45" s="224" t="s">
        <v>1540</v>
      </c>
      <c r="V45" s="224" t="s">
        <v>435</v>
      </c>
      <c r="W45" s="223" t="s">
        <v>435</v>
      </c>
      <c r="X45" s="224" t="s">
        <v>1900</v>
      </c>
      <c r="Y45" s="199"/>
      <c r="Z45" s="230" t="s">
        <v>405</v>
      </c>
      <c r="AA45" s="212" t="s">
        <v>435</v>
      </c>
      <c r="AB45" s="212" t="s">
        <v>406</v>
      </c>
      <c r="AC45" s="199"/>
      <c r="AD45" s="200">
        <v>3.8931900000000002</v>
      </c>
      <c r="AE45" s="201" t="s">
        <v>1559</v>
      </c>
      <c r="AF45" s="202" t="s">
        <v>435</v>
      </c>
      <c r="AG45" s="199"/>
      <c r="AH45" s="245">
        <v>0.41299999999999998</v>
      </c>
      <c r="AI45" s="246" t="s">
        <v>435</v>
      </c>
      <c r="AJ45" s="199"/>
      <c r="AK45" s="203">
        <v>4.1100000000000005E-2</v>
      </c>
      <c r="AL45" s="204" t="s">
        <v>1540</v>
      </c>
      <c r="AM45" s="199"/>
      <c r="AN45" s="247">
        <v>0.1148</v>
      </c>
      <c r="AO45" s="248" t="s">
        <v>435</v>
      </c>
      <c r="AP45" s="199"/>
      <c r="AQ45" s="205">
        <v>2.1499999999999998E-2</v>
      </c>
      <c r="AR45" s="206" t="s">
        <v>435</v>
      </c>
      <c r="AS45" s="199"/>
      <c r="AT45" s="255">
        <v>0.91</v>
      </c>
      <c r="AU45" s="256" t="s">
        <v>1540</v>
      </c>
      <c r="AV45" s="207"/>
    </row>
    <row r="46" spans="1:48" ht="18" customHeight="1" thickBot="1" x14ac:dyDescent="0.3">
      <c r="A46" s="109" t="s">
        <v>42</v>
      </c>
      <c r="B46" s="110">
        <v>512346</v>
      </c>
      <c r="C46" s="110" t="s">
        <v>5</v>
      </c>
      <c r="D46" s="219">
        <v>220.94</v>
      </c>
      <c r="E46" s="219">
        <v>14.27</v>
      </c>
      <c r="F46" s="219">
        <v>13.67</v>
      </c>
      <c r="G46" s="336">
        <v>5.4</v>
      </c>
      <c r="H46" s="335">
        <f t="shared" si="0"/>
        <v>254.28</v>
      </c>
      <c r="I46" s="158">
        <f t="shared" si="2"/>
        <v>235.21</v>
      </c>
      <c r="J46" s="158">
        <v>8.4499999999999993</v>
      </c>
      <c r="K46" s="319">
        <v>13.67</v>
      </c>
      <c r="L46" s="319">
        <v>3</v>
      </c>
      <c r="M46" s="112">
        <f t="shared" si="1"/>
        <v>260.33</v>
      </c>
      <c r="N46" s="199"/>
      <c r="O46" s="208" t="s">
        <v>1540</v>
      </c>
      <c r="P46" s="209">
        <v>1</v>
      </c>
      <c r="Q46" s="208">
        <v>3</v>
      </c>
      <c r="R46" s="199"/>
      <c r="S46" s="224" t="s">
        <v>1540</v>
      </c>
      <c r="T46" s="224" t="s">
        <v>435</v>
      </c>
      <c r="U46" s="224" t="s">
        <v>435</v>
      </c>
      <c r="V46" s="224" t="s">
        <v>435</v>
      </c>
      <c r="W46" s="223" t="s">
        <v>1540</v>
      </c>
      <c r="X46" s="224">
        <v>1</v>
      </c>
      <c r="Y46" s="199"/>
      <c r="Z46" s="230">
        <v>3.31</v>
      </c>
      <c r="AA46" s="212" t="s">
        <v>435</v>
      </c>
      <c r="AB46" s="212" t="s">
        <v>406</v>
      </c>
      <c r="AC46" s="199"/>
      <c r="AD46" s="200">
        <v>-0.76027000000000022</v>
      </c>
      <c r="AE46" s="201">
        <v>-0.18683352839444742</v>
      </c>
      <c r="AF46" s="202" t="s">
        <v>435</v>
      </c>
      <c r="AG46" s="199"/>
      <c r="AH46" s="245">
        <v>0.47600000000000003</v>
      </c>
      <c r="AI46" s="246" t="s">
        <v>435</v>
      </c>
      <c r="AJ46" s="199"/>
      <c r="AK46" s="203">
        <v>1.24E-2</v>
      </c>
      <c r="AL46" s="204" t="s">
        <v>1540</v>
      </c>
      <c r="AM46" s="199"/>
      <c r="AN46" s="247">
        <v>8.0199999999999994E-2</v>
      </c>
      <c r="AO46" s="248" t="s">
        <v>435</v>
      </c>
      <c r="AP46" s="199"/>
      <c r="AQ46" s="205">
        <v>2.6200000000000001E-2</v>
      </c>
      <c r="AR46" s="206" t="s">
        <v>435</v>
      </c>
      <c r="AS46" s="199"/>
      <c r="AT46" s="255">
        <v>0.81</v>
      </c>
      <c r="AU46" s="256" t="s">
        <v>435</v>
      </c>
      <c r="AV46" s="207"/>
    </row>
    <row r="47" spans="1:48" ht="18" customHeight="1" thickBot="1" x14ac:dyDescent="0.3">
      <c r="A47" s="109" t="s">
        <v>1929</v>
      </c>
      <c r="B47" s="110">
        <v>458643</v>
      </c>
      <c r="C47" s="110" t="s">
        <v>5</v>
      </c>
      <c r="D47" s="219">
        <v>232.38</v>
      </c>
      <c r="E47" s="219">
        <v>14.27</v>
      </c>
      <c r="F47" s="219">
        <v>13.67</v>
      </c>
      <c r="G47" s="336">
        <v>0</v>
      </c>
      <c r="H47" s="335">
        <f t="shared" si="0"/>
        <v>260.32</v>
      </c>
      <c r="I47" s="158">
        <f t="shared" si="2"/>
        <v>246.65</v>
      </c>
      <c r="J47" s="158">
        <v>8.4499999999999993</v>
      </c>
      <c r="K47" s="319">
        <v>13.67</v>
      </c>
      <c r="L47" s="319">
        <v>18.75</v>
      </c>
      <c r="M47" s="112">
        <f t="shared" si="1"/>
        <v>287.52</v>
      </c>
      <c r="N47" s="199"/>
      <c r="O47" s="208" t="s">
        <v>1540</v>
      </c>
      <c r="P47" s="209">
        <v>5</v>
      </c>
      <c r="Q47" s="208">
        <v>18.75</v>
      </c>
      <c r="R47" s="199"/>
      <c r="S47" s="224" t="s">
        <v>1540</v>
      </c>
      <c r="T47" s="224" t="s">
        <v>435</v>
      </c>
      <c r="U47" s="224" t="s">
        <v>435</v>
      </c>
      <c r="V47" s="224" t="s">
        <v>435</v>
      </c>
      <c r="W47" s="223" t="s">
        <v>1540</v>
      </c>
      <c r="X47" s="224">
        <v>5</v>
      </c>
      <c r="Y47" s="199"/>
      <c r="Z47" s="230">
        <v>4.45</v>
      </c>
      <c r="AA47" s="212" t="s">
        <v>1540</v>
      </c>
      <c r="AB47" s="212" t="s">
        <v>1915</v>
      </c>
      <c r="AC47" s="199"/>
      <c r="AD47" s="200">
        <v>4.4490700000000007</v>
      </c>
      <c r="AE47" s="201" t="s">
        <v>1559</v>
      </c>
      <c r="AF47" s="202" t="s">
        <v>435</v>
      </c>
      <c r="AG47" s="199"/>
      <c r="AH47" s="245" t="s">
        <v>405</v>
      </c>
      <c r="AI47" s="246" t="s">
        <v>435</v>
      </c>
      <c r="AJ47" s="199"/>
      <c r="AK47" s="203">
        <v>5.74E-2</v>
      </c>
      <c r="AL47" s="204" t="s">
        <v>1540</v>
      </c>
      <c r="AM47" s="199"/>
      <c r="AN47" s="247">
        <v>6.2300000000000001E-2</v>
      </c>
      <c r="AO47" s="248" t="s">
        <v>1540</v>
      </c>
      <c r="AP47" s="199"/>
      <c r="AQ47" s="205">
        <v>1.84E-2</v>
      </c>
      <c r="AR47" s="206" t="s">
        <v>1540</v>
      </c>
      <c r="AS47" s="199"/>
      <c r="AT47" s="255">
        <v>0.92</v>
      </c>
      <c r="AU47" s="256" t="s">
        <v>1540</v>
      </c>
      <c r="AV47" s="207"/>
    </row>
    <row r="48" spans="1:48" ht="18" customHeight="1" thickBot="1" x14ac:dyDescent="0.3">
      <c r="A48" s="116" t="s">
        <v>1930</v>
      </c>
      <c r="B48" s="123">
        <v>628921</v>
      </c>
      <c r="C48" s="110" t="s">
        <v>5</v>
      </c>
      <c r="D48" s="219">
        <v>228.96</v>
      </c>
      <c r="E48" s="219">
        <v>14.27</v>
      </c>
      <c r="F48" s="219">
        <v>13.67</v>
      </c>
      <c r="G48" s="336">
        <v>0</v>
      </c>
      <c r="H48" s="335">
        <f t="shared" si="0"/>
        <v>256.90000000000003</v>
      </c>
      <c r="I48" s="158">
        <f t="shared" si="2"/>
        <v>243.23000000000002</v>
      </c>
      <c r="J48" s="158">
        <v>8.4499999999999993</v>
      </c>
      <c r="K48" s="319">
        <v>13.67</v>
      </c>
      <c r="L48" s="319">
        <v>0</v>
      </c>
      <c r="M48" s="112">
        <f t="shared" si="1"/>
        <v>265.35000000000002</v>
      </c>
      <c r="N48" s="199"/>
      <c r="O48" s="208" t="s">
        <v>435</v>
      </c>
      <c r="P48" s="209" t="s">
        <v>1900</v>
      </c>
      <c r="Q48" s="208">
        <v>0</v>
      </c>
      <c r="R48" s="199"/>
      <c r="S48" s="224" t="s">
        <v>1540</v>
      </c>
      <c r="T48" s="224" t="s">
        <v>435</v>
      </c>
      <c r="U48" s="224" t="s">
        <v>1540</v>
      </c>
      <c r="V48" s="224" t="s">
        <v>435</v>
      </c>
      <c r="W48" s="223" t="s">
        <v>435</v>
      </c>
      <c r="X48" s="224" t="s">
        <v>1900</v>
      </c>
      <c r="Y48" s="199"/>
      <c r="Z48" s="230" t="s">
        <v>405</v>
      </c>
      <c r="AA48" s="212" t="s">
        <v>435</v>
      </c>
      <c r="AB48" s="212" t="s">
        <v>406</v>
      </c>
      <c r="AC48" s="199"/>
      <c r="AD48" s="200">
        <v>4.3031124999999992</v>
      </c>
      <c r="AE48" s="201" t="s">
        <v>1559</v>
      </c>
      <c r="AF48" s="202" t="s">
        <v>435</v>
      </c>
      <c r="AG48" s="199"/>
      <c r="AH48" s="245" t="s">
        <v>405</v>
      </c>
      <c r="AI48" s="246" t="s">
        <v>435</v>
      </c>
      <c r="AJ48" s="199"/>
      <c r="AK48" s="203">
        <v>4.87E-2</v>
      </c>
      <c r="AL48" s="204" t="s">
        <v>1540</v>
      </c>
      <c r="AM48" s="199"/>
      <c r="AN48" s="247">
        <v>6.8900000000000003E-2</v>
      </c>
      <c r="AO48" s="248" t="s">
        <v>1540</v>
      </c>
      <c r="AP48" s="199"/>
      <c r="AQ48" s="205">
        <v>2.1899999999999999E-2</v>
      </c>
      <c r="AR48" s="206" t="s">
        <v>435</v>
      </c>
      <c r="AS48" s="199"/>
      <c r="AT48" s="255">
        <v>0.97</v>
      </c>
      <c r="AU48" s="256" t="s">
        <v>1540</v>
      </c>
      <c r="AV48" s="207"/>
    </row>
    <row r="49" spans="1:48" ht="18" customHeight="1" thickBot="1" x14ac:dyDescent="0.3">
      <c r="A49" s="122" t="s">
        <v>43</v>
      </c>
      <c r="B49" s="110">
        <v>952010</v>
      </c>
      <c r="C49" s="110" t="s">
        <v>5</v>
      </c>
      <c r="D49" s="219">
        <v>238.08</v>
      </c>
      <c r="E49" s="219">
        <v>14.27</v>
      </c>
      <c r="F49" s="219">
        <v>13.67</v>
      </c>
      <c r="G49" s="336">
        <v>0</v>
      </c>
      <c r="H49" s="336">
        <f t="shared" si="0"/>
        <v>266.02000000000004</v>
      </c>
      <c r="I49" s="158">
        <f t="shared" si="2"/>
        <v>252.35000000000002</v>
      </c>
      <c r="J49" s="158">
        <v>8.4499999999999993</v>
      </c>
      <c r="K49" s="319">
        <v>13.67</v>
      </c>
      <c r="L49" s="319">
        <v>0</v>
      </c>
      <c r="M49" s="111">
        <f t="shared" si="1"/>
        <v>274.47000000000003</v>
      </c>
      <c r="N49" s="199"/>
      <c r="O49" s="208" t="s">
        <v>435</v>
      </c>
      <c r="P49" s="209" t="s">
        <v>1900</v>
      </c>
      <c r="Q49" s="208">
        <v>0</v>
      </c>
      <c r="R49" s="199"/>
      <c r="S49" s="224" t="s">
        <v>1540</v>
      </c>
      <c r="T49" s="224" t="s">
        <v>435</v>
      </c>
      <c r="U49" s="224" t="s">
        <v>1540</v>
      </c>
      <c r="V49" s="224" t="s">
        <v>435</v>
      </c>
      <c r="W49" s="223" t="s">
        <v>435</v>
      </c>
      <c r="X49" s="224" t="s">
        <v>1900</v>
      </c>
      <c r="Y49" s="199"/>
      <c r="Z49" s="230">
        <v>3.52</v>
      </c>
      <c r="AA49" s="212" t="s">
        <v>435</v>
      </c>
      <c r="AB49" s="212" t="s">
        <v>406</v>
      </c>
      <c r="AC49" s="199"/>
      <c r="AD49" s="200">
        <v>-0.20965999999999996</v>
      </c>
      <c r="AE49" s="201">
        <v>-5.6176170141505472E-2</v>
      </c>
      <c r="AF49" s="202" t="s">
        <v>435</v>
      </c>
      <c r="AG49" s="199"/>
      <c r="AH49" s="245" t="s">
        <v>405</v>
      </c>
      <c r="AI49" s="246" t="s">
        <v>435</v>
      </c>
      <c r="AJ49" s="199"/>
      <c r="AK49" s="203">
        <v>7.0099999999999996E-2</v>
      </c>
      <c r="AL49" s="204" t="s">
        <v>435</v>
      </c>
      <c r="AM49" s="199"/>
      <c r="AN49" s="247">
        <v>7.5600000000000001E-2</v>
      </c>
      <c r="AO49" s="248" t="s">
        <v>1540</v>
      </c>
      <c r="AP49" s="199"/>
      <c r="AQ49" s="205">
        <v>2.8999999999999998E-2</v>
      </c>
      <c r="AR49" s="206" t="s">
        <v>435</v>
      </c>
      <c r="AS49" s="199"/>
      <c r="AT49" s="255">
        <v>0.86</v>
      </c>
      <c r="AU49" s="256" t="s">
        <v>1540</v>
      </c>
      <c r="AV49" s="207"/>
    </row>
    <row r="50" spans="1:48" ht="18" customHeight="1" thickBot="1" x14ac:dyDescent="0.3">
      <c r="A50" s="119" t="s">
        <v>1931</v>
      </c>
      <c r="B50" s="110">
        <v>909629</v>
      </c>
      <c r="C50" s="110" t="s">
        <v>5</v>
      </c>
      <c r="D50" s="219">
        <v>242.77</v>
      </c>
      <c r="E50" s="219">
        <v>14.27</v>
      </c>
      <c r="F50" s="219">
        <v>13.67</v>
      </c>
      <c r="G50" s="336">
        <v>0</v>
      </c>
      <c r="H50" s="335">
        <f t="shared" si="0"/>
        <v>270.71000000000004</v>
      </c>
      <c r="I50" s="158">
        <f t="shared" si="2"/>
        <v>257.04000000000002</v>
      </c>
      <c r="J50" s="158">
        <v>8.4499999999999993</v>
      </c>
      <c r="K50" s="319">
        <v>13.67</v>
      </c>
      <c r="L50" s="319">
        <v>0</v>
      </c>
      <c r="M50" s="112">
        <f t="shared" si="1"/>
        <v>279.16000000000003</v>
      </c>
      <c r="N50" s="199"/>
      <c r="O50" s="208" t="s">
        <v>435</v>
      </c>
      <c r="P50" s="209" t="s">
        <v>1900</v>
      </c>
      <c r="Q50" s="208">
        <v>0</v>
      </c>
      <c r="R50" s="199"/>
      <c r="S50" s="224" t="s">
        <v>1540</v>
      </c>
      <c r="T50" s="224" t="s">
        <v>1540</v>
      </c>
      <c r="U50" s="224" t="s">
        <v>1540</v>
      </c>
      <c r="V50" s="224" t="s">
        <v>435</v>
      </c>
      <c r="W50" s="223" t="s">
        <v>435</v>
      </c>
      <c r="X50" s="224" t="s">
        <v>1900</v>
      </c>
      <c r="Y50" s="199"/>
      <c r="Z50" s="230">
        <v>3.34</v>
      </c>
      <c r="AA50" s="212" t="s">
        <v>435</v>
      </c>
      <c r="AB50" s="212" t="s">
        <v>406</v>
      </c>
      <c r="AC50" s="199"/>
      <c r="AD50" s="200">
        <v>0.19889750000000017</v>
      </c>
      <c r="AE50" s="201">
        <v>6.3279671666958359E-2</v>
      </c>
      <c r="AF50" s="202" t="s">
        <v>435</v>
      </c>
      <c r="AG50" s="199"/>
      <c r="AH50" s="245" t="s">
        <v>405</v>
      </c>
      <c r="AI50" s="246" t="s">
        <v>435</v>
      </c>
      <c r="AJ50" s="199"/>
      <c r="AK50" s="203">
        <v>5.5599999999999997E-2</v>
      </c>
      <c r="AL50" s="204" t="s">
        <v>1540</v>
      </c>
      <c r="AM50" s="199"/>
      <c r="AN50" s="247">
        <v>0.1426</v>
      </c>
      <c r="AO50" s="248" t="s">
        <v>435</v>
      </c>
      <c r="AP50" s="199"/>
      <c r="AQ50" s="205">
        <v>1.4800000000000001E-2</v>
      </c>
      <c r="AR50" s="206" t="s">
        <v>1540</v>
      </c>
      <c r="AS50" s="199"/>
      <c r="AT50" s="255">
        <v>0.87</v>
      </c>
      <c r="AU50" s="256" t="s">
        <v>1540</v>
      </c>
      <c r="AV50" s="207"/>
    </row>
    <row r="51" spans="1:48" ht="18" customHeight="1" thickBot="1" x14ac:dyDescent="0.3">
      <c r="A51" s="109" t="s">
        <v>45</v>
      </c>
      <c r="B51" s="110">
        <v>488143</v>
      </c>
      <c r="C51" s="110" t="s">
        <v>5</v>
      </c>
      <c r="D51" s="219">
        <v>222.97</v>
      </c>
      <c r="E51" s="219">
        <v>14.27</v>
      </c>
      <c r="F51" s="219">
        <v>13.67</v>
      </c>
      <c r="G51" s="336">
        <v>0</v>
      </c>
      <c r="H51" s="335">
        <f t="shared" si="0"/>
        <v>250.91</v>
      </c>
      <c r="I51" s="158">
        <f t="shared" si="2"/>
        <v>237.24</v>
      </c>
      <c r="J51" s="158">
        <v>8.4499999999999993</v>
      </c>
      <c r="K51" s="319">
        <v>13.67</v>
      </c>
      <c r="L51" s="319">
        <v>0</v>
      </c>
      <c r="M51" s="112">
        <f t="shared" si="1"/>
        <v>259.36</v>
      </c>
      <c r="N51" s="199"/>
      <c r="O51" s="208" t="s">
        <v>435</v>
      </c>
      <c r="P51" s="209" t="s">
        <v>1900</v>
      </c>
      <c r="Q51" s="208">
        <v>0</v>
      </c>
      <c r="R51" s="199"/>
      <c r="S51" s="224" t="s">
        <v>1540</v>
      </c>
      <c r="T51" s="224" t="s">
        <v>435</v>
      </c>
      <c r="U51" s="224" t="s">
        <v>1540</v>
      </c>
      <c r="V51" s="224" t="s">
        <v>435</v>
      </c>
      <c r="W51" s="223" t="s">
        <v>435</v>
      </c>
      <c r="X51" s="224" t="s">
        <v>1900</v>
      </c>
      <c r="Y51" s="199"/>
      <c r="Z51" s="230">
        <v>3.17</v>
      </c>
      <c r="AA51" s="212" t="s">
        <v>435</v>
      </c>
      <c r="AB51" s="212" t="s">
        <v>406</v>
      </c>
      <c r="AC51" s="199"/>
      <c r="AD51" s="200">
        <v>5.5829999999999824E-2</v>
      </c>
      <c r="AE51" s="201">
        <v>1.7950527535877687E-2</v>
      </c>
      <c r="AF51" s="202" t="s">
        <v>435</v>
      </c>
      <c r="AG51" s="199"/>
      <c r="AH51" s="245">
        <v>0.5383</v>
      </c>
      <c r="AI51" s="246" t="s">
        <v>435</v>
      </c>
      <c r="AJ51" s="199"/>
      <c r="AK51" s="203">
        <v>5.9500000000000004E-2</v>
      </c>
      <c r="AL51" s="204" t="s">
        <v>435</v>
      </c>
      <c r="AM51" s="199"/>
      <c r="AN51" s="247">
        <v>7.0099999999999996E-2</v>
      </c>
      <c r="AO51" s="248" t="s">
        <v>1540</v>
      </c>
      <c r="AP51" s="199"/>
      <c r="AQ51" s="205">
        <v>3.6600000000000001E-2</v>
      </c>
      <c r="AR51" s="206" t="s">
        <v>435</v>
      </c>
      <c r="AS51" s="199"/>
      <c r="AT51" s="255">
        <v>0.88</v>
      </c>
      <c r="AU51" s="256" t="s">
        <v>1540</v>
      </c>
      <c r="AV51" s="207"/>
    </row>
    <row r="52" spans="1:48" ht="18" customHeight="1" thickBot="1" x14ac:dyDescent="0.3">
      <c r="A52" s="109" t="s">
        <v>46</v>
      </c>
      <c r="B52" s="110">
        <v>392847</v>
      </c>
      <c r="C52" s="110" t="s">
        <v>5</v>
      </c>
      <c r="D52" s="219">
        <v>238.01</v>
      </c>
      <c r="E52" s="219">
        <v>14.27</v>
      </c>
      <c r="F52" s="219">
        <v>13.67</v>
      </c>
      <c r="G52" s="336">
        <v>7.2</v>
      </c>
      <c r="H52" s="335">
        <f t="shared" si="0"/>
        <v>273.14999999999998</v>
      </c>
      <c r="I52" s="158">
        <f t="shared" si="2"/>
        <v>252.28</v>
      </c>
      <c r="J52" s="158">
        <v>8.4499999999999993</v>
      </c>
      <c r="K52" s="319">
        <v>13.67</v>
      </c>
      <c r="L52" s="319">
        <v>0</v>
      </c>
      <c r="M52" s="112">
        <f t="shared" si="1"/>
        <v>274.40000000000003</v>
      </c>
      <c r="N52" s="199"/>
      <c r="O52" s="208" t="s">
        <v>435</v>
      </c>
      <c r="P52" s="209" t="s">
        <v>1900</v>
      </c>
      <c r="Q52" s="208">
        <v>0</v>
      </c>
      <c r="R52" s="199"/>
      <c r="S52" s="224" t="s">
        <v>1540</v>
      </c>
      <c r="T52" s="224" t="s">
        <v>435</v>
      </c>
      <c r="U52" s="224" t="s">
        <v>1540</v>
      </c>
      <c r="V52" s="224" t="s">
        <v>1540</v>
      </c>
      <c r="W52" s="223" t="s">
        <v>435</v>
      </c>
      <c r="X52" s="224" t="s">
        <v>1900</v>
      </c>
      <c r="Y52" s="199"/>
      <c r="Z52" s="230" t="s">
        <v>405</v>
      </c>
      <c r="AA52" s="212" t="s">
        <v>435</v>
      </c>
      <c r="AB52" s="212" t="s">
        <v>406</v>
      </c>
      <c r="AC52" s="199"/>
      <c r="AD52" s="200">
        <v>3.4783374999999994</v>
      </c>
      <c r="AE52" s="201" t="s">
        <v>1559</v>
      </c>
      <c r="AF52" s="202" t="s">
        <v>435</v>
      </c>
      <c r="AG52" s="199"/>
      <c r="AH52" s="245" t="s">
        <v>405</v>
      </c>
      <c r="AI52" s="246" t="s">
        <v>435</v>
      </c>
      <c r="AJ52" s="199"/>
      <c r="AK52" s="203">
        <v>4.0599999999999997E-2</v>
      </c>
      <c r="AL52" s="204" t="s">
        <v>1540</v>
      </c>
      <c r="AM52" s="199"/>
      <c r="AN52" s="247">
        <v>0.10490000000000001</v>
      </c>
      <c r="AO52" s="248" t="s">
        <v>435</v>
      </c>
      <c r="AP52" s="199"/>
      <c r="AQ52" s="205">
        <v>2.5899999999999999E-2</v>
      </c>
      <c r="AR52" s="206" t="s">
        <v>435</v>
      </c>
      <c r="AS52" s="199"/>
      <c r="AT52" s="255">
        <v>0.79</v>
      </c>
      <c r="AU52" s="256" t="s">
        <v>435</v>
      </c>
      <c r="AV52" s="207"/>
    </row>
    <row r="53" spans="1:48" ht="18" customHeight="1" thickBot="1" x14ac:dyDescent="0.3">
      <c r="A53" s="109" t="s">
        <v>47</v>
      </c>
      <c r="B53" s="110">
        <v>388122</v>
      </c>
      <c r="C53" s="110" t="s">
        <v>5</v>
      </c>
      <c r="D53" s="219">
        <v>253.5</v>
      </c>
      <c r="E53" s="219">
        <v>14.27</v>
      </c>
      <c r="F53" s="219">
        <v>13.67</v>
      </c>
      <c r="G53" s="336">
        <v>0</v>
      </c>
      <c r="H53" s="335">
        <f t="shared" si="0"/>
        <v>281.44</v>
      </c>
      <c r="I53" s="158">
        <f t="shared" si="2"/>
        <v>267.77</v>
      </c>
      <c r="J53" s="158">
        <v>8.4499999999999993</v>
      </c>
      <c r="K53" s="319">
        <v>13.67</v>
      </c>
      <c r="L53" s="319">
        <v>9.75</v>
      </c>
      <c r="M53" s="112">
        <f t="shared" si="1"/>
        <v>299.64</v>
      </c>
      <c r="N53" s="199"/>
      <c r="O53" s="208" t="s">
        <v>1540</v>
      </c>
      <c r="P53" s="209">
        <v>2</v>
      </c>
      <c r="Q53" s="208">
        <v>9.75</v>
      </c>
      <c r="R53" s="199"/>
      <c r="S53" s="224" t="s">
        <v>1540</v>
      </c>
      <c r="T53" s="224" t="s">
        <v>435</v>
      </c>
      <c r="U53" s="224" t="s">
        <v>435</v>
      </c>
      <c r="V53" s="224" t="s">
        <v>435</v>
      </c>
      <c r="W53" s="223" t="s">
        <v>1540</v>
      </c>
      <c r="X53" s="224">
        <v>2</v>
      </c>
      <c r="Y53" s="199"/>
      <c r="Z53" s="230">
        <v>4.22</v>
      </c>
      <c r="AA53" s="212" t="s">
        <v>1540</v>
      </c>
      <c r="AB53" s="212" t="s">
        <v>1915</v>
      </c>
      <c r="AC53" s="199"/>
      <c r="AD53" s="200">
        <v>0.38060749999999999</v>
      </c>
      <c r="AE53" s="201">
        <v>9.9200301296081386E-2</v>
      </c>
      <c r="AF53" s="202" t="s">
        <v>435</v>
      </c>
      <c r="AG53" s="199"/>
      <c r="AH53" s="245">
        <v>0.58030000000000004</v>
      </c>
      <c r="AI53" s="246" t="s">
        <v>435</v>
      </c>
      <c r="AJ53" s="199"/>
      <c r="AK53" s="203">
        <v>3.4099999999999998E-2</v>
      </c>
      <c r="AL53" s="204" t="s">
        <v>1540</v>
      </c>
      <c r="AM53" s="199"/>
      <c r="AN53" s="247" t="s">
        <v>1538</v>
      </c>
      <c r="AO53" s="248" t="s">
        <v>435</v>
      </c>
      <c r="AP53" s="199"/>
      <c r="AQ53" s="205" t="s">
        <v>1538</v>
      </c>
      <c r="AR53" s="206" t="s">
        <v>435</v>
      </c>
      <c r="AS53" s="199"/>
      <c r="AT53" s="255" t="s">
        <v>406</v>
      </c>
      <c r="AU53" s="256" t="s">
        <v>435</v>
      </c>
      <c r="AV53" s="207"/>
    </row>
    <row r="54" spans="1:48" ht="18" customHeight="1" thickBot="1" x14ac:dyDescent="0.3">
      <c r="A54" s="109" t="s">
        <v>48</v>
      </c>
      <c r="B54" s="110">
        <v>906492</v>
      </c>
      <c r="C54" s="110" t="s">
        <v>5</v>
      </c>
      <c r="D54" s="219">
        <v>245.76</v>
      </c>
      <c r="E54" s="219">
        <v>14.27</v>
      </c>
      <c r="F54" s="219">
        <v>13.67</v>
      </c>
      <c r="G54" s="336">
        <v>7.2</v>
      </c>
      <c r="H54" s="335">
        <f t="shared" si="0"/>
        <v>280.89999999999998</v>
      </c>
      <c r="I54" s="158">
        <f t="shared" si="2"/>
        <v>260.02999999999997</v>
      </c>
      <c r="J54" s="158">
        <v>8.4499999999999993</v>
      </c>
      <c r="K54" s="319">
        <v>13.67</v>
      </c>
      <c r="L54" s="319">
        <v>9</v>
      </c>
      <c r="M54" s="112">
        <f t="shared" si="1"/>
        <v>291.14999999999998</v>
      </c>
      <c r="N54" s="199"/>
      <c r="O54" s="208" t="s">
        <v>1540</v>
      </c>
      <c r="P54" s="209">
        <v>3</v>
      </c>
      <c r="Q54" s="208">
        <v>9</v>
      </c>
      <c r="R54" s="199"/>
      <c r="S54" s="224" t="s">
        <v>1540</v>
      </c>
      <c r="T54" s="224" t="s">
        <v>435</v>
      </c>
      <c r="U54" s="224" t="s">
        <v>435</v>
      </c>
      <c r="V54" s="224" t="s">
        <v>435</v>
      </c>
      <c r="W54" s="223" t="s">
        <v>1540</v>
      </c>
      <c r="X54" s="224">
        <v>3</v>
      </c>
      <c r="Y54" s="199"/>
      <c r="Z54" s="230">
        <v>3.53</v>
      </c>
      <c r="AA54" s="212" t="s">
        <v>435</v>
      </c>
      <c r="AB54" s="212" t="s">
        <v>406</v>
      </c>
      <c r="AC54" s="199"/>
      <c r="AD54" s="200">
        <v>3.5341724999999999</v>
      </c>
      <c r="AE54" s="201" t="s">
        <v>1559</v>
      </c>
      <c r="AF54" s="202" t="s">
        <v>435</v>
      </c>
      <c r="AG54" s="199"/>
      <c r="AH54" s="245" t="s">
        <v>405</v>
      </c>
      <c r="AI54" s="246" t="s">
        <v>435</v>
      </c>
      <c r="AJ54" s="199"/>
      <c r="AK54" s="203">
        <v>3.8699999999999998E-2</v>
      </c>
      <c r="AL54" s="204" t="s">
        <v>1540</v>
      </c>
      <c r="AM54" s="199"/>
      <c r="AN54" s="247">
        <v>9.4100000000000003E-2</v>
      </c>
      <c r="AO54" s="248" t="s">
        <v>435</v>
      </c>
      <c r="AP54" s="199"/>
      <c r="AQ54" s="205">
        <v>1.1000000000000001E-2</v>
      </c>
      <c r="AR54" s="206" t="s">
        <v>1540</v>
      </c>
      <c r="AS54" s="199"/>
      <c r="AT54" s="255">
        <v>1</v>
      </c>
      <c r="AU54" s="256" t="s">
        <v>1540</v>
      </c>
      <c r="AV54" s="207"/>
    </row>
    <row r="55" spans="1:48" ht="18" customHeight="1" thickBot="1" x14ac:dyDescent="0.3">
      <c r="A55" s="124" t="s">
        <v>49</v>
      </c>
      <c r="B55" s="114">
        <v>890022</v>
      </c>
      <c r="C55" s="110" t="s">
        <v>5</v>
      </c>
      <c r="D55" s="219">
        <v>241.68</v>
      </c>
      <c r="E55" s="219">
        <v>14.27</v>
      </c>
      <c r="F55" s="219">
        <v>13.67</v>
      </c>
      <c r="G55" s="336">
        <v>3.6</v>
      </c>
      <c r="H55" s="335">
        <f t="shared" si="0"/>
        <v>273.22000000000003</v>
      </c>
      <c r="I55" s="158">
        <f t="shared" si="2"/>
        <v>255.95000000000002</v>
      </c>
      <c r="J55" s="158">
        <v>8.4499999999999993</v>
      </c>
      <c r="K55" s="319">
        <v>13.67</v>
      </c>
      <c r="L55" s="319">
        <v>11.75</v>
      </c>
      <c r="M55" s="112">
        <f t="shared" si="1"/>
        <v>289.82000000000005</v>
      </c>
      <c r="N55" s="199"/>
      <c r="O55" s="208" t="s">
        <v>1540</v>
      </c>
      <c r="P55" s="209">
        <v>4</v>
      </c>
      <c r="Q55" s="208">
        <v>11.75</v>
      </c>
      <c r="R55" s="199"/>
      <c r="S55" s="224" t="s">
        <v>1540</v>
      </c>
      <c r="T55" s="224" t="s">
        <v>435</v>
      </c>
      <c r="U55" s="224" t="s">
        <v>435</v>
      </c>
      <c r="V55" s="224" t="s">
        <v>435</v>
      </c>
      <c r="W55" s="223" t="s">
        <v>1540</v>
      </c>
      <c r="X55" s="224">
        <v>4</v>
      </c>
      <c r="Y55" s="199"/>
      <c r="Z55" s="230">
        <v>4.08</v>
      </c>
      <c r="AA55" s="212" t="s">
        <v>1540</v>
      </c>
      <c r="AB55" s="212" t="s">
        <v>1917</v>
      </c>
      <c r="AC55" s="199"/>
      <c r="AD55" s="200">
        <v>0.42969000000000035</v>
      </c>
      <c r="AE55" s="201">
        <v>0.11773312564474575</v>
      </c>
      <c r="AF55" s="202" t="s">
        <v>1540</v>
      </c>
      <c r="AG55" s="199"/>
      <c r="AH55" s="245">
        <v>0.63629999999999998</v>
      </c>
      <c r="AI55" s="246" t="s">
        <v>435</v>
      </c>
      <c r="AJ55" s="199"/>
      <c r="AK55" s="203">
        <v>0</v>
      </c>
      <c r="AL55" s="204" t="s">
        <v>1540</v>
      </c>
      <c r="AM55" s="199"/>
      <c r="AN55" s="247">
        <v>6.7299999999999999E-2</v>
      </c>
      <c r="AO55" s="248" t="s">
        <v>1540</v>
      </c>
      <c r="AP55" s="199"/>
      <c r="AQ55" s="205">
        <v>3.0299999999999997E-2</v>
      </c>
      <c r="AR55" s="206" t="s">
        <v>435</v>
      </c>
      <c r="AS55" s="199"/>
      <c r="AT55" s="255">
        <v>0.59</v>
      </c>
      <c r="AU55" s="256" t="s">
        <v>435</v>
      </c>
      <c r="AV55" s="207"/>
    </row>
    <row r="56" spans="1:48" ht="18" customHeight="1" thickBot="1" x14ac:dyDescent="0.3">
      <c r="A56" s="125" t="s">
        <v>50</v>
      </c>
      <c r="B56" s="110">
        <v>895172</v>
      </c>
      <c r="C56" s="110" t="s">
        <v>5</v>
      </c>
      <c r="D56" s="219">
        <v>227.69</v>
      </c>
      <c r="E56" s="219">
        <v>14.27</v>
      </c>
      <c r="F56" s="338">
        <v>0</v>
      </c>
      <c r="G56" s="336">
        <v>5.4</v>
      </c>
      <c r="H56" s="335">
        <f t="shared" si="0"/>
        <v>247.36</v>
      </c>
      <c r="I56" s="158">
        <f t="shared" si="2"/>
        <v>241.96</v>
      </c>
      <c r="J56" s="158">
        <v>8.4499999999999993</v>
      </c>
      <c r="K56" s="320">
        <v>0</v>
      </c>
      <c r="L56" s="319">
        <v>0</v>
      </c>
      <c r="M56" s="112">
        <f t="shared" si="1"/>
        <v>250.41</v>
      </c>
      <c r="N56" s="199"/>
      <c r="O56" s="208" t="s">
        <v>435</v>
      </c>
      <c r="P56" s="209" t="s">
        <v>1900</v>
      </c>
      <c r="Q56" s="208">
        <v>0</v>
      </c>
      <c r="R56" s="199"/>
      <c r="S56" s="224" t="s">
        <v>1540</v>
      </c>
      <c r="T56" s="224" t="s">
        <v>435</v>
      </c>
      <c r="U56" s="224" t="s">
        <v>1540</v>
      </c>
      <c r="V56" s="224" t="s">
        <v>435</v>
      </c>
      <c r="W56" s="223" t="s">
        <v>435</v>
      </c>
      <c r="X56" s="224" t="s">
        <v>1900</v>
      </c>
      <c r="Y56" s="199"/>
      <c r="Z56" s="230">
        <v>2.61</v>
      </c>
      <c r="AA56" s="212" t="s">
        <v>435</v>
      </c>
      <c r="AB56" s="212" t="s">
        <v>406</v>
      </c>
      <c r="AC56" s="199"/>
      <c r="AD56" s="200">
        <v>-0.63171750000000015</v>
      </c>
      <c r="AE56" s="201">
        <v>-0.19508894104567501</v>
      </c>
      <c r="AF56" s="202" t="s">
        <v>435</v>
      </c>
      <c r="AG56" s="199"/>
      <c r="AH56" s="245" t="s">
        <v>405</v>
      </c>
      <c r="AI56" s="246" t="s">
        <v>435</v>
      </c>
      <c r="AJ56" s="199"/>
      <c r="AK56" s="203">
        <v>8.9200000000000002E-2</v>
      </c>
      <c r="AL56" s="204" t="s">
        <v>435</v>
      </c>
      <c r="AM56" s="199"/>
      <c r="AN56" s="247">
        <v>9.6300000000000011E-2</v>
      </c>
      <c r="AO56" s="248" t="s">
        <v>435</v>
      </c>
      <c r="AP56" s="199"/>
      <c r="AQ56" s="205">
        <v>1.7500000000000002E-2</v>
      </c>
      <c r="AR56" s="206" t="s">
        <v>1540</v>
      </c>
      <c r="AS56" s="199"/>
      <c r="AT56" s="255">
        <v>0.84</v>
      </c>
      <c r="AU56" s="256" t="s">
        <v>435</v>
      </c>
      <c r="AV56" s="207"/>
    </row>
    <row r="57" spans="1:48" ht="18" customHeight="1" thickBot="1" x14ac:dyDescent="0.3">
      <c r="A57" s="109" t="s">
        <v>51</v>
      </c>
      <c r="B57" s="110">
        <v>860191</v>
      </c>
      <c r="C57" s="110" t="s">
        <v>5</v>
      </c>
      <c r="D57" s="365">
        <v>247.08</v>
      </c>
      <c r="E57" s="365">
        <v>14.27</v>
      </c>
      <c r="F57" s="365">
        <v>13.67</v>
      </c>
      <c r="G57" s="366">
        <v>7.2</v>
      </c>
      <c r="H57" s="367">
        <f t="shared" si="0"/>
        <v>282.22000000000003</v>
      </c>
      <c r="I57" s="368">
        <f t="shared" si="2"/>
        <v>261.35000000000002</v>
      </c>
      <c r="J57" s="368">
        <v>8.4499999999999993</v>
      </c>
      <c r="K57" s="369">
        <v>13.67</v>
      </c>
      <c r="L57" s="369">
        <v>7.5</v>
      </c>
      <c r="M57" s="370">
        <f t="shared" si="1"/>
        <v>290.97000000000003</v>
      </c>
      <c r="N57" s="199"/>
      <c r="O57" s="208" t="s">
        <v>1540</v>
      </c>
      <c r="P57" s="209">
        <v>2</v>
      </c>
      <c r="Q57" s="208">
        <v>7.5</v>
      </c>
      <c r="R57" s="199"/>
      <c r="S57" s="224" t="s">
        <v>1540</v>
      </c>
      <c r="T57" s="224" t="s">
        <v>435</v>
      </c>
      <c r="U57" s="224" t="s">
        <v>435</v>
      </c>
      <c r="V57" s="224" t="s">
        <v>435</v>
      </c>
      <c r="W57" s="223" t="s">
        <v>1540</v>
      </c>
      <c r="X57" s="224">
        <v>2</v>
      </c>
      <c r="Y57" s="199"/>
      <c r="Z57" s="230">
        <v>3.89</v>
      </c>
      <c r="AA57" s="212" t="s">
        <v>1540</v>
      </c>
      <c r="AB57" s="212" t="s">
        <v>1917</v>
      </c>
      <c r="AC57" s="207"/>
      <c r="AD57" s="200">
        <v>-1.3064550000000006</v>
      </c>
      <c r="AE57" s="201">
        <v>-0.2515984223763727</v>
      </c>
      <c r="AF57" s="202" t="s">
        <v>435</v>
      </c>
      <c r="AG57" s="207"/>
      <c r="AH57" s="245" t="s">
        <v>405</v>
      </c>
      <c r="AI57" s="246" t="s">
        <v>435</v>
      </c>
      <c r="AJ57" s="207"/>
      <c r="AK57" s="228">
        <v>8.9099999999999999E-2</v>
      </c>
      <c r="AL57" s="223" t="s">
        <v>435</v>
      </c>
      <c r="AM57" s="207"/>
      <c r="AN57" s="252">
        <v>0.12839999999999999</v>
      </c>
      <c r="AO57" s="202" t="s">
        <v>435</v>
      </c>
      <c r="AP57" s="207"/>
      <c r="AQ57" s="205">
        <v>2.1000000000000001E-2</v>
      </c>
      <c r="AR57" s="206" t="s">
        <v>435</v>
      </c>
      <c r="AS57" s="207"/>
      <c r="AT57" s="255">
        <v>0.86</v>
      </c>
      <c r="AU57" s="256" t="s">
        <v>1540</v>
      </c>
      <c r="AV57" s="207"/>
    </row>
    <row r="58" spans="1:48" ht="18" customHeight="1" thickBot="1" x14ac:dyDescent="0.3">
      <c r="A58" s="119" t="s">
        <v>52</v>
      </c>
      <c r="B58" s="110">
        <v>899038</v>
      </c>
      <c r="C58" s="110" t="s">
        <v>5</v>
      </c>
      <c r="D58" s="219">
        <v>241.19</v>
      </c>
      <c r="E58" s="219">
        <v>14.27</v>
      </c>
      <c r="F58" s="219">
        <v>13.67</v>
      </c>
      <c r="G58" s="336">
        <v>0</v>
      </c>
      <c r="H58" s="335">
        <f t="shared" si="0"/>
        <v>269.13</v>
      </c>
      <c r="I58" s="158">
        <f t="shared" si="2"/>
        <v>255.46</v>
      </c>
      <c r="J58" s="158">
        <v>8.4499999999999993</v>
      </c>
      <c r="K58" s="319">
        <v>13.67</v>
      </c>
      <c r="L58" s="319">
        <v>0</v>
      </c>
      <c r="M58" s="112">
        <f t="shared" si="1"/>
        <v>277.58000000000004</v>
      </c>
      <c r="N58" s="199"/>
      <c r="O58" s="208" t="s">
        <v>435</v>
      </c>
      <c r="P58" s="209" t="s">
        <v>1900</v>
      </c>
      <c r="Q58" s="208">
        <v>0</v>
      </c>
      <c r="R58" s="199"/>
      <c r="S58" s="224" t="s">
        <v>1540</v>
      </c>
      <c r="T58" s="224" t="s">
        <v>435</v>
      </c>
      <c r="U58" s="224" t="s">
        <v>1540</v>
      </c>
      <c r="V58" s="224" t="s">
        <v>435</v>
      </c>
      <c r="W58" s="223" t="s">
        <v>435</v>
      </c>
      <c r="X58" s="224" t="s">
        <v>1900</v>
      </c>
      <c r="Y58" s="199"/>
      <c r="Z58" s="230">
        <v>3.44</v>
      </c>
      <c r="AA58" s="212" t="s">
        <v>435</v>
      </c>
      <c r="AB58" s="212" t="s">
        <v>406</v>
      </c>
      <c r="AC58" s="199"/>
      <c r="AD58" s="200">
        <v>0.33654499999999965</v>
      </c>
      <c r="AE58" s="201">
        <v>0.10848958526415201</v>
      </c>
      <c r="AF58" s="202" t="s">
        <v>435</v>
      </c>
      <c r="AG58" s="199"/>
      <c r="AH58" s="245">
        <v>0.39829999999999999</v>
      </c>
      <c r="AI58" s="246" t="s">
        <v>435</v>
      </c>
      <c r="AJ58" s="199"/>
      <c r="AK58" s="203">
        <v>3.4500000000000003E-2</v>
      </c>
      <c r="AL58" s="204" t="s">
        <v>1540</v>
      </c>
      <c r="AM58" s="199"/>
      <c r="AN58" s="247">
        <v>5.7099999999999998E-2</v>
      </c>
      <c r="AO58" s="248" t="s">
        <v>1540</v>
      </c>
      <c r="AP58" s="199"/>
      <c r="AQ58" s="205">
        <v>1.23E-2</v>
      </c>
      <c r="AR58" s="206" t="s">
        <v>1540</v>
      </c>
      <c r="AS58" s="199"/>
      <c r="AT58" s="255">
        <v>0.81</v>
      </c>
      <c r="AU58" s="256" t="s">
        <v>435</v>
      </c>
      <c r="AV58" s="207"/>
    </row>
    <row r="59" spans="1:48" ht="18" customHeight="1" thickBot="1" x14ac:dyDescent="0.3">
      <c r="A59" s="109" t="s">
        <v>1932</v>
      </c>
      <c r="B59" s="110">
        <v>537489</v>
      </c>
      <c r="C59" s="110" t="s">
        <v>5</v>
      </c>
      <c r="D59" s="219">
        <v>228.86</v>
      </c>
      <c r="E59" s="219">
        <v>14.27</v>
      </c>
      <c r="F59" s="219">
        <v>13.67</v>
      </c>
      <c r="G59" s="336">
        <v>0</v>
      </c>
      <c r="H59" s="335">
        <f t="shared" si="0"/>
        <v>256.8</v>
      </c>
      <c r="I59" s="158">
        <f t="shared" si="2"/>
        <v>243.13000000000002</v>
      </c>
      <c r="J59" s="158">
        <v>8.4499999999999993</v>
      </c>
      <c r="K59" s="319">
        <v>13.67</v>
      </c>
      <c r="L59" s="319">
        <v>6</v>
      </c>
      <c r="M59" s="112">
        <f t="shared" si="1"/>
        <v>271.25</v>
      </c>
      <c r="N59" s="199"/>
      <c r="O59" s="208" t="s">
        <v>1540</v>
      </c>
      <c r="P59" s="209">
        <v>2</v>
      </c>
      <c r="Q59" s="208">
        <v>6</v>
      </c>
      <c r="R59" s="199"/>
      <c r="S59" s="224" t="s">
        <v>1540</v>
      </c>
      <c r="T59" s="224" t="s">
        <v>435</v>
      </c>
      <c r="U59" s="224" t="s">
        <v>435</v>
      </c>
      <c r="V59" s="224" t="s">
        <v>435</v>
      </c>
      <c r="W59" s="223" t="s">
        <v>1540</v>
      </c>
      <c r="X59" s="224">
        <v>2</v>
      </c>
      <c r="Y59" s="199"/>
      <c r="Z59" s="230">
        <v>3.29</v>
      </c>
      <c r="AA59" s="212" t="s">
        <v>435</v>
      </c>
      <c r="AB59" s="212" t="s">
        <v>406</v>
      </c>
      <c r="AC59" s="199"/>
      <c r="AD59" s="200">
        <v>-0.35329499999999925</v>
      </c>
      <c r="AE59" s="201">
        <v>-9.6861019741914856E-2</v>
      </c>
      <c r="AF59" s="202" t="s">
        <v>435</v>
      </c>
      <c r="AG59" s="199"/>
      <c r="AH59" s="245">
        <v>0.54500000000000004</v>
      </c>
      <c r="AI59" s="246" t="s">
        <v>435</v>
      </c>
      <c r="AJ59" s="199"/>
      <c r="AK59" s="203">
        <v>3.44E-2</v>
      </c>
      <c r="AL59" s="204" t="s">
        <v>1540</v>
      </c>
      <c r="AM59" s="199"/>
      <c r="AN59" s="247">
        <v>5.4100000000000002E-2</v>
      </c>
      <c r="AO59" s="248" t="s">
        <v>1540</v>
      </c>
      <c r="AP59" s="199"/>
      <c r="AQ59" s="205">
        <v>1.9599999999999999E-2</v>
      </c>
      <c r="AR59" s="206" t="s">
        <v>435</v>
      </c>
      <c r="AS59" s="199"/>
      <c r="AT59" s="255">
        <v>0.77</v>
      </c>
      <c r="AU59" s="256" t="s">
        <v>435</v>
      </c>
      <c r="AV59" s="207"/>
    </row>
    <row r="60" spans="1:48" ht="18" customHeight="1" thickBot="1" x14ac:dyDescent="0.3">
      <c r="A60" s="109" t="s">
        <v>54</v>
      </c>
      <c r="B60" s="110">
        <v>4499204</v>
      </c>
      <c r="C60" s="110" t="s">
        <v>5</v>
      </c>
      <c r="D60" s="219">
        <v>226.22</v>
      </c>
      <c r="E60" s="219">
        <v>14.27</v>
      </c>
      <c r="F60" s="219">
        <v>13.67</v>
      </c>
      <c r="G60" s="336">
        <v>7.2</v>
      </c>
      <c r="H60" s="335">
        <f t="shared" si="0"/>
        <v>261.36</v>
      </c>
      <c r="I60" s="158">
        <f t="shared" si="2"/>
        <v>240.49</v>
      </c>
      <c r="J60" s="158">
        <v>8.4499999999999993</v>
      </c>
      <c r="K60" s="319">
        <v>13.67</v>
      </c>
      <c r="L60" s="319">
        <v>6</v>
      </c>
      <c r="M60" s="112">
        <f t="shared" si="1"/>
        <v>268.61</v>
      </c>
      <c r="N60" s="199"/>
      <c r="O60" s="208" t="s">
        <v>1540</v>
      </c>
      <c r="P60" s="209">
        <v>2</v>
      </c>
      <c r="Q60" s="208">
        <v>6</v>
      </c>
      <c r="R60" s="199"/>
      <c r="S60" s="224" t="s">
        <v>1540</v>
      </c>
      <c r="T60" s="224" t="s">
        <v>435</v>
      </c>
      <c r="U60" s="224" t="s">
        <v>435</v>
      </c>
      <c r="V60" s="224" t="s">
        <v>435</v>
      </c>
      <c r="W60" s="223" t="s">
        <v>1540</v>
      </c>
      <c r="X60" s="224">
        <v>2</v>
      </c>
      <c r="Y60" s="199"/>
      <c r="Z60" s="230">
        <v>3.72</v>
      </c>
      <c r="AA60" s="212" t="s">
        <v>435</v>
      </c>
      <c r="AB60" s="212" t="s">
        <v>1916</v>
      </c>
      <c r="AC60" s="199"/>
      <c r="AD60" s="200">
        <v>-0.10952249999999975</v>
      </c>
      <c r="AE60" s="201">
        <v>-2.8628281283694969E-2</v>
      </c>
      <c r="AF60" s="202" t="s">
        <v>435</v>
      </c>
      <c r="AG60" s="199"/>
      <c r="AH60" s="245">
        <v>0.40529999999999999</v>
      </c>
      <c r="AI60" s="246" t="s">
        <v>435</v>
      </c>
      <c r="AJ60" s="199"/>
      <c r="AK60" s="203">
        <v>6.2100000000000002E-2</v>
      </c>
      <c r="AL60" s="204" t="s">
        <v>435</v>
      </c>
      <c r="AM60" s="199"/>
      <c r="AN60" s="247">
        <v>6.5700000000000008E-2</v>
      </c>
      <c r="AO60" s="248" t="s">
        <v>1540</v>
      </c>
      <c r="AP60" s="199"/>
      <c r="AQ60" s="205">
        <v>2.3700000000000002E-2</v>
      </c>
      <c r="AR60" s="206" t="s">
        <v>435</v>
      </c>
      <c r="AS60" s="199"/>
      <c r="AT60" s="255">
        <v>0.95</v>
      </c>
      <c r="AU60" s="256" t="s">
        <v>1540</v>
      </c>
      <c r="AV60" s="207"/>
    </row>
    <row r="61" spans="1:48" ht="18" customHeight="1" thickBot="1" x14ac:dyDescent="0.3">
      <c r="A61" s="109" t="s">
        <v>55</v>
      </c>
      <c r="B61" s="110">
        <v>292087</v>
      </c>
      <c r="C61" s="110" t="s">
        <v>5</v>
      </c>
      <c r="D61" s="219">
        <v>245.58</v>
      </c>
      <c r="E61" s="219">
        <v>14.27</v>
      </c>
      <c r="F61" s="219">
        <v>13.67</v>
      </c>
      <c r="G61" s="336">
        <v>0</v>
      </c>
      <c r="H61" s="335">
        <f t="shared" si="0"/>
        <v>273.52000000000004</v>
      </c>
      <c r="I61" s="158">
        <f t="shared" si="2"/>
        <v>259.85000000000002</v>
      </c>
      <c r="J61" s="158">
        <v>8.4499999999999993</v>
      </c>
      <c r="K61" s="319">
        <v>13.67</v>
      </c>
      <c r="L61" s="319">
        <v>0</v>
      </c>
      <c r="M61" s="112">
        <f t="shared" si="1"/>
        <v>281.97000000000003</v>
      </c>
      <c r="N61" s="199"/>
      <c r="O61" s="208" t="s">
        <v>435</v>
      </c>
      <c r="P61" s="209" t="s">
        <v>1900</v>
      </c>
      <c r="Q61" s="208">
        <v>0</v>
      </c>
      <c r="R61" s="199"/>
      <c r="S61" s="224" t="s">
        <v>1540</v>
      </c>
      <c r="T61" s="224" t="s">
        <v>435</v>
      </c>
      <c r="U61" s="224" t="s">
        <v>1540</v>
      </c>
      <c r="V61" s="224" t="s">
        <v>435</v>
      </c>
      <c r="W61" s="223" t="s">
        <v>435</v>
      </c>
      <c r="X61" s="224" t="s">
        <v>1900</v>
      </c>
      <c r="Y61" s="199"/>
      <c r="Z61" s="230">
        <v>4.03</v>
      </c>
      <c r="AA61" s="212" t="s">
        <v>1540</v>
      </c>
      <c r="AB61" s="212" t="s">
        <v>1917</v>
      </c>
      <c r="AC61" s="199"/>
      <c r="AD61" s="200">
        <v>-4.4545000000000279E-2</v>
      </c>
      <c r="AE61" s="201">
        <v>-1.0938347939897473E-2</v>
      </c>
      <c r="AF61" s="202" t="s">
        <v>435</v>
      </c>
      <c r="AG61" s="199"/>
      <c r="AH61" s="245">
        <v>0.46079999999999999</v>
      </c>
      <c r="AI61" s="246" t="s">
        <v>435</v>
      </c>
      <c r="AJ61" s="199"/>
      <c r="AK61" s="203">
        <v>0.11449999999999999</v>
      </c>
      <c r="AL61" s="204" t="s">
        <v>435</v>
      </c>
      <c r="AM61" s="199"/>
      <c r="AN61" s="247">
        <v>7.5199999999999989E-2</v>
      </c>
      <c r="AO61" s="248" t="s">
        <v>1540</v>
      </c>
      <c r="AP61" s="199"/>
      <c r="AQ61" s="205">
        <v>6.6E-3</v>
      </c>
      <c r="AR61" s="206" t="s">
        <v>1540</v>
      </c>
      <c r="AS61" s="199"/>
      <c r="AT61" s="255" t="s">
        <v>1909</v>
      </c>
      <c r="AU61" s="256" t="s">
        <v>435</v>
      </c>
      <c r="AV61" s="207"/>
    </row>
    <row r="62" spans="1:48" ht="18" customHeight="1" thickBot="1" x14ac:dyDescent="0.3">
      <c r="A62" s="109" t="s">
        <v>56</v>
      </c>
      <c r="B62" s="110">
        <v>385948</v>
      </c>
      <c r="C62" s="110" t="s">
        <v>5</v>
      </c>
      <c r="D62" s="219">
        <v>232.8</v>
      </c>
      <c r="E62" s="219">
        <v>14.27</v>
      </c>
      <c r="F62" s="219">
        <v>13.67</v>
      </c>
      <c r="G62" s="336">
        <v>0</v>
      </c>
      <c r="H62" s="335">
        <f t="shared" si="0"/>
        <v>260.74</v>
      </c>
      <c r="I62" s="158">
        <f t="shared" si="2"/>
        <v>247.07000000000002</v>
      </c>
      <c r="J62" s="158">
        <v>8.4499999999999993</v>
      </c>
      <c r="K62" s="319">
        <v>13.67</v>
      </c>
      <c r="L62" s="319">
        <v>6.75</v>
      </c>
      <c r="M62" s="112">
        <f t="shared" si="1"/>
        <v>275.94</v>
      </c>
      <c r="N62" s="199"/>
      <c r="O62" s="208" t="s">
        <v>1540</v>
      </c>
      <c r="P62" s="209">
        <v>1</v>
      </c>
      <c r="Q62" s="208">
        <v>6.75</v>
      </c>
      <c r="R62" s="199"/>
      <c r="S62" s="224" t="s">
        <v>1540</v>
      </c>
      <c r="T62" s="224" t="s">
        <v>435</v>
      </c>
      <c r="U62" s="224" t="s">
        <v>435</v>
      </c>
      <c r="V62" s="224" t="s">
        <v>435</v>
      </c>
      <c r="W62" s="223" t="s">
        <v>1540</v>
      </c>
      <c r="X62" s="224">
        <v>1</v>
      </c>
      <c r="Y62" s="199"/>
      <c r="Z62" s="230">
        <v>5.01</v>
      </c>
      <c r="AA62" s="212" t="s">
        <v>1540</v>
      </c>
      <c r="AB62" s="212" t="s">
        <v>1915</v>
      </c>
      <c r="AC62" s="199"/>
      <c r="AD62" s="200">
        <v>-0.86504750000000019</v>
      </c>
      <c r="AE62" s="201">
        <v>-0.14728675241179456</v>
      </c>
      <c r="AF62" s="202" t="s">
        <v>435</v>
      </c>
      <c r="AG62" s="199"/>
      <c r="AH62" s="245" t="s">
        <v>405</v>
      </c>
      <c r="AI62" s="246" t="s">
        <v>435</v>
      </c>
      <c r="AJ62" s="199"/>
      <c r="AK62" s="203" t="s">
        <v>1538</v>
      </c>
      <c r="AL62" s="204" t="s">
        <v>435</v>
      </c>
      <c r="AM62" s="199"/>
      <c r="AN62" s="247" t="s">
        <v>1538</v>
      </c>
      <c r="AO62" s="248" t="s">
        <v>435</v>
      </c>
      <c r="AP62" s="199"/>
      <c r="AQ62" s="205" t="s">
        <v>1538</v>
      </c>
      <c r="AR62" s="206" t="s">
        <v>435</v>
      </c>
      <c r="AS62" s="199"/>
      <c r="AT62" s="255" t="s">
        <v>406</v>
      </c>
      <c r="AU62" s="256" t="s">
        <v>435</v>
      </c>
      <c r="AV62" s="207"/>
    </row>
    <row r="63" spans="1:48" ht="18" customHeight="1" thickBot="1" x14ac:dyDescent="0.3">
      <c r="A63" s="109" t="s">
        <v>57</v>
      </c>
      <c r="B63" s="110">
        <v>564745</v>
      </c>
      <c r="C63" s="110" t="s">
        <v>5</v>
      </c>
      <c r="D63" s="219">
        <v>253.56</v>
      </c>
      <c r="E63" s="219">
        <v>14.27</v>
      </c>
      <c r="F63" s="219">
        <v>13.67</v>
      </c>
      <c r="G63" s="336">
        <v>0</v>
      </c>
      <c r="H63" s="335">
        <f t="shared" si="0"/>
        <v>281.5</v>
      </c>
      <c r="I63" s="158">
        <f t="shared" si="2"/>
        <v>267.83</v>
      </c>
      <c r="J63" s="158">
        <v>8.4499999999999993</v>
      </c>
      <c r="K63" s="319">
        <v>13.67</v>
      </c>
      <c r="L63" s="319">
        <v>12.75</v>
      </c>
      <c r="M63" s="112">
        <f t="shared" si="1"/>
        <v>302.7</v>
      </c>
      <c r="N63" s="199"/>
      <c r="O63" s="208" t="s">
        <v>1540</v>
      </c>
      <c r="P63" s="209">
        <v>3</v>
      </c>
      <c r="Q63" s="208">
        <v>12.75</v>
      </c>
      <c r="R63" s="199"/>
      <c r="S63" s="224" t="s">
        <v>1540</v>
      </c>
      <c r="T63" s="224" t="s">
        <v>435</v>
      </c>
      <c r="U63" s="224" t="s">
        <v>435</v>
      </c>
      <c r="V63" s="224" t="s">
        <v>435</v>
      </c>
      <c r="W63" s="223" t="s">
        <v>1540</v>
      </c>
      <c r="X63" s="224">
        <v>3</v>
      </c>
      <c r="Y63" s="199"/>
      <c r="Z63" s="230">
        <v>4.62</v>
      </c>
      <c r="AA63" s="212" t="s">
        <v>1540</v>
      </c>
      <c r="AB63" s="212" t="s">
        <v>1915</v>
      </c>
      <c r="AC63" s="199"/>
      <c r="AD63" s="200">
        <v>0.52579749999999947</v>
      </c>
      <c r="AE63" s="201">
        <v>0.12851450530662561</v>
      </c>
      <c r="AF63" s="202" t="s">
        <v>435</v>
      </c>
      <c r="AG63" s="199"/>
      <c r="AH63" s="245">
        <v>0.50479999999999992</v>
      </c>
      <c r="AI63" s="246" t="s">
        <v>435</v>
      </c>
      <c r="AJ63" s="199"/>
      <c r="AK63" s="203">
        <v>6.8400000000000002E-2</v>
      </c>
      <c r="AL63" s="204" t="s">
        <v>435</v>
      </c>
      <c r="AM63" s="199"/>
      <c r="AN63" s="247">
        <v>1.7899999999999999E-2</v>
      </c>
      <c r="AO63" s="248" t="s">
        <v>1540</v>
      </c>
      <c r="AP63" s="199"/>
      <c r="AQ63" s="205" t="s">
        <v>1538</v>
      </c>
      <c r="AR63" s="206" t="s">
        <v>435</v>
      </c>
      <c r="AS63" s="199"/>
      <c r="AT63" s="255">
        <v>0.86</v>
      </c>
      <c r="AU63" s="256" t="s">
        <v>1540</v>
      </c>
      <c r="AV63" s="207"/>
    </row>
    <row r="64" spans="1:48" ht="18" customHeight="1" thickBot="1" x14ac:dyDescent="0.3">
      <c r="A64" s="122" t="s">
        <v>58</v>
      </c>
      <c r="B64" s="110">
        <v>944581</v>
      </c>
      <c r="C64" s="110" t="s">
        <v>5</v>
      </c>
      <c r="D64" s="219">
        <v>246.12</v>
      </c>
      <c r="E64" s="219">
        <v>14.27</v>
      </c>
      <c r="F64" s="219">
        <v>13.67</v>
      </c>
      <c r="G64" s="336">
        <v>7.2</v>
      </c>
      <c r="H64" s="335">
        <f t="shared" si="0"/>
        <v>281.26</v>
      </c>
      <c r="I64" s="158">
        <f t="shared" si="2"/>
        <v>260.39</v>
      </c>
      <c r="J64" s="158">
        <v>8.4499999999999993</v>
      </c>
      <c r="K64" s="319">
        <v>13.67</v>
      </c>
      <c r="L64" s="319">
        <v>0</v>
      </c>
      <c r="M64" s="112">
        <f t="shared" si="1"/>
        <v>282.51</v>
      </c>
      <c r="N64" s="199"/>
      <c r="O64" s="208" t="s">
        <v>1540</v>
      </c>
      <c r="P64" s="209">
        <v>0</v>
      </c>
      <c r="Q64" s="208">
        <v>0</v>
      </c>
      <c r="R64" s="199"/>
      <c r="S64" s="224" t="s">
        <v>1540</v>
      </c>
      <c r="T64" s="224" t="s">
        <v>435</v>
      </c>
      <c r="U64" s="224" t="s">
        <v>435</v>
      </c>
      <c r="V64" s="224" t="s">
        <v>435</v>
      </c>
      <c r="W64" s="223" t="s">
        <v>1540</v>
      </c>
      <c r="X64" s="224">
        <v>0</v>
      </c>
      <c r="Y64" s="199"/>
      <c r="Z64" s="230">
        <v>3.79</v>
      </c>
      <c r="AA64" s="212" t="s">
        <v>435</v>
      </c>
      <c r="AB64" s="212" t="s">
        <v>1916</v>
      </c>
      <c r="AC64" s="199"/>
      <c r="AD64" s="200">
        <v>-0.11194750000000031</v>
      </c>
      <c r="AE64" s="201">
        <v>-2.8705039199471864E-2</v>
      </c>
      <c r="AF64" s="202" t="s">
        <v>435</v>
      </c>
      <c r="AG64" s="199"/>
      <c r="AH64" s="245">
        <v>0.31579999999999997</v>
      </c>
      <c r="AI64" s="246" t="s">
        <v>435</v>
      </c>
      <c r="AJ64" s="199"/>
      <c r="AK64" s="203">
        <v>8.6500000000000007E-2</v>
      </c>
      <c r="AL64" s="204" t="s">
        <v>435</v>
      </c>
      <c r="AM64" s="199"/>
      <c r="AN64" s="247">
        <v>0.10880000000000001</v>
      </c>
      <c r="AO64" s="248" t="s">
        <v>435</v>
      </c>
      <c r="AP64" s="199"/>
      <c r="AQ64" s="205">
        <v>3.1699999999999999E-2</v>
      </c>
      <c r="AR64" s="206" t="s">
        <v>435</v>
      </c>
      <c r="AS64" s="199"/>
      <c r="AT64" s="255">
        <v>0.8</v>
      </c>
      <c r="AU64" s="256" t="s">
        <v>435</v>
      </c>
      <c r="AV64" s="207"/>
    </row>
    <row r="65" spans="1:48" ht="18" customHeight="1" thickBot="1" x14ac:dyDescent="0.3">
      <c r="A65" s="109" t="s">
        <v>59</v>
      </c>
      <c r="B65" s="110">
        <v>8878005</v>
      </c>
      <c r="C65" s="110" t="s">
        <v>5</v>
      </c>
      <c r="D65" s="219">
        <v>243.06</v>
      </c>
      <c r="E65" s="219">
        <v>14.27</v>
      </c>
      <c r="F65" s="219">
        <v>13.67</v>
      </c>
      <c r="G65" s="336">
        <v>9</v>
      </c>
      <c r="H65" s="335">
        <f t="shared" si="0"/>
        <v>280</v>
      </c>
      <c r="I65" s="158">
        <f t="shared" si="2"/>
        <v>257.33</v>
      </c>
      <c r="J65" s="158">
        <v>8.4499999999999993</v>
      </c>
      <c r="K65" s="319">
        <v>13.67</v>
      </c>
      <c r="L65" s="319">
        <v>0</v>
      </c>
      <c r="M65" s="112">
        <f t="shared" si="1"/>
        <v>279.45</v>
      </c>
      <c r="N65" s="199"/>
      <c r="O65" s="208" t="s">
        <v>435</v>
      </c>
      <c r="P65" s="209" t="s">
        <v>1900</v>
      </c>
      <c r="Q65" s="208">
        <v>0</v>
      </c>
      <c r="R65" s="199"/>
      <c r="S65" s="224" t="s">
        <v>1540</v>
      </c>
      <c r="T65" s="224" t="s">
        <v>435</v>
      </c>
      <c r="U65" s="224" t="s">
        <v>435</v>
      </c>
      <c r="V65" s="224" t="s">
        <v>1540</v>
      </c>
      <c r="W65" s="223" t="s">
        <v>435</v>
      </c>
      <c r="X65" s="224" t="s">
        <v>1900</v>
      </c>
      <c r="Y65" s="199"/>
      <c r="Z65" s="230">
        <v>2.8</v>
      </c>
      <c r="AA65" s="212" t="s">
        <v>435</v>
      </c>
      <c r="AB65" s="212" t="s">
        <v>406</v>
      </c>
      <c r="AC65" s="199"/>
      <c r="AD65" s="200">
        <v>-0.29044000000000025</v>
      </c>
      <c r="AE65" s="201">
        <v>-9.3934020761928402E-2</v>
      </c>
      <c r="AF65" s="202" t="s">
        <v>435</v>
      </c>
      <c r="AG65" s="199"/>
      <c r="AH65" s="245">
        <v>0.41</v>
      </c>
      <c r="AI65" s="246" t="s">
        <v>435</v>
      </c>
      <c r="AJ65" s="199"/>
      <c r="AK65" s="203">
        <v>4.1399999999999999E-2</v>
      </c>
      <c r="AL65" s="204" t="s">
        <v>1540</v>
      </c>
      <c r="AM65" s="199"/>
      <c r="AN65" s="247">
        <v>7.3700000000000002E-2</v>
      </c>
      <c r="AO65" s="248" t="s">
        <v>1540</v>
      </c>
      <c r="AP65" s="199"/>
      <c r="AQ65" s="205">
        <v>1.3899999999999999E-2</v>
      </c>
      <c r="AR65" s="206" t="s">
        <v>1540</v>
      </c>
      <c r="AS65" s="199"/>
      <c r="AT65" s="255">
        <v>0.87</v>
      </c>
      <c r="AU65" s="256" t="s">
        <v>1540</v>
      </c>
      <c r="AV65" s="207"/>
    </row>
    <row r="66" spans="1:48" ht="18" customHeight="1" thickBot="1" x14ac:dyDescent="0.3">
      <c r="A66" s="119" t="s">
        <v>60</v>
      </c>
      <c r="B66" s="110">
        <v>890677</v>
      </c>
      <c r="C66" s="110" t="s">
        <v>5</v>
      </c>
      <c r="D66" s="219">
        <v>220.12</v>
      </c>
      <c r="E66" s="219">
        <v>14.27</v>
      </c>
      <c r="F66" s="219">
        <v>13.67</v>
      </c>
      <c r="G66" s="336">
        <v>0</v>
      </c>
      <c r="H66" s="335">
        <f t="shared" si="0"/>
        <v>248.06</v>
      </c>
      <c r="I66" s="158">
        <f t="shared" si="2"/>
        <v>234.39000000000001</v>
      </c>
      <c r="J66" s="158">
        <v>8.4499999999999993</v>
      </c>
      <c r="K66" s="319">
        <v>13.67</v>
      </c>
      <c r="L66" s="319">
        <v>0</v>
      </c>
      <c r="M66" s="112">
        <f t="shared" si="1"/>
        <v>256.51</v>
      </c>
      <c r="N66" s="199"/>
      <c r="O66" s="208" t="s">
        <v>435</v>
      </c>
      <c r="P66" s="209" t="s">
        <v>1900</v>
      </c>
      <c r="Q66" s="208">
        <v>0</v>
      </c>
      <c r="R66" s="199"/>
      <c r="S66" s="224" t="s">
        <v>1540</v>
      </c>
      <c r="T66" s="224" t="s">
        <v>1540</v>
      </c>
      <c r="U66" s="224" t="s">
        <v>1540</v>
      </c>
      <c r="V66" s="224" t="s">
        <v>435</v>
      </c>
      <c r="W66" s="223" t="s">
        <v>435</v>
      </c>
      <c r="X66" s="224" t="s">
        <v>1900</v>
      </c>
      <c r="Y66" s="199"/>
      <c r="Z66" s="230">
        <v>3.55</v>
      </c>
      <c r="AA66" s="212" t="s">
        <v>435</v>
      </c>
      <c r="AB66" s="212" t="s">
        <v>406</v>
      </c>
      <c r="AC66" s="199"/>
      <c r="AD66" s="200">
        <v>-0.15014000000000038</v>
      </c>
      <c r="AE66" s="201">
        <v>-4.058098323878908E-2</v>
      </c>
      <c r="AF66" s="202" t="s">
        <v>435</v>
      </c>
      <c r="AG66" s="199"/>
      <c r="AH66" s="245">
        <v>0.64349999999999996</v>
      </c>
      <c r="AI66" s="246" t="s">
        <v>435</v>
      </c>
      <c r="AJ66" s="199"/>
      <c r="AK66" s="203">
        <v>6.88E-2</v>
      </c>
      <c r="AL66" s="204" t="s">
        <v>435</v>
      </c>
      <c r="AM66" s="199"/>
      <c r="AN66" s="247">
        <v>5.5999999999999994E-2</v>
      </c>
      <c r="AO66" s="248" t="s">
        <v>1540</v>
      </c>
      <c r="AP66" s="199"/>
      <c r="AQ66" s="205">
        <v>2.3399999999999997E-2</v>
      </c>
      <c r="AR66" s="206" t="s">
        <v>435</v>
      </c>
      <c r="AS66" s="199"/>
      <c r="AT66" s="255" t="s">
        <v>1909</v>
      </c>
      <c r="AU66" s="256" t="s">
        <v>435</v>
      </c>
      <c r="AV66" s="207"/>
    </row>
    <row r="67" spans="1:48" ht="18" customHeight="1" thickBot="1" x14ac:dyDescent="0.3">
      <c r="A67" s="109" t="s">
        <v>61</v>
      </c>
      <c r="B67" s="110">
        <v>8864501</v>
      </c>
      <c r="C67" s="110" t="s">
        <v>5</v>
      </c>
      <c r="D67" s="219">
        <v>240.57</v>
      </c>
      <c r="E67" s="219">
        <v>14.27</v>
      </c>
      <c r="F67" s="219">
        <v>13.67</v>
      </c>
      <c r="G67" s="336">
        <v>0</v>
      </c>
      <c r="H67" s="335">
        <f t="shared" si="0"/>
        <v>268.51</v>
      </c>
      <c r="I67" s="158">
        <f t="shared" si="2"/>
        <v>254.84</v>
      </c>
      <c r="J67" s="158">
        <v>8.4499999999999993</v>
      </c>
      <c r="K67" s="319">
        <v>13.67</v>
      </c>
      <c r="L67" s="319">
        <v>0</v>
      </c>
      <c r="M67" s="112">
        <f t="shared" si="1"/>
        <v>276.96000000000004</v>
      </c>
      <c r="N67" s="199"/>
      <c r="O67" s="208" t="s">
        <v>435</v>
      </c>
      <c r="P67" s="209" t="s">
        <v>1900</v>
      </c>
      <c r="Q67" s="208">
        <v>0</v>
      </c>
      <c r="R67" s="199"/>
      <c r="S67" s="224" t="s">
        <v>1540</v>
      </c>
      <c r="T67" s="224" t="s">
        <v>435</v>
      </c>
      <c r="U67" s="224" t="s">
        <v>1540</v>
      </c>
      <c r="V67" s="224" t="s">
        <v>435</v>
      </c>
      <c r="W67" s="223" t="s">
        <v>435</v>
      </c>
      <c r="X67" s="224" t="s">
        <v>1900</v>
      </c>
      <c r="Y67" s="199"/>
      <c r="Z67" s="230">
        <v>2.93</v>
      </c>
      <c r="AA67" s="212" t="s">
        <v>435</v>
      </c>
      <c r="AB67" s="212" t="s">
        <v>406</v>
      </c>
      <c r="AC67" s="199"/>
      <c r="AD67" s="200">
        <v>-0.48529</v>
      </c>
      <c r="AE67" s="201">
        <v>-0.14192577623198749</v>
      </c>
      <c r="AF67" s="202" t="s">
        <v>435</v>
      </c>
      <c r="AG67" s="199"/>
      <c r="AH67" s="245">
        <v>0.34600000000000003</v>
      </c>
      <c r="AI67" s="246" t="s">
        <v>435</v>
      </c>
      <c r="AJ67" s="199"/>
      <c r="AK67" s="203">
        <v>8.2299999999999998E-2</v>
      </c>
      <c r="AL67" s="204" t="s">
        <v>435</v>
      </c>
      <c r="AM67" s="199"/>
      <c r="AN67" s="247">
        <v>9.9000000000000005E-2</v>
      </c>
      <c r="AO67" s="248" t="s">
        <v>435</v>
      </c>
      <c r="AP67" s="199"/>
      <c r="AQ67" s="205">
        <v>0.02</v>
      </c>
      <c r="AR67" s="206" t="s">
        <v>435</v>
      </c>
      <c r="AS67" s="199"/>
      <c r="AT67" s="255">
        <v>0.99</v>
      </c>
      <c r="AU67" s="256" t="s">
        <v>1540</v>
      </c>
      <c r="AV67" s="207"/>
    </row>
    <row r="68" spans="1:48" ht="18" customHeight="1" thickBot="1" x14ac:dyDescent="0.3">
      <c r="A68" s="109" t="s">
        <v>62</v>
      </c>
      <c r="B68" s="110">
        <v>8781109</v>
      </c>
      <c r="C68" s="110" t="s">
        <v>5</v>
      </c>
      <c r="D68" s="219">
        <v>241.57</v>
      </c>
      <c r="E68" s="219">
        <v>14.27</v>
      </c>
      <c r="F68" s="219">
        <v>13.67</v>
      </c>
      <c r="G68" s="336">
        <v>7.2</v>
      </c>
      <c r="H68" s="335">
        <f t="shared" si="0"/>
        <v>276.70999999999998</v>
      </c>
      <c r="I68" s="158">
        <f t="shared" si="2"/>
        <v>255.84</v>
      </c>
      <c r="J68" s="158">
        <v>8.4499999999999993</v>
      </c>
      <c r="K68" s="319">
        <v>13.67</v>
      </c>
      <c r="L68" s="319">
        <v>0</v>
      </c>
      <c r="M68" s="112">
        <f t="shared" si="1"/>
        <v>277.96000000000004</v>
      </c>
      <c r="N68" s="199"/>
      <c r="O68" s="208" t="s">
        <v>1540</v>
      </c>
      <c r="P68" s="209">
        <v>0</v>
      </c>
      <c r="Q68" s="208">
        <v>0</v>
      </c>
      <c r="R68" s="199"/>
      <c r="S68" s="224" t="s">
        <v>1540</v>
      </c>
      <c r="T68" s="224" t="s">
        <v>435</v>
      </c>
      <c r="U68" s="224" t="s">
        <v>435</v>
      </c>
      <c r="V68" s="224" t="s">
        <v>435</v>
      </c>
      <c r="W68" s="223" t="s">
        <v>1540</v>
      </c>
      <c r="X68" s="224">
        <v>0</v>
      </c>
      <c r="Y68" s="199"/>
      <c r="Z68" s="230">
        <v>3.81</v>
      </c>
      <c r="AA68" s="212" t="s">
        <v>435</v>
      </c>
      <c r="AB68" s="212" t="s">
        <v>1916</v>
      </c>
      <c r="AC68" s="199"/>
      <c r="AD68" s="200">
        <v>-0.29214500000000054</v>
      </c>
      <c r="AE68" s="201">
        <v>-7.1149671978933723E-2</v>
      </c>
      <c r="AF68" s="202" t="s">
        <v>435</v>
      </c>
      <c r="AG68" s="199"/>
      <c r="AH68" s="245">
        <v>0.4118</v>
      </c>
      <c r="AI68" s="246" t="s">
        <v>435</v>
      </c>
      <c r="AJ68" s="199"/>
      <c r="AK68" s="203">
        <v>8.3800000000000013E-2</v>
      </c>
      <c r="AL68" s="204" t="s">
        <v>435</v>
      </c>
      <c r="AM68" s="199"/>
      <c r="AN68" s="247">
        <v>0.1464</v>
      </c>
      <c r="AO68" s="248" t="s">
        <v>435</v>
      </c>
      <c r="AP68" s="199"/>
      <c r="AQ68" s="205">
        <v>2.0400000000000001E-2</v>
      </c>
      <c r="AR68" s="206" t="s">
        <v>435</v>
      </c>
      <c r="AS68" s="199"/>
      <c r="AT68" s="255">
        <v>0.72</v>
      </c>
      <c r="AU68" s="256" t="s">
        <v>435</v>
      </c>
      <c r="AV68" s="207"/>
    </row>
    <row r="69" spans="1:48" ht="18" customHeight="1" thickBot="1" x14ac:dyDescent="0.3">
      <c r="A69" s="109" t="s">
        <v>63</v>
      </c>
      <c r="B69" s="110">
        <v>8299901</v>
      </c>
      <c r="C69" s="110" t="s">
        <v>5</v>
      </c>
      <c r="D69" s="219">
        <v>226.39</v>
      </c>
      <c r="E69" s="219">
        <v>14.27</v>
      </c>
      <c r="F69" s="219">
        <v>13.67</v>
      </c>
      <c r="G69" s="336">
        <v>7.2</v>
      </c>
      <c r="H69" s="335">
        <f t="shared" si="0"/>
        <v>261.52999999999997</v>
      </c>
      <c r="I69" s="158">
        <f t="shared" si="2"/>
        <v>240.66</v>
      </c>
      <c r="J69" s="158">
        <v>8.4499999999999993</v>
      </c>
      <c r="K69" s="319">
        <v>13.67</v>
      </c>
      <c r="L69" s="319">
        <v>6</v>
      </c>
      <c r="M69" s="112">
        <f t="shared" si="1"/>
        <v>268.77999999999997</v>
      </c>
      <c r="N69" s="199"/>
      <c r="O69" s="208" t="s">
        <v>1540</v>
      </c>
      <c r="P69" s="209">
        <v>2</v>
      </c>
      <c r="Q69" s="208">
        <v>6</v>
      </c>
      <c r="R69" s="199"/>
      <c r="S69" s="224" t="s">
        <v>1540</v>
      </c>
      <c r="T69" s="224" t="s">
        <v>435</v>
      </c>
      <c r="U69" s="224" t="s">
        <v>435</v>
      </c>
      <c r="V69" s="224" t="s">
        <v>435</v>
      </c>
      <c r="W69" s="223" t="s">
        <v>1540</v>
      </c>
      <c r="X69" s="224">
        <v>2</v>
      </c>
      <c r="Y69" s="199"/>
      <c r="Z69" s="230">
        <v>3.58</v>
      </c>
      <c r="AA69" s="212" t="s">
        <v>435</v>
      </c>
      <c r="AB69" s="212" t="s">
        <v>406</v>
      </c>
      <c r="AC69" s="199"/>
      <c r="AD69" s="200">
        <v>4.115750000000018E-2</v>
      </c>
      <c r="AE69" s="201">
        <v>1.1620142804306203E-2</v>
      </c>
      <c r="AF69" s="202" t="s">
        <v>435</v>
      </c>
      <c r="AG69" s="199"/>
      <c r="AH69" s="245">
        <v>0.62229999999999996</v>
      </c>
      <c r="AI69" s="246" t="s">
        <v>435</v>
      </c>
      <c r="AJ69" s="199"/>
      <c r="AK69" s="203">
        <v>2.6800000000000001E-2</v>
      </c>
      <c r="AL69" s="204" t="s">
        <v>1540</v>
      </c>
      <c r="AM69" s="199"/>
      <c r="AN69" s="247">
        <v>0.10050000000000001</v>
      </c>
      <c r="AO69" s="248" t="s">
        <v>435</v>
      </c>
      <c r="AP69" s="199"/>
      <c r="AQ69" s="205">
        <v>1.2699999999999999E-2</v>
      </c>
      <c r="AR69" s="206" t="s">
        <v>1540</v>
      </c>
      <c r="AS69" s="199"/>
      <c r="AT69" s="255">
        <v>0.7</v>
      </c>
      <c r="AU69" s="256" t="s">
        <v>435</v>
      </c>
      <c r="AV69" s="207"/>
    </row>
    <row r="70" spans="1:48" ht="18" customHeight="1" thickBot="1" x14ac:dyDescent="0.3">
      <c r="A70" s="109" t="s">
        <v>64</v>
      </c>
      <c r="B70" s="110">
        <v>546500</v>
      </c>
      <c r="C70" s="110" t="s">
        <v>5</v>
      </c>
      <c r="D70" s="219">
        <v>253.38</v>
      </c>
      <c r="E70" s="219">
        <v>14.27</v>
      </c>
      <c r="F70" s="219">
        <v>13.67</v>
      </c>
      <c r="G70" s="336">
        <v>3.6</v>
      </c>
      <c r="H70" s="335">
        <f t="shared" ref="H70:H133" si="3">SUM(D70:G70)</f>
        <v>284.92</v>
      </c>
      <c r="I70" s="158">
        <f t="shared" si="2"/>
        <v>267.64999999999998</v>
      </c>
      <c r="J70" s="158">
        <v>8.4499999999999993</v>
      </c>
      <c r="K70" s="319">
        <v>13.67</v>
      </c>
      <c r="L70" s="319">
        <v>6</v>
      </c>
      <c r="M70" s="112">
        <f t="shared" ref="M70:M133" si="4">SUM(I70:L70)</f>
        <v>295.77</v>
      </c>
      <c r="N70" s="199"/>
      <c r="O70" s="208" t="s">
        <v>1540</v>
      </c>
      <c r="P70" s="209">
        <v>2</v>
      </c>
      <c r="Q70" s="208">
        <v>6</v>
      </c>
      <c r="R70" s="199"/>
      <c r="S70" s="224" t="s">
        <v>1540</v>
      </c>
      <c r="T70" s="224" t="s">
        <v>435</v>
      </c>
      <c r="U70" s="224" t="s">
        <v>435</v>
      </c>
      <c r="V70" s="224" t="s">
        <v>435</v>
      </c>
      <c r="W70" s="223" t="s">
        <v>1540</v>
      </c>
      <c r="X70" s="224">
        <v>2</v>
      </c>
      <c r="Y70" s="199"/>
      <c r="Z70" s="230">
        <v>3.56</v>
      </c>
      <c r="AA70" s="212" t="s">
        <v>435</v>
      </c>
      <c r="AB70" s="212" t="s">
        <v>406</v>
      </c>
      <c r="AC70" s="199"/>
      <c r="AD70" s="200">
        <v>-0.44755749999999939</v>
      </c>
      <c r="AE70" s="201">
        <v>-0.11171161389439041</v>
      </c>
      <c r="AF70" s="202" t="s">
        <v>435</v>
      </c>
      <c r="AG70" s="199"/>
      <c r="AH70" s="245">
        <v>0.57050000000000001</v>
      </c>
      <c r="AI70" s="246" t="s">
        <v>435</v>
      </c>
      <c r="AJ70" s="199"/>
      <c r="AK70" s="203">
        <v>9.4600000000000004E-2</v>
      </c>
      <c r="AL70" s="204" t="s">
        <v>435</v>
      </c>
      <c r="AM70" s="199"/>
      <c r="AN70" s="247">
        <v>7.7399999999999997E-2</v>
      </c>
      <c r="AO70" s="248" t="s">
        <v>1540</v>
      </c>
      <c r="AP70" s="199"/>
      <c r="AQ70" s="205">
        <v>1.3000000000000001E-2</v>
      </c>
      <c r="AR70" s="206" t="s">
        <v>1540</v>
      </c>
      <c r="AS70" s="199"/>
      <c r="AT70" s="255" t="s">
        <v>406</v>
      </c>
      <c r="AU70" s="256" t="s">
        <v>435</v>
      </c>
      <c r="AV70" s="207"/>
    </row>
    <row r="71" spans="1:48" ht="18" customHeight="1" thickBot="1" x14ac:dyDescent="0.3">
      <c r="A71" s="109" t="s">
        <v>65</v>
      </c>
      <c r="B71" s="110">
        <v>4488202</v>
      </c>
      <c r="C71" s="110" t="s">
        <v>5</v>
      </c>
      <c r="D71" s="219">
        <v>224.98</v>
      </c>
      <c r="E71" s="219">
        <v>14.27</v>
      </c>
      <c r="F71" s="219">
        <v>13.67</v>
      </c>
      <c r="G71" s="336">
        <v>7.2</v>
      </c>
      <c r="H71" s="335">
        <f t="shared" si="3"/>
        <v>260.12</v>
      </c>
      <c r="I71" s="158">
        <f t="shared" ref="I71:I134" si="5">D71+E71</f>
        <v>239.25</v>
      </c>
      <c r="J71" s="158">
        <v>8.4499999999999993</v>
      </c>
      <c r="K71" s="319">
        <v>13.67</v>
      </c>
      <c r="L71" s="319">
        <v>3</v>
      </c>
      <c r="M71" s="112">
        <f t="shared" si="4"/>
        <v>264.37</v>
      </c>
      <c r="N71" s="199"/>
      <c r="O71" s="208" t="s">
        <v>1540</v>
      </c>
      <c r="P71" s="209">
        <v>1</v>
      </c>
      <c r="Q71" s="208">
        <v>3</v>
      </c>
      <c r="R71" s="199"/>
      <c r="S71" s="224" t="s">
        <v>1540</v>
      </c>
      <c r="T71" s="224" t="s">
        <v>435</v>
      </c>
      <c r="U71" s="224" t="s">
        <v>435</v>
      </c>
      <c r="V71" s="224" t="s">
        <v>435</v>
      </c>
      <c r="W71" s="223" t="s">
        <v>1540</v>
      </c>
      <c r="X71" s="224">
        <v>1</v>
      </c>
      <c r="Y71" s="199"/>
      <c r="Z71" s="230">
        <v>3.34</v>
      </c>
      <c r="AA71" s="212" t="s">
        <v>435</v>
      </c>
      <c r="AB71" s="212" t="s">
        <v>406</v>
      </c>
      <c r="AC71" s="199"/>
      <c r="AD71" s="200">
        <v>1.9672500000000426E-2</v>
      </c>
      <c r="AE71" s="201">
        <v>5.9278309743294334E-3</v>
      </c>
      <c r="AF71" s="202" t="s">
        <v>435</v>
      </c>
      <c r="AG71" s="199"/>
      <c r="AH71" s="245">
        <v>0.55830000000000002</v>
      </c>
      <c r="AI71" s="246" t="s">
        <v>435</v>
      </c>
      <c r="AJ71" s="199"/>
      <c r="AK71" s="203">
        <v>1.5300000000000001E-2</v>
      </c>
      <c r="AL71" s="204" t="s">
        <v>1540</v>
      </c>
      <c r="AM71" s="199"/>
      <c r="AN71" s="247">
        <v>0.16449999999999998</v>
      </c>
      <c r="AO71" s="248" t="s">
        <v>435</v>
      </c>
      <c r="AP71" s="199"/>
      <c r="AQ71" s="205">
        <v>2.0099999999999996E-2</v>
      </c>
      <c r="AR71" s="206" t="s">
        <v>435</v>
      </c>
      <c r="AS71" s="199"/>
      <c r="AT71" s="255" t="s">
        <v>406</v>
      </c>
      <c r="AU71" s="256" t="s">
        <v>435</v>
      </c>
      <c r="AV71" s="207"/>
    </row>
    <row r="72" spans="1:48" ht="18" customHeight="1" thickBot="1" x14ac:dyDescent="0.3">
      <c r="A72" s="109" t="s">
        <v>66</v>
      </c>
      <c r="B72" s="110">
        <v>4490304</v>
      </c>
      <c r="C72" s="110" t="s">
        <v>5</v>
      </c>
      <c r="D72" s="219">
        <v>244.81</v>
      </c>
      <c r="E72" s="219">
        <v>14.27</v>
      </c>
      <c r="F72" s="219">
        <v>13.67</v>
      </c>
      <c r="G72" s="336">
        <v>7.2</v>
      </c>
      <c r="H72" s="335">
        <f t="shared" si="3"/>
        <v>279.95</v>
      </c>
      <c r="I72" s="158">
        <f t="shared" si="5"/>
        <v>259.08</v>
      </c>
      <c r="J72" s="158">
        <v>8.4499999999999993</v>
      </c>
      <c r="K72" s="319">
        <v>13.67</v>
      </c>
      <c r="L72" s="319">
        <v>9</v>
      </c>
      <c r="M72" s="112">
        <f t="shared" si="4"/>
        <v>290.2</v>
      </c>
      <c r="N72" s="199"/>
      <c r="O72" s="208" t="s">
        <v>1540</v>
      </c>
      <c r="P72" s="209">
        <v>3</v>
      </c>
      <c r="Q72" s="208">
        <v>9</v>
      </c>
      <c r="R72" s="199"/>
      <c r="S72" s="224" t="s">
        <v>1540</v>
      </c>
      <c r="T72" s="224" t="s">
        <v>435</v>
      </c>
      <c r="U72" s="224" t="s">
        <v>435</v>
      </c>
      <c r="V72" s="224" t="s">
        <v>435</v>
      </c>
      <c r="W72" s="223" t="s">
        <v>1540</v>
      </c>
      <c r="X72" s="224">
        <v>3</v>
      </c>
      <c r="Y72" s="199"/>
      <c r="Z72" s="230">
        <v>3.39</v>
      </c>
      <c r="AA72" s="212" t="s">
        <v>435</v>
      </c>
      <c r="AB72" s="212" t="s">
        <v>406</v>
      </c>
      <c r="AC72" s="199"/>
      <c r="AD72" s="200">
        <v>-3.3840000000000092E-2</v>
      </c>
      <c r="AE72" s="201">
        <v>-9.8941293078495442E-3</v>
      </c>
      <c r="AF72" s="202" t="s">
        <v>435</v>
      </c>
      <c r="AG72" s="199"/>
      <c r="AH72" s="245">
        <v>0.35600000000000004</v>
      </c>
      <c r="AI72" s="246" t="s">
        <v>435</v>
      </c>
      <c r="AJ72" s="199"/>
      <c r="AK72" s="203">
        <v>5.7500000000000002E-2</v>
      </c>
      <c r="AL72" s="204" t="s">
        <v>1540</v>
      </c>
      <c r="AM72" s="199"/>
      <c r="AN72" s="247">
        <v>5.1799999999999999E-2</v>
      </c>
      <c r="AO72" s="248" t="s">
        <v>1540</v>
      </c>
      <c r="AP72" s="199"/>
      <c r="AQ72" s="205">
        <v>3.2300000000000002E-2</v>
      </c>
      <c r="AR72" s="206" t="s">
        <v>435</v>
      </c>
      <c r="AS72" s="199"/>
      <c r="AT72" s="255">
        <v>0.9</v>
      </c>
      <c r="AU72" s="256" t="s">
        <v>1540</v>
      </c>
      <c r="AV72" s="207"/>
    </row>
    <row r="73" spans="1:48" ht="18" customHeight="1" thickBot="1" x14ac:dyDescent="0.3">
      <c r="A73" s="109" t="s">
        <v>67</v>
      </c>
      <c r="B73" s="110">
        <v>9035206</v>
      </c>
      <c r="C73" s="110" t="s">
        <v>5</v>
      </c>
      <c r="D73" s="219">
        <v>245.46</v>
      </c>
      <c r="E73" s="219">
        <v>14.27</v>
      </c>
      <c r="F73" s="219">
        <v>13.67</v>
      </c>
      <c r="G73" s="336">
        <v>7.2</v>
      </c>
      <c r="H73" s="335">
        <f t="shared" si="3"/>
        <v>280.60000000000002</v>
      </c>
      <c r="I73" s="158">
        <f t="shared" si="5"/>
        <v>259.73</v>
      </c>
      <c r="J73" s="158">
        <v>8.4499999999999993</v>
      </c>
      <c r="K73" s="319">
        <v>13.67</v>
      </c>
      <c r="L73" s="319">
        <v>1.25</v>
      </c>
      <c r="M73" s="112">
        <f t="shared" si="4"/>
        <v>283.10000000000002</v>
      </c>
      <c r="N73" s="199"/>
      <c r="O73" s="208" t="s">
        <v>1540</v>
      </c>
      <c r="P73" s="209">
        <v>1</v>
      </c>
      <c r="Q73" s="208">
        <v>1.25</v>
      </c>
      <c r="R73" s="199"/>
      <c r="S73" s="224" t="s">
        <v>1540</v>
      </c>
      <c r="T73" s="224" t="s">
        <v>435</v>
      </c>
      <c r="U73" s="224" t="s">
        <v>435</v>
      </c>
      <c r="V73" s="224" t="s">
        <v>435</v>
      </c>
      <c r="W73" s="223" t="s">
        <v>1540</v>
      </c>
      <c r="X73" s="224">
        <v>1</v>
      </c>
      <c r="Y73" s="199"/>
      <c r="Z73" s="230">
        <v>3.74</v>
      </c>
      <c r="AA73" s="212" t="s">
        <v>435</v>
      </c>
      <c r="AB73" s="212" t="s">
        <v>1916</v>
      </c>
      <c r="AC73" s="199"/>
      <c r="AD73" s="200">
        <v>0.27008749999999981</v>
      </c>
      <c r="AE73" s="201">
        <v>7.7885684995353546E-2</v>
      </c>
      <c r="AF73" s="202" t="s">
        <v>1540</v>
      </c>
      <c r="AG73" s="199"/>
      <c r="AH73" s="245">
        <v>0.49079999999999996</v>
      </c>
      <c r="AI73" s="246" t="s">
        <v>435</v>
      </c>
      <c r="AJ73" s="199"/>
      <c r="AK73" s="203">
        <v>0.10890000000000001</v>
      </c>
      <c r="AL73" s="204" t="s">
        <v>435</v>
      </c>
      <c r="AM73" s="199"/>
      <c r="AN73" s="247">
        <v>8.9200000000000002E-2</v>
      </c>
      <c r="AO73" s="248" t="s">
        <v>435</v>
      </c>
      <c r="AP73" s="199"/>
      <c r="AQ73" s="205">
        <v>2.18E-2</v>
      </c>
      <c r="AR73" s="206" t="s">
        <v>435</v>
      </c>
      <c r="AS73" s="199"/>
      <c r="AT73" s="255" t="s">
        <v>406</v>
      </c>
      <c r="AU73" s="256" t="s">
        <v>435</v>
      </c>
      <c r="AV73" s="207"/>
    </row>
    <row r="74" spans="1:48" ht="18" customHeight="1" thickBot="1" x14ac:dyDescent="0.3">
      <c r="A74" s="109" t="s">
        <v>68</v>
      </c>
      <c r="B74" s="110">
        <v>58319</v>
      </c>
      <c r="C74" s="110" t="s">
        <v>5</v>
      </c>
      <c r="D74" s="219">
        <v>245.04</v>
      </c>
      <c r="E74" s="219">
        <v>14.27</v>
      </c>
      <c r="F74" s="219">
        <v>13.67</v>
      </c>
      <c r="G74" s="336">
        <v>3.6</v>
      </c>
      <c r="H74" s="335">
        <f t="shared" si="3"/>
        <v>276.58000000000004</v>
      </c>
      <c r="I74" s="158">
        <f t="shared" si="5"/>
        <v>259.31</v>
      </c>
      <c r="J74" s="158">
        <v>8.4499999999999993</v>
      </c>
      <c r="K74" s="319">
        <v>13.67</v>
      </c>
      <c r="L74" s="319">
        <v>12.75</v>
      </c>
      <c r="M74" s="112">
        <f t="shared" si="4"/>
        <v>294.18</v>
      </c>
      <c r="N74" s="199"/>
      <c r="O74" s="208" t="s">
        <v>1540</v>
      </c>
      <c r="P74" s="209">
        <v>3</v>
      </c>
      <c r="Q74" s="208">
        <v>12.75</v>
      </c>
      <c r="R74" s="199"/>
      <c r="S74" s="224" t="s">
        <v>1540</v>
      </c>
      <c r="T74" s="224" t="s">
        <v>435</v>
      </c>
      <c r="U74" s="224" t="s">
        <v>435</v>
      </c>
      <c r="V74" s="224" t="s">
        <v>435</v>
      </c>
      <c r="W74" s="223" t="s">
        <v>1540</v>
      </c>
      <c r="X74" s="224">
        <v>3</v>
      </c>
      <c r="Y74" s="199"/>
      <c r="Z74" s="230">
        <v>4.0999999999999996</v>
      </c>
      <c r="AA74" s="212" t="s">
        <v>1540</v>
      </c>
      <c r="AB74" s="212" t="s">
        <v>1915</v>
      </c>
      <c r="AC74" s="199"/>
      <c r="AD74" s="200">
        <v>-0.22085000000000043</v>
      </c>
      <c r="AE74" s="201">
        <v>-5.1109848568125928E-2</v>
      </c>
      <c r="AF74" s="202" t="s">
        <v>435</v>
      </c>
      <c r="AG74" s="199"/>
      <c r="AH74" s="245">
        <v>0.60399999999999998</v>
      </c>
      <c r="AI74" s="246" t="s">
        <v>435</v>
      </c>
      <c r="AJ74" s="199"/>
      <c r="AK74" s="203">
        <v>4.4900000000000002E-2</v>
      </c>
      <c r="AL74" s="204" t="s">
        <v>1540</v>
      </c>
      <c r="AM74" s="199"/>
      <c r="AN74" s="247">
        <v>0.15789999999999998</v>
      </c>
      <c r="AO74" s="248" t="s">
        <v>435</v>
      </c>
      <c r="AP74" s="199"/>
      <c r="AQ74" s="205">
        <v>1.83E-2</v>
      </c>
      <c r="AR74" s="206" t="s">
        <v>1540</v>
      </c>
      <c r="AS74" s="199"/>
      <c r="AT74" s="255">
        <v>0.71</v>
      </c>
      <c r="AU74" s="256" t="s">
        <v>435</v>
      </c>
      <c r="AV74" s="207"/>
    </row>
    <row r="75" spans="1:48" ht="18" customHeight="1" thickBot="1" x14ac:dyDescent="0.3">
      <c r="A75" s="109" t="s">
        <v>69</v>
      </c>
      <c r="B75" s="110">
        <v>9081704</v>
      </c>
      <c r="C75" s="110" t="s">
        <v>5</v>
      </c>
      <c r="D75" s="219">
        <v>237.4</v>
      </c>
      <c r="E75" s="219">
        <v>14.27</v>
      </c>
      <c r="F75" s="219">
        <v>13.67</v>
      </c>
      <c r="G75" s="336">
        <v>0</v>
      </c>
      <c r="H75" s="335">
        <f t="shared" si="3"/>
        <v>265.34000000000003</v>
      </c>
      <c r="I75" s="158">
        <f t="shared" si="5"/>
        <v>251.67000000000002</v>
      </c>
      <c r="J75" s="158">
        <v>8.4499999999999993</v>
      </c>
      <c r="K75" s="319">
        <v>13.67</v>
      </c>
      <c r="L75" s="319">
        <v>3</v>
      </c>
      <c r="M75" s="112">
        <f t="shared" si="4"/>
        <v>276.79000000000002</v>
      </c>
      <c r="N75" s="199"/>
      <c r="O75" s="208" t="s">
        <v>1540</v>
      </c>
      <c r="P75" s="209">
        <v>1</v>
      </c>
      <c r="Q75" s="208">
        <v>3</v>
      </c>
      <c r="R75" s="199"/>
      <c r="S75" s="224" t="s">
        <v>1540</v>
      </c>
      <c r="T75" s="224" t="s">
        <v>435</v>
      </c>
      <c r="U75" s="224" t="s">
        <v>435</v>
      </c>
      <c r="V75" s="224" t="s">
        <v>435</v>
      </c>
      <c r="W75" s="223" t="s">
        <v>1540</v>
      </c>
      <c r="X75" s="224">
        <v>1</v>
      </c>
      <c r="Y75" s="199"/>
      <c r="Z75" s="230">
        <v>3.24</v>
      </c>
      <c r="AA75" s="212" t="s">
        <v>435</v>
      </c>
      <c r="AB75" s="212" t="s">
        <v>406</v>
      </c>
      <c r="AC75" s="199"/>
      <c r="AD75" s="200">
        <v>-0.63412500000000049</v>
      </c>
      <c r="AE75" s="201">
        <v>-0.16364410552189995</v>
      </c>
      <c r="AF75" s="202" t="s">
        <v>435</v>
      </c>
      <c r="AG75" s="199"/>
      <c r="AH75" s="245">
        <v>0.48350000000000004</v>
      </c>
      <c r="AI75" s="246" t="s">
        <v>435</v>
      </c>
      <c r="AJ75" s="199"/>
      <c r="AK75" s="203">
        <v>2.6800000000000001E-2</v>
      </c>
      <c r="AL75" s="204" t="s">
        <v>1540</v>
      </c>
      <c r="AM75" s="199"/>
      <c r="AN75" s="247">
        <v>9.1999999999999998E-2</v>
      </c>
      <c r="AO75" s="248" t="s">
        <v>435</v>
      </c>
      <c r="AP75" s="199"/>
      <c r="AQ75" s="205">
        <v>2.23E-2</v>
      </c>
      <c r="AR75" s="206" t="s">
        <v>435</v>
      </c>
      <c r="AS75" s="199"/>
      <c r="AT75" s="255" t="s">
        <v>406</v>
      </c>
      <c r="AU75" s="256" t="s">
        <v>435</v>
      </c>
      <c r="AV75" s="207"/>
    </row>
    <row r="76" spans="1:48" ht="18" customHeight="1" thickBot="1" x14ac:dyDescent="0.3">
      <c r="A76" s="109" t="s">
        <v>70</v>
      </c>
      <c r="B76" s="110">
        <v>6419704</v>
      </c>
      <c r="C76" s="110" t="s">
        <v>5</v>
      </c>
      <c r="D76" s="219">
        <v>235.53</v>
      </c>
      <c r="E76" s="219">
        <v>14.27</v>
      </c>
      <c r="F76" s="219">
        <v>13.67</v>
      </c>
      <c r="G76" s="336">
        <v>7.2</v>
      </c>
      <c r="H76" s="335">
        <f t="shared" si="3"/>
        <v>270.67</v>
      </c>
      <c r="I76" s="158">
        <f t="shared" si="5"/>
        <v>249.8</v>
      </c>
      <c r="J76" s="158">
        <v>8.4499999999999993</v>
      </c>
      <c r="K76" s="319">
        <v>13.67</v>
      </c>
      <c r="L76" s="319">
        <v>0</v>
      </c>
      <c r="M76" s="112">
        <f t="shared" si="4"/>
        <v>271.92</v>
      </c>
      <c r="N76" s="199"/>
      <c r="O76" s="208" t="s">
        <v>1540</v>
      </c>
      <c r="P76" s="209">
        <v>0</v>
      </c>
      <c r="Q76" s="208">
        <v>0</v>
      </c>
      <c r="R76" s="199"/>
      <c r="S76" s="224" t="s">
        <v>1540</v>
      </c>
      <c r="T76" s="224" t="s">
        <v>435</v>
      </c>
      <c r="U76" s="224" t="s">
        <v>435</v>
      </c>
      <c r="V76" s="224" t="s">
        <v>435</v>
      </c>
      <c r="W76" s="223" t="s">
        <v>1540</v>
      </c>
      <c r="X76" s="224">
        <v>0</v>
      </c>
      <c r="Y76" s="199"/>
      <c r="Z76" s="230">
        <v>3.24</v>
      </c>
      <c r="AA76" s="212" t="s">
        <v>435</v>
      </c>
      <c r="AB76" s="212" t="s">
        <v>406</v>
      </c>
      <c r="AC76" s="199"/>
      <c r="AD76" s="200">
        <v>-0.55487249999999966</v>
      </c>
      <c r="AE76" s="201">
        <v>-0.14611780459560497</v>
      </c>
      <c r="AF76" s="202" t="s">
        <v>435</v>
      </c>
      <c r="AG76" s="199"/>
      <c r="AH76" s="245">
        <v>0.51049999999999995</v>
      </c>
      <c r="AI76" s="246" t="s">
        <v>435</v>
      </c>
      <c r="AJ76" s="199"/>
      <c r="AK76" s="203">
        <v>6.2899999999999998E-2</v>
      </c>
      <c r="AL76" s="204" t="s">
        <v>435</v>
      </c>
      <c r="AM76" s="199"/>
      <c r="AN76" s="247">
        <v>0.1623</v>
      </c>
      <c r="AO76" s="248" t="s">
        <v>435</v>
      </c>
      <c r="AP76" s="199"/>
      <c r="AQ76" s="205">
        <v>1.9099999999999999E-2</v>
      </c>
      <c r="AR76" s="206" t="s">
        <v>435</v>
      </c>
      <c r="AS76" s="199"/>
      <c r="AT76" s="255">
        <v>0.84</v>
      </c>
      <c r="AU76" s="256" t="s">
        <v>435</v>
      </c>
      <c r="AV76" s="207"/>
    </row>
    <row r="77" spans="1:48" ht="18" customHeight="1" thickBot="1" x14ac:dyDescent="0.3">
      <c r="A77" s="109" t="s">
        <v>71</v>
      </c>
      <c r="B77" s="110">
        <v>4484703</v>
      </c>
      <c r="C77" s="110" t="s">
        <v>5</v>
      </c>
      <c r="D77" s="219">
        <v>228.74</v>
      </c>
      <c r="E77" s="219">
        <v>14.27</v>
      </c>
      <c r="F77" s="219">
        <v>13.67</v>
      </c>
      <c r="G77" s="336">
        <v>7.2</v>
      </c>
      <c r="H77" s="335">
        <f t="shared" si="3"/>
        <v>263.88</v>
      </c>
      <c r="I77" s="158">
        <f t="shared" si="5"/>
        <v>243.01000000000002</v>
      </c>
      <c r="J77" s="158">
        <v>8.4499999999999993</v>
      </c>
      <c r="K77" s="319">
        <v>13.67</v>
      </c>
      <c r="L77" s="319">
        <v>3</v>
      </c>
      <c r="M77" s="112">
        <f t="shared" si="4"/>
        <v>268.13</v>
      </c>
      <c r="N77" s="199"/>
      <c r="O77" s="208" t="s">
        <v>1540</v>
      </c>
      <c r="P77" s="209">
        <v>1</v>
      </c>
      <c r="Q77" s="208">
        <v>3</v>
      </c>
      <c r="R77" s="199"/>
      <c r="S77" s="224" t="s">
        <v>1540</v>
      </c>
      <c r="T77" s="224" t="s">
        <v>435</v>
      </c>
      <c r="U77" s="224" t="s">
        <v>435</v>
      </c>
      <c r="V77" s="224" t="s">
        <v>435</v>
      </c>
      <c r="W77" s="223" t="s">
        <v>1540</v>
      </c>
      <c r="X77" s="224">
        <v>1</v>
      </c>
      <c r="Y77" s="199"/>
      <c r="Z77" s="230">
        <v>3.24</v>
      </c>
      <c r="AA77" s="212" t="s">
        <v>435</v>
      </c>
      <c r="AB77" s="212" t="s">
        <v>406</v>
      </c>
      <c r="AC77" s="199"/>
      <c r="AD77" s="200">
        <v>-0.57481250000000017</v>
      </c>
      <c r="AE77" s="201">
        <v>-0.15067248058967547</v>
      </c>
      <c r="AF77" s="202" t="s">
        <v>435</v>
      </c>
      <c r="AG77" s="199"/>
      <c r="AH77" s="245">
        <v>0.53500000000000003</v>
      </c>
      <c r="AI77" s="246" t="s">
        <v>435</v>
      </c>
      <c r="AJ77" s="199"/>
      <c r="AK77" s="203">
        <v>5.3399999999999996E-2</v>
      </c>
      <c r="AL77" s="204" t="s">
        <v>1540</v>
      </c>
      <c r="AM77" s="199"/>
      <c r="AN77" s="247">
        <v>0.12</v>
      </c>
      <c r="AO77" s="248" t="s">
        <v>435</v>
      </c>
      <c r="AP77" s="199"/>
      <c r="AQ77" s="205">
        <v>1.9599999999999999E-2</v>
      </c>
      <c r="AR77" s="206" t="s">
        <v>435</v>
      </c>
      <c r="AS77" s="199"/>
      <c r="AT77" s="255" t="s">
        <v>406</v>
      </c>
      <c r="AU77" s="256" t="s">
        <v>435</v>
      </c>
      <c r="AV77" s="207"/>
    </row>
    <row r="78" spans="1:48" ht="18" customHeight="1" thickBot="1" x14ac:dyDescent="0.3">
      <c r="A78" s="109" t="s">
        <v>72</v>
      </c>
      <c r="B78" s="110">
        <v>4653106</v>
      </c>
      <c r="C78" s="110" t="s">
        <v>5</v>
      </c>
      <c r="D78" s="219">
        <v>223.66</v>
      </c>
      <c r="E78" s="219">
        <v>14.27</v>
      </c>
      <c r="F78" s="219">
        <v>13.67</v>
      </c>
      <c r="G78" s="336">
        <v>7.2</v>
      </c>
      <c r="H78" s="335">
        <f t="shared" si="3"/>
        <v>258.8</v>
      </c>
      <c r="I78" s="158">
        <f t="shared" si="5"/>
        <v>237.93</v>
      </c>
      <c r="J78" s="158">
        <v>8.4499999999999993</v>
      </c>
      <c r="K78" s="319">
        <v>13.67</v>
      </c>
      <c r="L78" s="319">
        <v>3</v>
      </c>
      <c r="M78" s="112">
        <f t="shared" si="4"/>
        <v>263.05</v>
      </c>
      <c r="N78" s="199"/>
      <c r="O78" s="208" t="s">
        <v>1540</v>
      </c>
      <c r="P78" s="209">
        <v>1</v>
      </c>
      <c r="Q78" s="208">
        <v>3</v>
      </c>
      <c r="R78" s="199"/>
      <c r="S78" s="224" t="s">
        <v>1540</v>
      </c>
      <c r="T78" s="224" t="s">
        <v>435</v>
      </c>
      <c r="U78" s="224" t="s">
        <v>435</v>
      </c>
      <c r="V78" s="224" t="s">
        <v>435</v>
      </c>
      <c r="W78" s="223" t="s">
        <v>1540</v>
      </c>
      <c r="X78" s="224">
        <v>1</v>
      </c>
      <c r="Y78" s="199"/>
      <c r="Z78" s="230">
        <v>3.58</v>
      </c>
      <c r="AA78" s="212" t="s">
        <v>435</v>
      </c>
      <c r="AB78" s="212" t="s">
        <v>406</v>
      </c>
      <c r="AC78" s="199"/>
      <c r="AD78" s="200">
        <v>-6.3320000000000043E-2</v>
      </c>
      <c r="AE78" s="201">
        <v>-1.739221195865643E-2</v>
      </c>
      <c r="AF78" s="202" t="s">
        <v>435</v>
      </c>
      <c r="AG78" s="199"/>
      <c r="AH78" s="245">
        <v>0.35600000000000004</v>
      </c>
      <c r="AI78" s="246" t="s">
        <v>435</v>
      </c>
      <c r="AJ78" s="199"/>
      <c r="AK78" s="203">
        <v>7.9299999999999995E-2</v>
      </c>
      <c r="AL78" s="204" t="s">
        <v>435</v>
      </c>
      <c r="AM78" s="199"/>
      <c r="AN78" s="247">
        <v>0.10150000000000001</v>
      </c>
      <c r="AO78" s="248" t="s">
        <v>435</v>
      </c>
      <c r="AP78" s="199"/>
      <c r="AQ78" s="205">
        <v>1.5700000000000002E-2</v>
      </c>
      <c r="AR78" s="206" t="s">
        <v>1540</v>
      </c>
      <c r="AS78" s="199"/>
      <c r="AT78" s="255" t="s">
        <v>406</v>
      </c>
      <c r="AU78" s="256" t="s">
        <v>435</v>
      </c>
      <c r="AV78" s="207"/>
    </row>
    <row r="79" spans="1:48" ht="18" customHeight="1" thickBot="1" x14ac:dyDescent="0.3">
      <c r="A79" s="109" t="s">
        <v>73</v>
      </c>
      <c r="B79" s="110">
        <v>49018</v>
      </c>
      <c r="C79" s="110" t="s">
        <v>5</v>
      </c>
      <c r="D79" s="219">
        <v>237.32</v>
      </c>
      <c r="E79" s="219">
        <v>14.27</v>
      </c>
      <c r="F79" s="219">
        <v>13.67</v>
      </c>
      <c r="G79" s="336">
        <v>7.2</v>
      </c>
      <c r="H79" s="335">
        <f t="shared" si="3"/>
        <v>272.45999999999998</v>
      </c>
      <c r="I79" s="158">
        <f t="shared" si="5"/>
        <v>251.59</v>
      </c>
      <c r="J79" s="158">
        <v>8.4499999999999993</v>
      </c>
      <c r="K79" s="319">
        <v>13.67</v>
      </c>
      <c r="L79" s="319">
        <v>7.5</v>
      </c>
      <c r="M79" s="112">
        <f t="shared" si="4"/>
        <v>281.21000000000004</v>
      </c>
      <c r="N79" s="199"/>
      <c r="O79" s="208" t="s">
        <v>1540</v>
      </c>
      <c r="P79" s="209">
        <v>2</v>
      </c>
      <c r="Q79" s="208">
        <v>7.5</v>
      </c>
      <c r="R79" s="199"/>
      <c r="S79" s="224" t="s">
        <v>1540</v>
      </c>
      <c r="T79" s="224" t="s">
        <v>435</v>
      </c>
      <c r="U79" s="224" t="s">
        <v>435</v>
      </c>
      <c r="V79" s="224" t="s">
        <v>435</v>
      </c>
      <c r="W79" s="223" t="s">
        <v>1540</v>
      </c>
      <c r="X79" s="224">
        <v>2</v>
      </c>
      <c r="Y79" s="199"/>
      <c r="Z79" s="230">
        <v>3.87</v>
      </c>
      <c r="AA79" s="212" t="s">
        <v>1540</v>
      </c>
      <c r="AB79" s="212" t="s">
        <v>1917</v>
      </c>
      <c r="AC79" s="199"/>
      <c r="AD79" s="200">
        <v>-9.7917500000000324E-2</v>
      </c>
      <c r="AE79" s="201">
        <v>-2.4658301802454138E-2</v>
      </c>
      <c r="AF79" s="202" t="s">
        <v>435</v>
      </c>
      <c r="AG79" s="199"/>
      <c r="AH79" s="245">
        <v>0.61299999999999999</v>
      </c>
      <c r="AI79" s="246" t="s">
        <v>435</v>
      </c>
      <c r="AJ79" s="199"/>
      <c r="AK79" s="203">
        <v>6.1200000000000004E-2</v>
      </c>
      <c r="AL79" s="204" t="s">
        <v>435</v>
      </c>
      <c r="AM79" s="199"/>
      <c r="AN79" s="247">
        <v>0.1474</v>
      </c>
      <c r="AO79" s="248" t="s">
        <v>435</v>
      </c>
      <c r="AP79" s="199"/>
      <c r="AQ79" s="205">
        <v>1.3300000000000001E-2</v>
      </c>
      <c r="AR79" s="206" t="s">
        <v>1540</v>
      </c>
      <c r="AS79" s="199"/>
      <c r="AT79" s="255" t="s">
        <v>406</v>
      </c>
      <c r="AU79" s="256" t="s">
        <v>435</v>
      </c>
      <c r="AV79" s="207"/>
    </row>
    <row r="80" spans="1:48" ht="18" customHeight="1" thickBot="1" x14ac:dyDescent="0.3">
      <c r="A80" s="109" t="s">
        <v>74</v>
      </c>
      <c r="B80" s="110">
        <v>4464508</v>
      </c>
      <c r="C80" s="110" t="s">
        <v>5</v>
      </c>
      <c r="D80" s="219">
        <v>220.12</v>
      </c>
      <c r="E80" s="219">
        <v>14.27</v>
      </c>
      <c r="F80" s="219">
        <v>13.67</v>
      </c>
      <c r="G80" s="336">
        <v>5.4</v>
      </c>
      <c r="H80" s="335">
        <f t="shared" si="3"/>
        <v>253.46</v>
      </c>
      <c r="I80" s="158">
        <f t="shared" si="5"/>
        <v>234.39000000000001</v>
      </c>
      <c r="J80" s="158">
        <v>8.4499999999999993</v>
      </c>
      <c r="K80" s="319">
        <v>13.67</v>
      </c>
      <c r="L80" s="319">
        <v>0</v>
      </c>
      <c r="M80" s="112">
        <f t="shared" si="4"/>
        <v>256.51</v>
      </c>
      <c r="N80" s="199"/>
      <c r="O80" s="208" t="s">
        <v>435</v>
      </c>
      <c r="P80" s="209" t="s">
        <v>1900</v>
      </c>
      <c r="Q80" s="208">
        <v>0</v>
      </c>
      <c r="R80" s="199"/>
      <c r="S80" s="224" t="s">
        <v>1540</v>
      </c>
      <c r="T80" s="224" t="s">
        <v>435</v>
      </c>
      <c r="U80" s="224" t="s">
        <v>1540</v>
      </c>
      <c r="V80" s="224" t="s">
        <v>435</v>
      </c>
      <c r="W80" s="223" t="s">
        <v>435</v>
      </c>
      <c r="X80" s="224" t="s">
        <v>1900</v>
      </c>
      <c r="Y80" s="199"/>
      <c r="Z80" s="230">
        <v>3.17</v>
      </c>
      <c r="AA80" s="212" t="s">
        <v>435</v>
      </c>
      <c r="AB80" s="212" t="s">
        <v>406</v>
      </c>
      <c r="AC80" s="199"/>
      <c r="AD80" s="200">
        <v>6.4307499999999518E-2</v>
      </c>
      <c r="AE80" s="201">
        <v>2.0673331940269563E-2</v>
      </c>
      <c r="AF80" s="202" t="s">
        <v>435</v>
      </c>
      <c r="AG80" s="199"/>
      <c r="AH80" s="245">
        <v>0.41749999999999998</v>
      </c>
      <c r="AI80" s="246" t="s">
        <v>435</v>
      </c>
      <c r="AJ80" s="199"/>
      <c r="AK80" s="203">
        <v>9.6000000000000002E-2</v>
      </c>
      <c r="AL80" s="204" t="s">
        <v>435</v>
      </c>
      <c r="AM80" s="199"/>
      <c r="AN80" s="247">
        <v>0.1137</v>
      </c>
      <c r="AO80" s="248" t="s">
        <v>435</v>
      </c>
      <c r="AP80" s="199"/>
      <c r="AQ80" s="205">
        <v>2.2599999999999999E-2</v>
      </c>
      <c r="AR80" s="206" t="s">
        <v>435</v>
      </c>
      <c r="AS80" s="199"/>
      <c r="AT80" s="255" t="s">
        <v>406</v>
      </c>
      <c r="AU80" s="256" t="s">
        <v>435</v>
      </c>
      <c r="AV80" s="207"/>
    </row>
    <row r="81" spans="1:48" ht="18" customHeight="1" thickBot="1" x14ac:dyDescent="0.3">
      <c r="A81" s="122" t="s">
        <v>75</v>
      </c>
      <c r="B81" s="110">
        <v>937789</v>
      </c>
      <c r="C81" s="110" t="s">
        <v>5</v>
      </c>
      <c r="D81" s="219">
        <v>228.09</v>
      </c>
      <c r="E81" s="219">
        <v>14.27</v>
      </c>
      <c r="F81" s="219">
        <v>13.67</v>
      </c>
      <c r="G81" s="336">
        <v>0</v>
      </c>
      <c r="H81" s="335">
        <f t="shared" si="3"/>
        <v>256.03000000000003</v>
      </c>
      <c r="I81" s="158">
        <f t="shared" si="5"/>
        <v>242.36</v>
      </c>
      <c r="J81" s="158">
        <v>8.4499999999999993</v>
      </c>
      <c r="K81" s="319">
        <v>13.67</v>
      </c>
      <c r="L81" s="319">
        <v>3</v>
      </c>
      <c r="M81" s="112">
        <f t="shared" si="4"/>
        <v>267.48</v>
      </c>
      <c r="N81" s="199"/>
      <c r="O81" s="208" t="s">
        <v>1540</v>
      </c>
      <c r="P81" s="209">
        <v>1</v>
      </c>
      <c r="Q81" s="208">
        <v>3</v>
      </c>
      <c r="R81" s="199"/>
      <c r="S81" s="224" t="s">
        <v>1540</v>
      </c>
      <c r="T81" s="224" t="s">
        <v>435</v>
      </c>
      <c r="U81" s="224" t="s">
        <v>435</v>
      </c>
      <c r="V81" s="224" t="s">
        <v>435</v>
      </c>
      <c r="W81" s="223" t="s">
        <v>1540</v>
      </c>
      <c r="X81" s="224">
        <v>1</v>
      </c>
      <c r="Y81" s="199"/>
      <c r="Z81" s="230">
        <v>2.83</v>
      </c>
      <c r="AA81" s="212" t="s">
        <v>435</v>
      </c>
      <c r="AB81" s="212" t="s">
        <v>406</v>
      </c>
      <c r="AC81" s="199"/>
      <c r="AD81" s="200">
        <v>-0.56917499999999999</v>
      </c>
      <c r="AE81" s="201">
        <v>-0.16741167447705452</v>
      </c>
      <c r="AF81" s="202" t="s">
        <v>435</v>
      </c>
      <c r="AG81" s="199"/>
      <c r="AH81" s="245">
        <v>0.48530000000000001</v>
      </c>
      <c r="AI81" s="246" t="s">
        <v>435</v>
      </c>
      <c r="AJ81" s="199"/>
      <c r="AK81" s="203">
        <v>6.08E-2</v>
      </c>
      <c r="AL81" s="204" t="s">
        <v>435</v>
      </c>
      <c r="AM81" s="199"/>
      <c r="AN81" s="247">
        <v>0.11210000000000001</v>
      </c>
      <c r="AO81" s="248" t="s">
        <v>435</v>
      </c>
      <c r="AP81" s="199"/>
      <c r="AQ81" s="205">
        <v>1.37E-2</v>
      </c>
      <c r="AR81" s="206" t="s">
        <v>1540</v>
      </c>
      <c r="AS81" s="199"/>
      <c r="AT81" s="255">
        <v>0.84</v>
      </c>
      <c r="AU81" s="256" t="s">
        <v>435</v>
      </c>
      <c r="AV81" s="207"/>
    </row>
    <row r="82" spans="1:48" ht="18" customHeight="1" thickBot="1" x14ac:dyDescent="0.3">
      <c r="A82" s="109" t="s">
        <v>76</v>
      </c>
      <c r="B82" s="110">
        <v>141461</v>
      </c>
      <c r="C82" s="110" t="s">
        <v>5</v>
      </c>
      <c r="D82" s="219">
        <v>231.29</v>
      </c>
      <c r="E82" s="219">
        <v>14.27</v>
      </c>
      <c r="F82" s="219">
        <v>13.67</v>
      </c>
      <c r="G82" s="336">
        <v>7.2</v>
      </c>
      <c r="H82" s="335">
        <f t="shared" si="3"/>
        <v>266.43</v>
      </c>
      <c r="I82" s="158">
        <f t="shared" si="5"/>
        <v>245.56</v>
      </c>
      <c r="J82" s="158">
        <v>8.4499999999999993</v>
      </c>
      <c r="K82" s="319">
        <v>13.67</v>
      </c>
      <c r="L82" s="319">
        <v>15.75</v>
      </c>
      <c r="M82" s="112">
        <f t="shared" si="4"/>
        <v>283.43</v>
      </c>
      <c r="N82" s="199"/>
      <c r="O82" s="208" t="s">
        <v>1540</v>
      </c>
      <c r="P82" s="209">
        <v>4</v>
      </c>
      <c r="Q82" s="208">
        <v>15.75</v>
      </c>
      <c r="R82" s="199"/>
      <c r="S82" s="224" t="s">
        <v>1540</v>
      </c>
      <c r="T82" s="224" t="s">
        <v>435</v>
      </c>
      <c r="U82" s="224" t="s">
        <v>435</v>
      </c>
      <c r="V82" s="224" t="s">
        <v>435</v>
      </c>
      <c r="W82" s="223" t="s">
        <v>1540</v>
      </c>
      <c r="X82" s="224">
        <v>4</v>
      </c>
      <c r="Y82" s="199"/>
      <c r="Z82" s="230">
        <v>4.79</v>
      </c>
      <c r="AA82" s="212" t="s">
        <v>1540</v>
      </c>
      <c r="AB82" s="212" t="s">
        <v>1915</v>
      </c>
      <c r="AC82" s="199"/>
      <c r="AD82" s="200">
        <v>-0.36184749999999966</v>
      </c>
      <c r="AE82" s="201">
        <v>-7.0219280308047069E-2</v>
      </c>
      <c r="AF82" s="202" t="s">
        <v>435</v>
      </c>
      <c r="AG82" s="199"/>
      <c r="AH82" s="245">
        <v>0.60150000000000003</v>
      </c>
      <c r="AI82" s="246" t="s">
        <v>435</v>
      </c>
      <c r="AJ82" s="199"/>
      <c r="AK82" s="203">
        <v>3.2500000000000001E-2</v>
      </c>
      <c r="AL82" s="204" t="s">
        <v>1540</v>
      </c>
      <c r="AM82" s="199"/>
      <c r="AN82" s="247">
        <v>3.1899999999999998E-2</v>
      </c>
      <c r="AO82" s="248" t="s">
        <v>1540</v>
      </c>
      <c r="AP82" s="199"/>
      <c r="AQ82" s="205">
        <v>2.3199999999999998E-2</v>
      </c>
      <c r="AR82" s="206" t="s">
        <v>435</v>
      </c>
      <c r="AS82" s="199"/>
      <c r="AT82" s="255">
        <v>1</v>
      </c>
      <c r="AU82" s="256" t="s">
        <v>1540</v>
      </c>
      <c r="AV82" s="207"/>
    </row>
    <row r="83" spans="1:48" ht="18" customHeight="1" thickBot="1" x14ac:dyDescent="0.3">
      <c r="A83" s="109" t="s">
        <v>77</v>
      </c>
      <c r="B83" s="110">
        <v>114260</v>
      </c>
      <c r="C83" s="110" t="s">
        <v>5</v>
      </c>
      <c r="D83" s="219">
        <v>237.61</v>
      </c>
      <c r="E83" s="219">
        <v>14.27</v>
      </c>
      <c r="F83" s="338">
        <v>0</v>
      </c>
      <c r="G83" s="336">
        <v>0</v>
      </c>
      <c r="H83" s="335">
        <f t="shared" si="3"/>
        <v>251.88000000000002</v>
      </c>
      <c r="I83" s="158">
        <f t="shared" si="5"/>
        <v>251.88000000000002</v>
      </c>
      <c r="J83" s="158">
        <v>8.4499999999999993</v>
      </c>
      <c r="K83" s="320">
        <v>0</v>
      </c>
      <c r="L83" s="319">
        <v>0</v>
      </c>
      <c r="M83" s="112">
        <f t="shared" si="4"/>
        <v>260.33000000000004</v>
      </c>
      <c r="N83" s="199"/>
      <c r="O83" s="208" t="s">
        <v>435</v>
      </c>
      <c r="P83" s="209" t="s">
        <v>1900</v>
      </c>
      <c r="Q83" s="208">
        <v>0</v>
      </c>
      <c r="R83" s="199"/>
      <c r="S83" s="224" t="s">
        <v>435</v>
      </c>
      <c r="T83" s="224" t="s">
        <v>435</v>
      </c>
      <c r="U83" s="224" t="s">
        <v>435</v>
      </c>
      <c r="V83" s="224" t="s">
        <v>435</v>
      </c>
      <c r="W83" s="223" t="s">
        <v>435</v>
      </c>
      <c r="X83" s="224" t="s">
        <v>1900</v>
      </c>
      <c r="Y83" s="199"/>
      <c r="Z83" s="230">
        <v>4.2300000000000004</v>
      </c>
      <c r="AA83" s="212" t="s">
        <v>1540</v>
      </c>
      <c r="AB83" s="212" t="s">
        <v>1915</v>
      </c>
      <c r="AC83" s="199"/>
      <c r="AD83" s="200">
        <v>-6.7255000000000287E-2</v>
      </c>
      <c r="AE83" s="201">
        <v>-1.5638179200210264E-2</v>
      </c>
      <c r="AF83" s="202" t="s">
        <v>435</v>
      </c>
      <c r="AG83" s="199"/>
      <c r="AH83" s="245">
        <v>0.32549999999999996</v>
      </c>
      <c r="AI83" s="246" t="s">
        <v>435</v>
      </c>
      <c r="AJ83" s="199"/>
      <c r="AK83" s="203">
        <v>5.1100000000000007E-2</v>
      </c>
      <c r="AL83" s="204" t="s">
        <v>1540</v>
      </c>
      <c r="AM83" s="199"/>
      <c r="AN83" s="247">
        <v>8.2200000000000009E-2</v>
      </c>
      <c r="AO83" s="248" t="s">
        <v>435</v>
      </c>
      <c r="AP83" s="199"/>
      <c r="AQ83" s="205">
        <v>1.8200000000000001E-2</v>
      </c>
      <c r="AR83" s="206" t="s">
        <v>1540</v>
      </c>
      <c r="AS83" s="199"/>
      <c r="AT83" s="255" t="s">
        <v>1900</v>
      </c>
      <c r="AU83" s="256" t="s">
        <v>435</v>
      </c>
      <c r="AV83" s="207"/>
    </row>
    <row r="84" spans="1:48" ht="18" customHeight="1" thickBot="1" x14ac:dyDescent="0.3">
      <c r="A84" s="109" t="s">
        <v>1933</v>
      </c>
      <c r="B84" s="110">
        <v>727474</v>
      </c>
      <c r="C84" s="110" t="s">
        <v>5</v>
      </c>
      <c r="D84" s="219">
        <v>256.37</v>
      </c>
      <c r="E84" s="219">
        <v>14.27</v>
      </c>
      <c r="F84" s="219">
        <v>13.67</v>
      </c>
      <c r="G84" s="336">
        <v>0</v>
      </c>
      <c r="H84" s="335">
        <f t="shared" si="3"/>
        <v>284.31</v>
      </c>
      <c r="I84" s="158">
        <f t="shared" si="5"/>
        <v>270.64</v>
      </c>
      <c r="J84" s="158">
        <v>8.4499999999999993</v>
      </c>
      <c r="K84" s="319">
        <v>13.67</v>
      </c>
      <c r="L84" s="319">
        <v>0</v>
      </c>
      <c r="M84" s="112">
        <f t="shared" si="4"/>
        <v>292.76</v>
      </c>
      <c r="N84" s="199"/>
      <c r="O84" s="208" t="s">
        <v>435</v>
      </c>
      <c r="P84" s="209" t="s">
        <v>1900</v>
      </c>
      <c r="Q84" s="208">
        <v>0</v>
      </c>
      <c r="R84" s="199"/>
      <c r="S84" s="224" t="s">
        <v>1540</v>
      </c>
      <c r="T84" s="224" t="s">
        <v>435</v>
      </c>
      <c r="U84" s="224" t="s">
        <v>1540</v>
      </c>
      <c r="V84" s="224" t="s">
        <v>435</v>
      </c>
      <c r="W84" s="223" t="s">
        <v>435</v>
      </c>
      <c r="X84" s="224" t="s">
        <v>1900</v>
      </c>
      <c r="Y84" s="199"/>
      <c r="Z84" s="230">
        <v>3.19</v>
      </c>
      <c r="AA84" s="212" t="s">
        <v>435</v>
      </c>
      <c r="AB84" s="212" t="s">
        <v>406</v>
      </c>
      <c r="AC84" s="199"/>
      <c r="AD84" s="200">
        <v>9.1855000000000242E-2</v>
      </c>
      <c r="AE84" s="201">
        <v>2.9673216655185221E-2</v>
      </c>
      <c r="AF84" s="202" t="s">
        <v>435</v>
      </c>
      <c r="AG84" s="199"/>
      <c r="AH84" s="245">
        <v>0.60150000000000003</v>
      </c>
      <c r="AI84" s="246" t="s">
        <v>435</v>
      </c>
      <c r="AJ84" s="199"/>
      <c r="AK84" s="203">
        <v>6.3200000000000006E-2</v>
      </c>
      <c r="AL84" s="204" t="s">
        <v>435</v>
      </c>
      <c r="AM84" s="199"/>
      <c r="AN84" s="247">
        <v>0.12</v>
      </c>
      <c r="AO84" s="248" t="s">
        <v>435</v>
      </c>
      <c r="AP84" s="199"/>
      <c r="AQ84" s="205">
        <v>2.0400000000000001E-2</v>
      </c>
      <c r="AR84" s="206" t="s">
        <v>435</v>
      </c>
      <c r="AS84" s="199"/>
      <c r="AT84" s="255">
        <v>0.88</v>
      </c>
      <c r="AU84" s="256" t="s">
        <v>1540</v>
      </c>
      <c r="AV84" s="207"/>
    </row>
    <row r="85" spans="1:48" ht="18" customHeight="1" thickBot="1" x14ac:dyDescent="0.3">
      <c r="A85" s="109" t="s">
        <v>78</v>
      </c>
      <c r="B85" s="110">
        <v>480185</v>
      </c>
      <c r="C85" s="110" t="s">
        <v>5</v>
      </c>
      <c r="D85" s="219">
        <v>232.34</v>
      </c>
      <c r="E85" s="219">
        <v>14.27</v>
      </c>
      <c r="F85" s="219">
        <v>13.67</v>
      </c>
      <c r="G85" s="336">
        <v>5.4</v>
      </c>
      <c r="H85" s="335">
        <f t="shared" si="3"/>
        <v>265.68</v>
      </c>
      <c r="I85" s="158">
        <f t="shared" si="5"/>
        <v>246.61</v>
      </c>
      <c r="J85" s="158">
        <v>8.4499999999999993</v>
      </c>
      <c r="K85" s="319">
        <v>13.67</v>
      </c>
      <c r="L85" s="319">
        <v>0</v>
      </c>
      <c r="M85" s="112">
        <f t="shared" si="4"/>
        <v>268.73</v>
      </c>
      <c r="N85" s="199"/>
      <c r="O85" s="208" t="s">
        <v>435</v>
      </c>
      <c r="P85" s="209" t="s">
        <v>1900</v>
      </c>
      <c r="Q85" s="208">
        <v>0</v>
      </c>
      <c r="R85" s="199"/>
      <c r="S85" s="224" t="s">
        <v>1540</v>
      </c>
      <c r="T85" s="224" t="s">
        <v>435</v>
      </c>
      <c r="U85" s="224" t="s">
        <v>435</v>
      </c>
      <c r="V85" s="224" t="s">
        <v>1540</v>
      </c>
      <c r="W85" s="223" t="s">
        <v>435</v>
      </c>
      <c r="X85" s="224" t="s">
        <v>1900</v>
      </c>
      <c r="Y85" s="199"/>
      <c r="Z85" s="230">
        <v>3.25</v>
      </c>
      <c r="AA85" s="212" t="s">
        <v>435</v>
      </c>
      <c r="AB85" s="212" t="s">
        <v>406</v>
      </c>
      <c r="AC85" s="199"/>
      <c r="AD85" s="200">
        <v>-7.4375000000000302E-2</v>
      </c>
      <c r="AE85" s="201">
        <v>-2.2353815439385936E-2</v>
      </c>
      <c r="AF85" s="202" t="s">
        <v>435</v>
      </c>
      <c r="AG85" s="199"/>
      <c r="AH85" s="245">
        <v>0.70550000000000002</v>
      </c>
      <c r="AI85" s="246" t="s">
        <v>435</v>
      </c>
      <c r="AJ85" s="199"/>
      <c r="AK85" s="203">
        <v>5.2900000000000003E-2</v>
      </c>
      <c r="AL85" s="204" t="s">
        <v>1540</v>
      </c>
      <c r="AM85" s="199"/>
      <c r="AN85" s="247">
        <v>5.5399999999999998E-2</v>
      </c>
      <c r="AO85" s="248" t="s">
        <v>1540</v>
      </c>
      <c r="AP85" s="199"/>
      <c r="AQ85" s="205">
        <v>1.6399999999999998E-2</v>
      </c>
      <c r="AR85" s="206" t="s">
        <v>1540</v>
      </c>
      <c r="AS85" s="199"/>
      <c r="AT85" s="255" t="s">
        <v>406</v>
      </c>
      <c r="AU85" s="256" t="s">
        <v>435</v>
      </c>
      <c r="AV85" s="207"/>
    </row>
    <row r="86" spans="1:48" ht="18" customHeight="1" thickBot="1" x14ac:dyDescent="0.3">
      <c r="A86" s="121" t="s">
        <v>79</v>
      </c>
      <c r="B86" s="118">
        <v>4463501</v>
      </c>
      <c r="C86" s="110" t="s">
        <v>5</v>
      </c>
      <c r="D86" s="219">
        <v>250.97</v>
      </c>
      <c r="E86" s="219">
        <v>14.27</v>
      </c>
      <c r="F86" s="219">
        <v>13.67</v>
      </c>
      <c r="G86" s="339">
        <v>7.2</v>
      </c>
      <c r="H86" s="335">
        <f t="shared" si="3"/>
        <v>286.11</v>
      </c>
      <c r="I86" s="158">
        <f t="shared" si="5"/>
        <v>265.24</v>
      </c>
      <c r="J86" s="158">
        <v>8.4499999999999993</v>
      </c>
      <c r="K86" s="319">
        <v>13.67</v>
      </c>
      <c r="L86" s="319">
        <v>10.5</v>
      </c>
      <c r="M86" s="112">
        <f t="shared" si="4"/>
        <v>297.86</v>
      </c>
      <c r="N86" s="199"/>
      <c r="O86" s="208" t="s">
        <v>1540</v>
      </c>
      <c r="P86" s="209">
        <v>3</v>
      </c>
      <c r="Q86" s="208">
        <v>10.5</v>
      </c>
      <c r="R86" s="199"/>
      <c r="S86" s="224" t="s">
        <v>1540</v>
      </c>
      <c r="T86" s="224" t="s">
        <v>435</v>
      </c>
      <c r="U86" s="224" t="s">
        <v>435</v>
      </c>
      <c r="V86" s="224" t="s">
        <v>435</v>
      </c>
      <c r="W86" s="223" t="s">
        <v>1540</v>
      </c>
      <c r="X86" s="224">
        <v>3</v>
      </c>
      <c r="Y86" s="199"/>
      <c r="Z86" s="230">
        <v>3.51</v>
      </c>
      <c r="AA86" s="212" t="s">
        <v>435</v>
      </c>
      <c r="AB86" s="212" t="s">
        <v>406</v>
      </c>
      <c r="AC86" s="199"/>
      <c r="AD86" s="200">
        <v>0.12019749999999974</v>
      </c>
      <c r="AE86" s="201">
        <v>3.5416815528917012E-2</v>
      </c>
      <c r="AF86" s="202" t="s">
        <v>435</v>
      </c>
      <c r="AG86" s="199"/>
      <c r="AH86" s="245">
        <v>0.2445</v>
      </c>
      <c r="AI86" s="246" t="s">
        <v>1540</v>
      </c>
      <c r="AJ86" s="199"/>
      <c r="AK86" s="203">
        <v>7.0000000000000007E-2</v>
      </c>
      <c r="AL86" s="204" t="s">
        <v>435</v>
      </c>
      <c r="AM86" s="199"/>
      <c r="AN86" s="247">
        <v>0.1013</v>
      </c>
      <c r="AO86" s="248" t="s">
        <v>435</v>
      </c>
      <c r="AP86" s="199"/>
      <c r="AQ86" s="205">
        <v>1.8600000000000002E-2</v>
      </c>
      <c r="AR86" s="206" t="s">
        <v>1540</v>
      </c>
      <c r="AS86" s="199"/>
      <c r="AT86" s="255">
        <v>0.86</v>
      </c>
      <c r="AU86" s="256" t="s">
        <v>1540</v>
      </c>
      <c r="AV86" s="207"/>
    </row>
    <row r="87" spans="1:48" ht="18" customHeight="1" thickBot="1" x14ac:dyDescent="0.3">
      <c r="A87" s="122" t="s">
        <v>80</v>
      </c>
      <c r="B87" s="110">
        <v>945668</v>
      </c>
      <c r="C87" s="110" t="s">
        <v>5</v>
      </c>
      <c r="D87" s="219">
        <v>233.55</v>
      </c>
      <c r="E87" s="219">
        <v>14.27</v>
      </c>
      <c r="F87" s="219">
        <v>13.67</v>
      </c>
      <c r="G87" s="336">
        <v>0</v>
      </c>
      <c r="H87" s="335">
        <f t="shared" si="3"/>
        <v>261.49</v>
      </c>
      <c r="I87" s="158">
        <f t="shared" si="5"/>
        <v>247.82000000000002</v>
      </c>
      <c r="J87" s="158">
        <v>8.4499999999999993</v>
      </c>
      <c r="K87" s="319">
        <v>13.67</v>
      </c>
      <c r="L87" s="319">
        <v>9</v>
      </c>
      <c r="M87" s="112">
        <f t="shared" si="4"/>
        <v>278.94000000000005</v>
      </c>
      <c r="N87" s="199"/>
      <c r="O87" s="208" t="s">
        <v>1540</v>
      </c>
      <c r="P87" s="209">
        <v>3</v>
      </c>
      <c r="Q87" s="208">
        <v>9</v>
      </c>
      <c r="R87" s="199"/>
      <c r="S87" s="224" t="s">
        <v>1540</v>
      </c>
      <c r="T87" s="224" t="s">
        <v>435</v>
      </c>
      <c r="U87" s="224" t="s">
        <v>435</v>
      </c>
      <c r="V87" s="224" t="s">
        <v>435</v>
      </c>
      <c r="W87" s="223" t="s">
        <v>1540</v>
      </c>
      <c r="X87" s="224">
        <v>3</v>
      </c>
      <c r="Y87" s="199"/>
      <c r="Z87" s="230" t="s">
        <v>405</v>
      </c>
      <c r="AA87" s="212" t="s">
        <v>435</v>
      </c>
      <c r="AB87" s="212" t="s">
        <v>406</v>
      </c>
      <c r="AC87" s="199"/>
      <c r="AD87" s="200">
        <v>4.4252625000000005</v>
      </c>
      <c r="AE87" s="201" t="s">
        <v>1559</v>
      </c>
      <c r="AF87" s="202" t="s">
        <v>435</v>
      </c>
      <c r="AG87" s="199"/>
      <c r="AH87" s="245" t="s">
        <v>405</v>
      </c>
      <c r="AI87" s="246" t="s">
        <v>435</v>
      </c>
      <c r="AJ87" s="199"/>
      <c r="AK87" s="203">
        <v>3.4000000000000002E-2</v>
      </c>
      <c r="AL87" s="204" t="s">
        <v>1540</v>
      </c>
      <c r="AM87" s="199"/>
      <c r="AN87" s="247">
        <v>0.11289999999999999</v>
      </c>
      <c r="AO87" s="248" t="s">
        <v>435</v>
      </c>
      <c r="AP87" s="199"/>
      <c r="AQ87" s="205">
        <v>9.300000000000001E-3</v>
      </c>
      <c r="AR87" s="206" t="s">
        <v>1540</v>
      </c>
      <c r="AS87" s="199"/>
      <c r="AT87" s="255">
        <v>0.88</v>
      </c>
      <c r="AU87" s="256" t="s">
        <v>1540</v>
      </c>
      <c r="AV87" s="207"/>
    </row>
    <row r="88" spans="1:48" ht="18" customHeight="1" thickBot="1" x14ac:dyDescent="0.3">
      <c r="A88" s="109" t="s">
        <v>81</v>
      </c>
      <c r="B88" s="126">
        <v>690970</v>
      </c>
      <c r="C88" s="110" t="s">
        <v>5</v>
      </c>
      <c r="D88" s="219">
        <v>225.41</v>
      </c>
      <c r="E88" s="219">
        <v>14.27</v>
      </c>
      <c r="F88" s="219">
        <v>13.67</v>
      </c>
      <c r="G88" s="336">
        <v>9</v>
      </c>
      <c r="H88" s="335">
        <f t="shared" si="3"/>
        <v>262.35000000000002</v>
      </c>
      <c r="I88" s="158">
        <f t="shared" si="5"/>
        <v>239.68</v>
      </c>
      <c r="J88" s="158">
        <v>8.4499999999999993</v>
      </c>
      <c r="K88" s="319">
        <v>13.67</v>
      </c>
      <c r="L88" s="319">
        <v>0</v>
      </c>
      <c r="M88" s="112">
        <f t="shared" si="4"/>
        <v>261.8</v>
      </c>
      <c r="N88" s="199"/>
      <c r="O88" s="208" t="s">
        <v>1540</v>
      </c>
      <c r="P88" s="209">
        <v>0</v>
      </c>
      <c r="Q88" s="208">
        <v>0</v>
      </c>
      <c r="R88" s="199"/>
      <c r="S88" s="224" t="s">
        <v>1540</v>
      </c>
      <c r="T88" s="224" t="s">
        <v>435</v>
      </c>
      <c r="U88" s="224" t="s">
        <v>435</v>
      </c>
      <c r="V88" s="224" t="s">
        <v>435</v>
      </c>
      <c r="W88" s="223" t="s">
        <v>1540</v>
      </c>
      <c r="X88" s="224">
        <v>0</v>
      </c>
      <c r="Y88" s="199"/>
      <c r="Z88" s="230">
        <v>3.34</v>
      </c>
      <c r="AA88" s="212" t="s">
        <v>435</v>
      </c>
      <c r="AB88" s="212" t="s">
        <v>406</v>
      </c>
      <c r="AC88" s="199"/>
      <c r="AD88" s="200">
        <v>-8.6475000000003632E-3</v>
      </c>
      <c r="AE88" s="201">
        <v>-2.5818943446139584E-3</v>
      </c>
      <c r="AF88" s="202" t="s">
        <v>435</v>
      </c>
      <c r="AG88" s="199"/>
      <c r="AH88" s="245">
        <v>0.4138</v>
      </c>
      <c r="AI88" s="246" t="s">
        <v>435</v>
      </c>
      <c r="AJ88" s="199"/>
      <c r="AK88" s="203">
        <v>7.1300000000000002E-2</v>
      </c>
      <c r="AL88" s="204" t="s">
        <v>435</v>
      </c>
      <c r="AM88" s="199"/>
      <c r="AN88" s="247">
        <v>8.6500000000000007E-2</v>
      </c>
      <c r="AO88" s="248" t="s">
        <v>435</v>
      </c>
      <c r="AP88" s="199"/>
      <c r="AQ88" s="205">
        <v>3.7000000000000005E-2</v>
      </c>
      <c r="AR88" s="206" t="s">
        <v>435</v>
      </c>
      <c r="AS88" s="199"/>
      <c r="AT88" s="255">
        <v>0.84</v>
      </c>
      <c r="AU88" s="256" t="s">
        <v>435</v>
      </c>
      <c r="AV88" s="207"/>
    </row>
    <row r="89" spans="1:48" ht="18" customHeight="1" thickBot="1" x14ac:dyDescent="0.3">
      <c r="A89" s="109" t="s">
        <v>82</v>
      </c>
      <c r="B89" s="110">
        <v>890006</v>
      </c>
      <c r="C89" s="110" t="s">
        <v>5</v>
      </c>
      <c r="D89" s="219">
        <v>238.1</v>
      </c>
      <c r="E89" s="219">
        <v>14.27</v>
      </c>
      <c r="F89" s="219">
        <v>13.67</v>
      </c>
      <c r="G89" s="336">
        <v>0</v>
      </c>
      <c r="H89" s="335">
        <f t="shared" si="3"/>
        <v>266.04000000000002</v>
      </c>
      <c r="I89" s="158">
        <f t="shared" si="5"/>
        <v>252.37</v>
      </c>
      <c r="J89" s="158">
        <v>8.4499999999999993</v>
      </c>
      <c r="K89" s="319">
        <v>13.67</v>
      </c>
      <c r="L89" s="319">
        <v>0</v>
      </c>
      <c r="M89" s="112">
        <f t="shared" si="4"/>
        <v>274.49</v>
      </c>
      <c r="N89" s="199"/>
      <c r="O89" s="208" t="s">
        <v>1540</v>
      </c>
      <c r="P89" s="209">
        <v>0</v>
      </c>
      <c r="Q89" s="208">
        <v>0</v>
      </c>
      <c r="R89" s="199"/>
      <c r="S89" s="224" t="s">
        <v>1540</v>
      </c>
      <c r="T89" s="224" t="s">
        <v>435</v>
      </c>
      <c r="U89" s="224" t="s">
        <v>435</v>
      </c>
      <c r="V89" s="224" t="s">
        <v>435</v>
      </c>
      <c r="W89" s="223" t="s">
        <v>1540</v>
      </c>
      <c r="X89" s="224">
        <v>0</v>
      </c>
      <c r="Y89" s="199"/>
      <c r="Z89" s="230" t="s">
        <v>405</v>
      </c>
      <c r="AA89" s="212" t="s">
        <v>435</v>
      </c>
      <c r="AB89" s="212" t="s">
        <v>406</v>
      </c>
      <c r="AC89" s="199"/>
      <c r="AD89" s="200">
        <v>3.6277724999999998</v>
      </c>
      <c r="AE89" s="201" t="s">
        <v>1559</v>
      </c>
      <c r="AF89" s="202" t="s">
        <v>435</v>
      </c>
      <c r="AG89" s="199"/>
      <c r="AH89" s="245" t="s">
        <v>405</v>
      </c>
      <c r="AI89" s="246" t="s">
        <v>435</v>
      </c>
      <c r="AJ89" s="199"/>
      <c r="AK89" s="203" t="s">
        <v>1538</v>
      </c>
      <c r="AL89" s="204" t="s">
        <v>435</v>
      </c>
      <c r="AM89" s="199"/>
      <c r="AN89" s="247" t="s">
        <v>1538</v>
      </c>
      <c r="AO89" s="248" t="s">
        <v>435</v>
      </c>
      <c r="AP89" s="199"/>
      <c r="AQ89" s="205" t="s">
        <v>1538</v>
      </c>
      <c r="AR89" s="206" t="s">
        <v>435</v>
      </c>
      <c r="AS89" s="199"/>
      <c r="AT89" s="255" t="s">
        <v>406</v>
      </c>
      <c r="AU89" s="256" t="s">
        <v>435</v>
      </c>
      <c r="AV89" s="207"/>
    </row>
    <row r="90" spans="1:48" ht="18" customHeight="1" thickBot="1" x14ac:dyDescent="0.3">
      <c r="A90" s="109" t="s">
        <v>83</v>
      </c>
      <c r="B90" s="110">
        <v>709018</v>
      </c>
      <c r="C90" s="110" t="s">
        <v>5</v>
      </c>
      <c r="D90" s="219">
        <v>227.47</v>
      </c>
      <c r="E90" s="219">
        <v>14.27</v>
      </c>
      <c r="F90" s="219">
        <v>13.67</v>
      </c>
      <c r="G90" s="336">
        <v>7.2</v>
      </c>
      <c r="H90" s="335">
        <f t="shared" si="3"/>
        <v>262.61</v>
      </c>
      <c r="I90" s="158">
        <f t="shared" si="5"/>
        <v>241.74</v>
      </c>
      <c r="J90" s="158">
        <v>8.4499999999999993</v>
      </c>
      <c r="K90" s="319">
        <v>13.67</v>
      </c>
      <c r="L90" s="319">
        <v>6</v>
      </c>
      <c r="M90" s="112">
        <f t="shared" si="4"/>
        <v>269.86</v>
      </c>
      <c r="N90" s="199"/>
      <c r="O90" s="208" t="s">
        <v>1540</v>
      </c>
      <c r="P90" s="209">
        <v>2</v>
      </c>
      <c r="Q90" s="208">
        <v>6</v>
      </c>
      <c r="R90" s="199"/>
      <c r="S90" s="224" t="s">
        <v>1540</v>
      </c>
      <c r="T90" s="224" t="s">
        <v>435</v>
      </c>
      <c r="U90" s="224" t="s">
        <v>435</v>
      </c>
      <c r="V90" s="224" t="s">
        <v>435</v>
      </c>
      <c r="W90" s="223" t="s">
        <v>1540</v>
      </c>
      <c r="X90" s="224">
        <v>2</v>
      </c>
      <c r="Y90" s="199"/>
      <c r="Z90" s="230">
        <v>3.5</v>
      </c>
      <c r="AA90" s="212" t="s">
        <v>435</v>
      </c>
      <c r="AB90" s="212" t="s">
        <v>406</v>
      </c>
      <c r="AC90" s="199"/>
      <c r="AD90" s="200">
        <v>-0.14709999999999956</v>
      </c>
      <c r="AE90" s="201">
        <v>-4.0304544536042104E-2</v>
      </c>
      <c r="AF90" s="202" t="s">
        <v>435</v>
      </c>
      <c r="AG90" s="199"/>
      <c r="AH90" s="245">
        <v>0.60399999999999998</v>
      </c>
      <c r="AI90" s="246" t="s">
        <v>435</v>
      </c>
      <c r="AJ90" s="199"/>
      <c r="AK90" s="203">
        <v>0.1091</v>
      </c>
      <c r="AL90" s="204" t="s">
        <v>435</v>
      </c>
      <c r="AM90" s="199"/>
      <c r="AN90" s="247">
        <v>8.7400000000000005E-2</v>
      </c>
      <c r="AO90" s="248" t="s">
        <v>435</v>
      </c>
      <c r="AP90" s="199"/>
      <c r="AQ90" s="205">
        <v>1.01E-2</v>
      </c>
      <c r="AR90" s="206" t="s">
        <v>1540</v>
      </c>
      <c r="AS90" s="199"/>
      <c r="AT90" s="255">
        <v>0.88</v>
      </c>
      <c r="AU90" s="256" t="s">
        <v>1540</v>
      </c>
      <c r="AV90" s="207"/>
    </row>
    <row r="91" spans="1:48" ht="18" customHeight="1" thickBot="1" x14ac:dyDescent="0.3">
      <c r="A91" s="116" t="s">
        <v>84</v>
      </c>
      <c r="B91" s="127">
        <v>874159</v>
      </c>
      <c r="C91" s="110" t="s">
        <v>5</v>
      </c>
      <c r="D91" s="219">
        <v>242.41</v>
      </c>
      <c r="E91" s="219">
        <v>14.27</v>
      </c>
      <c r="F91" s="219">
        <v>13.67</v>
      </c>
      <c r="G91" s="336">
        <v>7.2</v>
      </c>
      <c r="H91" s="335">
        <f t="shared" si="3"/>
        <v>277.55</v>
      </c>
      <c r="I91" s="158">
        <f t="shared" si="5"/>
        <v>256.68</v>
      </c>
      <c r="J91" s="158">
        <v>8.4499999999999993</v>
      </c>
      <c r="K91" s="319">
        <v>13.67</v>
      </c>
      <c r="L91" s="319">
        <v>3</v>
      </c>
      <c r="M91" s="112">
        <f t="shared" si="4"/>
        <v>281.8</v>
      </c>
      <c r="N91" s="199"/>
      <c r="O91" s="208" t="s">
        <v>1540</v>
      </c>
      <c r="P91" s="209">
        <v>1</v>
      </c>
      <c r="Q91" s="208">
        <v>3</v>
      </c>
      <c r="R91" s="199"/>
      <c r="S91" s="224" t="s">
        <v>1540</v>
      </c>
      <c r="T91" s="224" t="s">
        <v>435</v>
      </c>
      <c r="U91" s="224" t="s">
        <v>435</v>
      </c>
      <c r="V91" s="224" t="s">
        <v>435</v>
      </c>
      <c r="W91" s="223" t="s">
        <v>1540</v>
      </c>
      <c r="X91" s="224">
        <v>1</v>
      </c>
      <c r="Y91" s="199"/>
      <c r="Z91" s="230">
        <v>3.68</v>
      </c>
      <c r="AA91" s="212" t="s">
        <v>435</v>
      </c>
      <c r="AB91" s="212" t="s">
        <v>1916</v>
      </c>
      <c r="AC91" s="199"/>
      <c r="AD91" s="200">
        <v>-8.5652500000000575E-2</v>
      </c>
      <c r="AE91" s="201">
        <v>-2.2766175739646698E-2</v>
      </c>
      <c r="AF91" s="202" t="s">
        <v>435</v>
      </c>
      <c r="AG91" s="199"/>
      <c r="AH91" s="245">
        <v>0.52500000000000002</v>
      </c>
      <c r="AI91" s="246" t="s">
        <v>435</v>
      </c>
      <c r="AJ91" s="199"/>
      <c r="AK91" s="203">
        <v>0.11689999999999999</v>
      </c>
      <c r="AL91" s="204" t="s">
        <v>435</v>
      </c>
      <c r="AM91" s="199"/>
      <c r="AN91" s="247">
        <v>9.0999999999999998E-2</v>
      </c>
      <c r="AO91" s="248" t="s">
        <v>435</v>
      </c>
      <c r="AP91" s="199"/>
      <c r="AQ91" s="205">
        <v>1.77E-2</v>
      </c>
      <c r="AR91" s="206" t="s">
        <v>1540</v>
      </c>
      <c r="AS91" s="199"/>
      <c r="AT91" s="255">
        <v>0.82</v>
      </c>
      <c r="AU91" s="256" t="s">
        <v>435</v>
      </c>
      <c r="AV91" s="207"/>
    </row>
    <row r="92" spans="1:48" ht="18" customHeight="1" thickBot="1" x14ac:dyDescent="0.3">
      <c r="A92" s="122" t="s">
        <v>85</v>
      </c>
      <c r="B92" s="110">
        <v>943517</v>
      </c>
      <c r="C92" s="110" t="s">
        <v>5</v>
      </c>
      <c r="D92" s="219">
        <v>241.8</v>
      </c>
      <c r="E92" s="219">
        <v>14.27</v>
      </c>
      <c r="F92" s="219">
        <v>13.67</v>
      </c>
      <c r="G92" s="336">
        <v>7.2</v>
      </c>
      <c r="H92" s="336">
        <f t="shared" si="3"/>
        <v>276.94</v>
      </c>
      <c r="I92" s="158">
        <f t="shared" si="5"/>
        <v>256.07</v>
      </c>
      <c r="J92" s="158">
        <v>8.4499999999999993</v>
      </c>
      <c r="K92" s="319">
        <v>13.67</v>
      </c>
      <c r="L92" s="319">
        <v>0</v>
      </c>
      <c r="M92" s="111">
        <f t="shared" si="4"/>
        <v>278.19</v>
      </c>
      <c r="N92" s="199"/>
      <c r="O92" s="208" t="s">
        <v>435</v>
      </c>
      <c r="P92" s="209" t="s">
        <v>1900</v>
      </c>
      <c r="Q92" s="208">
        <v>0</v>
      </c>
      <c r="R92" s="199"/>
      <c r="S92" s="224" t="s">
        <v>1540</v>
      </c>
      <c r="T92" s="224" t="s">
        <v>435</v>
      </c>
      <c r="U92" s="224" t="s">
        <v>1540</v>
      </c>
      <c r="V92" s="224" t="s">
        <v>435</v>
      </c>
      <c r="W92" s="223" t="s">
        <v>435</v>
      </c>
      <c r="X92" s="224" t="s">
        <v>1900</v>
      </c>
      <c r="Y92" s="199"/>
      <c r="Z92" s="230">
        <v>4.2300000000000004</v>
      </c>
      <c r="AA92" s="212" t="s">
        <v>1540</v>
      </c>
      <c r="AB92" s="212" t="s">
        <v>1915</v>
      </c>
      <c r="AC92" s="199"/>
      <c r="AD92" s="200">
        <v>0.21763999999999939</v>
      </c>
      <c r="AE92" s="201">
        <v>5.4282842441580437E-2</v>
      </c>
      <c r="AF92" s="202" t="s">
        <v>435</v>
      </c>
      <c r="AG92" s="199"/>
      <c r="AH92" s="245">
        <v>0.61829999999999996</v>
      </c>
      <c r="AI92" s="246" t="s">
        <v>435</v>
      </c>
      <c r="AJ92" s="199"/>
      <c r="AK92" s="203">
        <v>4.4999999999999998E-2</v>
      </c>
      <c r="AL92" s="204" t="s">
        <v>1540</v>
      </c>
      <c r="AM92" s="199"/>
      <c r="AN92" s="247">
        <v>8.5199999999999998E-2</v>
      </c>
      <c r="AO92" s="248" t="s">
        <v>435</v>
      </c>
      <c r="AP92" s="199"/>
      <c r="AQ92" s="205">
        <v>3.0699999999999998E-2</v>
      </c>
      <c r="AR92" s="206" t="s">
        <v>435</v>
      </c>
      <c r="AS92" s="199"/>
      <c r="AT92" s="255">
        <v>0.85</v>
      </c>
      <c r="AU92" s="256" t="s">
        <v>1540</v>
      </c>
      <c r="AV92" s="207"/>
    </row>
    <row r="93" spans="1:48" ht="18" customHeight="1" thickBot="1" x14ac:dyDescent="0.3">
      <c r="A93" s="115" t="s">
        <v>86</v>
      </c>
      <c r="B93" s="110">
        <v>642754</v>
      </c>
      <c r="C93" s="110" t="s">
        <v>5</v>
      </c>
      <c r="D93" s="219">
        <v>220.18</v>
      </c>
      <c r="E93" s="219">
        <v>14.27</v>
      </c>
      <c r="F93" s="219">
        <v>13.67</v>
      </c>
      <c r="G93" s="336">
        <v>12.6</v>
      </c>
      <c r="H93" s="335">
        <f t="shared" si="3"/>
        <v>260.72000000000003</v>
      </c>
      <c r="I93" s="158">
        <f t="shared" si="5"/>
        <v>234.45000000000002</v>
      </c>
      <c r="J93" s="158">
        <v>8.4499999999999993</v>
      </c>
      <c r="K93" s="319">
        <v>13.67</v>
      </c>
      <c r="L93" s="319">
        <v>3</v>
      </c>
      <c r="M93" s="112">
        <f t="shared" si="4"/>
        <v>259.57</v>
      </c>
      <c r="N93" s="199"/>
      <c r="O93" s="208" t="s">
        <v>1540</v>
      </c>
      <c r="P93" s="209">
        <v>1</v>
      </c>
      <c r="Q93" s="208">
        <v>3</v>
      </c>
      <c r="R93" s="199"/>
      <c r="S93" s="224" t="s">
        <v>1540</v>
      </c>
      <c r="T93" s="224" t="s">
        <v>435</v>
      </c>
      <c r="U93" s="224" t="s">
        <v>435</v>
      </c>
      <c r="V93" s="224" t="s">
        <v>435</v>
      </c>
      <c r="W93" s="223" t="s">
        <v>1540</v>
      </c>
      <c r="X93" s="224">
        <v>1</v>
      </c>
      <c r="Y93" s="199"/>
      <c r="Z93" s="230">
        <v>3.51</v>
      </c>
      <c r="AA93" s="212" t="s">
        <v>435</v>
      </c>
      <c r="AB93" s="212" t="s">
        <v>406</v>
      </c>
      <c r="AC93" s="199"/>
      <c r="AD93" s="200">
        <v>-2.3994999999999767E-2</v>
      </c>
      <c r="AE93" s="201">
        <v>-6.7900016200357453E-3</v>
      </c>
      <c r="AF93" s="202" t="s">
        <v>435</v>
      </c>
      <c r="AG93" s="199"/>
      <c r="AH93" s="245">
        <v>0.503</v>
      </c>
      <c r="AI93" s="246" t="s">
        <v>435</v>
      </c>
      <c r="AJ93" s="199"/>
      <c r="AK93" s="203">
        <v>0.1024</v>
      </c>
      <c r="AL93" s="204" t="s">
        <v>435</v>
      </c>
      <c r="AM93" s="199"/>
      <c r="AN93" s="247">
        <v>0.1105</v>
      </c>
      <c r="AO93" s="248" t="s">
        <v>435</v>
      </c>
      <c r="AP93" s="199"/>
      <c r="AQ93" s="205">
        <v>2.35E-2</v>
      </c>
      <c r="AR93" s="206" t="s">
        <v>435</v>
      </c>
      <c r="AS93" s="199"/>
      <c r="AT93" s="255">
        <v>0.9</v>
      </c>
      <c r="AU93" s="256" t="s">
        <v>1540</v>
      </c>
      <c r="AV93" s="207"/>
    </row>
    <row r="94" spans="1:48" ht="18" customHeight="1" thickBot="1" x14ac:dyDescent="0.3">
      <c r="A94" s="119" t="s">
        <v>1934</v>
      </c>
      <c r="B94" s="110">
        <v>808644</v>
      </c>
      <c r="C94" s="110" t="s">
        <v>5</v>
      </c>
      <c r="D94" s="219">
        <v>230.69</v>
      </c>
      <c r="E94" s="219">
        <v>14.27</v>
      </c>
      <c r="F94" s="219">
        <v>13.67</v>
      </c>
      <c r="G94" s="336">
        <v>7.2</v>
      </c>
      <c r="H94" s="335">
        <f t="shared" si="3"/>
        <v>265.83</v>
      </c>
      <c r="I94" s="158">
        <f t="shared" si="5"/>
        <v>244.96</v>
      </c>
      <c r="J94" s="158">
        <v>8.4499999999999993</v>
      </c>
      <c r="K94" s="319">
        <v>13.67</v>
      </c>
      <c r="L94" s="319">
        <v>6</v>
      </c>
      <c r="M94" s="112">
        <f t="shared" si="4"/>
        <v>273.08</v>
      </c>
      <c r="N94" s="199"/>
      <c r="O94" s="208" t="s">
        <v>1540</v>
      </c>
      <c r="P94" s="209">
        <v>2</v>
      </c>
      <c r="Q94" s="208">
        <v>6</v>
      </c>
      <c r="R94" s="199"/>
      <c r="S94" s="224" t="s">
        <v>1540</v>
      </c>
      <c r="T94" s="224" t="s">
        <v>435</v>
      </c>
      <c r="U94" s="224" t="s">
        <v>435</v>
      </c>
      <c r="V94" s="224" t="s">
        <v>435</v>
      </c>
      <c r="W94" s="223" t="s">
        <v>1540</v>
      </c>
      <c r="X94" s="224">
        <v>2</v>
      </c>
      <c r="Y94" s="199"/>
      <c r="Z94" s="230">
        <v>3.26</v>
      </c>
      <c r="AA94" s="212" t="s">
        <v>435</v>
      </c>
      <c r="AB94" s="212" t="s">
        <v>406</v>
      </c>
      <c r="AC94" s="199"/>
      <c r="AD94" s="200">
        <v>0.32178249999999986</v>
      </c>
      <c r="AE94" s="201">
        <v>0.10967085026797196</v>
      </c>
      <c r="AF94" s="202" t="s">
        <v>435</v>
      </c>
      <c r="AG94" s="199"/>
      <c r="AH94" s="245">
        <v>0.42599999999999999</v>
      </c>
      <c r="AI94" s="246" t="s">
        <v>435</v>
      </c>
      <c r="AJ94" s="199"/>
      <c r="AK94" s="203">
        <v>9.4600000000000004E-2</v>
      </c>
      <c r="AL94" s="204" t="s">
        <v>435</v>
      </c>
      <c r="AM94" s="199"/>
      <c r="AN94" s="247">
        <v>0.14349999999999999</v>
      </c>
      <c r="AO94" s="248" t="s">
        <v>435</v>
      </c>
      <c r="AP94" s="199"/>
      <c r="AQ94" s="205">
        <v>1.6500000000000001E-2</v>
      </c>
      <c r="AR94" s="206" t="s">
        <v>1540</v>
      </c>
      <c r="AS94" s="199"/>
      <c r="AT94" s="255">
        <v>0.85</v>
      </c>
      <c r="AU94" s="256" t="s">
        <v>1540</v>
      </c>
      <c r="AV94" s="207"/>
    </row>
    <row r="95" spans="1:48" ht="18" customHeight="1" thickBot="1" x14ac:dyDescent="0.3">
      <c r="A95" s="122" t="s">
        <v>87</v>
      </c>
      <c r="B95" s="110">
        <v>944785</v>
      </c>
      <c r="C95" s="110" t="s">
        <v>5</v>
      </c>
      <c r="D95" s="219">
        <v>254.7</v>
      </c>
      <c r="E95" s="219">
        <v>14.27</v>
      </c>
      <c r="F95" s="219">
        <v>13.67</v>
      </c>
      <c r="G95" s="336">
        <v>9</v>
      </c>
      <c r="H95" s="335">
        <f t="shared" si="3"/>
        <v>291.64</v>
      </c>
      <c r="I95" s="158">
        <f t="shared" si="5"/>
        <v>268.96999999999997</v>
      </c>
      <c r="J95" s="158">
        <v>8.4499999999999993</v>
      </c>
      <c r="K95" s="319">
        <v>13.67</v>
      </c>
      <c r="L95" s="319">
        <v>12.75</v>
      </c>
      <c r="M95" s="112">
        <f t="shared" si="4"/>
        <v>303.83999999999997</v>
      </c>
      <c r="N95" s="199"/>
      <c r="O95" s="208" t="s">
        <v>1540</v>
      </c>
      <c r="P95" s="209">
        <v>3</v>
      </c>
      <c r="Q95" s="208">
        <v>12.75</v>
      </c>
      <c r="R95" s="199"/>
      <c r="S95" s="224" t="s">
        <v>1540</v>
      </c>
      <c r="T95" s="224" t="s">
        <v>435</v>
      </c>
      <c r="U95" s="224" t="s">
        <v>435</v>
      </c>
      <c r="V95" s="224" t="s">
        <v>435</v>
      </c>
      <c r="W95" s="223" t="s">
        <v>1540</v>
      </c>
      <c r="X95" s="224">
        <v>3</v>
      </c>
      <c r="Y95" s="199"/>
      <c r="Z95" s="230">
        <v>5.45</v>
      </c>
      <c r="AA95" s="212" t="s">
        <v>1540</v>
      </c>
      <c r="AB95" s="212" t="s">
        <v>1915</v>
      </c>
      <c r="AC95" s="199"/>
      <c r="AD95" s="200">
        <v>0.24291250000000009</v>
      </c>
      <c r="AE95" s="201">
        <v>4.6624929041718929E-2</v>
      </c>
      <c r="AF95" s="202" t="s">
        <v>435</v>
      </c>
      <c r="AG95" s="199"/>
      <c r="AH95" s="245">
        <v>0.66150000000000009</v>
      </c>
      <c r="AI95" s="246" t="s">
        <v>435</v>
      </c>
      <c r="AJ95" s="199"/>
      <c r="AK95" s="203">
        <v>4.0199999999999993E-2</v>
      </c>
      <c r="AL95" s="204" t="s">
        <v>1540</v>
      </c>
      <c r="AM95" s="199"/>
      <c r="AN95" s="247">
        <v>0.11199999999999999</v>
      </c>
      <c r="AO95" s="248" t="s">
        <v>435</v>
      </c>
      <c r="AP95" s="199"/>
      <c r="AQ95" s="205">
        <v>4.3099999999999999E-2</v>
      </c>
      <c r="AR95" s="206" t="s">
        <v>435</v>
      </c>
      <c r="AS95" s="199"/>
      <c r="AT95" s="255">
        <v>0.88</v>
      </c>
      <c r="AU95" s="256" t="s">
        <v>1540</v>
      </c>
      <c r="AV95" s="207"/>
    </row>
    <row r="96" spans="1:48" ht="18" customHeight="1" thickBot="1" x14ac:dyDescent="0.3">
      <c r="A96" s="119" t="s">
        <v>88</v>
      </c>
      <c r="B96" s="110">
        <v>806846</v>
      </c>
      <c r="C96" s="110" t="s">
        <v>5</v>
      </c>
      <c r="D96" s="219">
        <v>242</v>
      </c>
      <c r="E96" s="219">
        <v>14.27</v>
      </c>
      <c r="F96" s="219">
        <v>13.67</v>
      </c>
      <c r="G96" s="336">
        <v>0</v>
      </c>
      <c r="H96" s="335">
        <f t="shared" si="3"/>
        <v>269.94</v>
      </c>
      <c r="I96" s="158">
        <f t="shared" si="5"/>
        <v>256.27</v>
      </c>
      <c r="J96" s="158">
        <v>8.4499999999999993</v>
      </c>
      <c r="K96" s="319">
        <v>13.67</v>
      </c>
      <c r="L96" s="319">
        <v>0</v>
      </c>
      <c r="M96" s="112">
        <f t="shared" si="4"/>
        <v>278.39</v>
      </c>
      <c r="N96" s="199"/>
      <c r="O96" s="208" t="s">
        <v>435</v>
      </c>
      <c r="P96" s="209" t="s">
        <v>1900</v>
      </c>
      <c r="Q96" s="208">
        <v>0</v>
      </c>
      <c r="R96" s="199"/>
      <c r="S96" s="224" t="s">
        <v>1540</v>
      </c>
      <c r="T96" s="224" t="s">
        <v>435</v>
      </c>
      <c r="U96" s="224" t="s">
        <v>1540</v>
      </c>
      <c r="V96" s="224" t="s">
        <v>435</v>
      </c>
      <c r="W96" s="223" t="s">
        <v>435</v>
      </c>
      <c r="X96" s="224" t="s">
        <v>1900</v>
      </c>
      <c r="Y96" s="199"/>
      <c r="Z96" s="230">
        <v>4.0199999999999996</v>
      </c>
      <c r="AA96" s="212" t="s">
        <v>1540</v>
      </c>
      <c r="AB96" s="212" t="s">
        <v>1917</v>
      </c>
      <c r="AC96" s="199"/>
      <c r="AD96" s="200">
        <v>0.17894249999999934</v>
      </c>
      <c r="AE96" s="201">
        <v>4.6620096722192195E-2</v>
      </c>
      <c r="AF96" s="202" t="s">
        <v>1540</v>
      </c>
      <c r="AG96" s="199"/>
      <c r="AH96" s="245">
        <v>0.5605</v>
      </c>
      <c r="AI96" s="246" t="s">
        <v>435</v>
      </c>
      <c r="AJ96" s="199"/>
      <c r="AK96" s="203">
        <v>6.6100000000000006E-2</v>
      </c>
      <c r="AL96" s="204" t="s">
        <v>435</v>
      </c>
      <c r="AM96" s="199"/>
      <c r="AN96" s="247">
        <v>7.51E-2</v>
      </c>
      <c r="AO96" s="248" t="s">
        <v>1540</v>
      </c>
      <c r="AP96" s="199"/>
      <c r="AQ96" s="205">
        <v>2.64E-2</v>
      </c>
      <c r="AR96" s="206" t="s">
        <v>435</v>
      </c>
      <c r="AS96" s="199"/>
      <c r="AT96" s="255">
        <v>0.85</v>
      </c>
      <c r="AU96" s="256" t="s">
        <v>1540</v>
      </c>
      <c r="AV96" s="207"/>
    </row>
    <row r="97" spans="1:48" ht="18" customHeight="1" thickBot="1" x14ac:dyDescent="0.3">
      <c r="A97" s="119" t="s">
        <v>89</v>
      </c>
      <c r="B97" s="110">
        <v>845159</v>
      </c>
      <c r="C97" s="110" t="s">
        <v>5</v>
      </c>
      <c r="D97" s="219">
        <v>231.48</v>
      </c>
      <c r="E97" s="219">
        <v>14.27</v>
      </c>
      <c r="F97" s="340">
        <v>13.67</v>
      </c>
      <c r="G97" s="336">
        <v>0</v>
      </c>
      <c r="H97" s="335">
        <f t="shared" si="3"/>
        <v>259.42</v>
      </c>
      <c r="I97" s="158">
        <f t="shared" si="5"/>
        <v>245.75</v>
      </c>
      <c r="J97" s="158">
        <v>8.4499999999999993</v>
      </c>
      <c r="K97" s="321">
        <v>13.67</v>
      </c>
      <c r="L97" s="319">
        <v>0</v>
      </c>
      <c r="M97" s="112">
        <f t="shared" si="4"/>
        <v>267.87</v>
      </c>
      <c r="N97" s="199"/>
      <c r="O97" s="208" t="s">
        <v>1540</v>
      </c>
      <c r="P97" s="209">
        <v>0</v>
      </c>
      <c r="Q97" s="208">
        <v>0</v>
      </c>
      <c r="R97" s="199"/>
      <c r="S97" s="224" t="s">
        <v>1540</v>
      </c>
      <c r="T97" s="224" t="s">
        <v>435</v>
      </c>
      <c r="U97" s="224" t="s">
        <v>435</v>
      </c>
      <c r="V97" s="224" t="s">
        <v>435</v>
      </c>
      <c r="W97" s="223" t="s">
        <v>1540</v>
      </c>
      <c r="X97" s="224">
        <v>0</v>
      </c>
      <c r="Y97" s="199"/>
      <c r="Z97" s="230">
        <v>3.54</v>
      </c>
      <c r="AA97" s="212" t="s">
        <v>435</v>
      </c>
      <c r="AB97" s="212" t="s">
        <v>406</v>
      </c>
      <c r="AC97" s="199"/>
      <c r="AD97" s="200">
        <v>6.4750000000035612E-4</v>
      </c>
      <c r="AE97" s="201">
        <v>1.8318787932809124E-4</v>
      </c>
      <c r="AF97" s="202" t="s">
        <v>435</v>
      </c>
      <c r="AG97" s="199"/>
      <c r="AH97" s="245">
        <v>0.69599999999999995</v>
      </c>
      <c r="AI97" s="246" t="s">
        <v>435</v>
      </c>
      <c r="AJ97" s="199"/>
      <c r="AK97" s="203">
        <v>7.3200000000000001E-2</v>
      </c>
      <c r="AL97" s="204" t="s">
        <v>435</v>
      </c>
      <c r="AM97" s="199"/>
      <c r="AN97" s="247">
        <v>0.10349999999999999</v>
      </c>
      <c r="AO97" s="248" t="s">
        <v>435</v>
      </c>
      <c r="AP97" s="199"/>
      <c r="AQ97" s="205">
        <v>2.1499999999999998E-2</v>
      </c>
      <c r="AR97" s="206" t="s">
        <v>435</v>
      </c>
      <c r="AS97" s="199"/>
      <c r="AT97" s="255">
        <v>0.82</v>
      </c>
      <c r="AU97" s="256" t="s">
        <v>435</v>
      </c>
      <c r="AV97" s="207"/>
    </row>
    <row r="98" spans="1:48" ht="18" customHeight="1" thickBot="1" x14ac:dyDescent="0.3">
      <c r="A98" s="119" t="s">
        <v>1935</v>
      </c>
      <c r="B98" s="110">
        <v>784982</v>
      </c>
      <c r="C98" s="110" t="s">
        <v>5</v>
      </c>
      <c r="D98" s="219">
        <v>221.58</v>
      </c>
      <c r="E98" s="219">
        <v>14.27</v>
      </c>
      <c r="F98" s="219">
        <v>13.67</v>
      </c>
      <c r="G98" s="336">
        <v>0</v>
      </c>
      <c r="H98" s="335">
        <f t="shared" si="3"/>
        <v>249.52</v>
      </c>
      <c r="I98" s="158">
        <f t="shared" si="5"/>
        <v>235.85000000000002</v>
      </c>
      <c r="J98" s="158">
        <v>8.4499999999999993</v>
      </c>
      <c r="K98" s="319">
        <v>13.67</v>
      </c>
      <c r="L98" s="319">
        <v>0</v>
      </c>
      <c r="M98" s="112">
        <f t="shared" si="4"/>
        <v>257.97000000000003</v>
      </c>
      <c r="N98" s="199"/>
      <c r="O98" s="208" t="s">
        <v>435</v>
      </c>
      <c r="P98" s="209" t="s">
        <v>1900</v>
      </c>
      <c r="Q98" s="208">
        <v>0</v>
      </c>
      <c r="R98" s="199"/>
      <c r="S98" s="224" t="s">
        <v>1540</v>
      </c>
      <c r="T98" s="224" t="s">
        <v>435</v>
      </c>
      <c r="U98" s="224" t="s">
        <v>1540</v>
      </c>
      <c r="V98" s="224" t="s">
        <v>435</v>
      </c>
      <c r="W98" s="223" t="s">
        <v>435</v>
      </c>
      <c r="X98" s="224" t="s">
        <v>1900</v>
      </c>
      <c r="Y98" s="199"/>
      <c r="Z98" s="230">
        <v>3.86</v>
      </c>
      <c r="AA98" s="212" t="s">
        <v>1540</v>
      </c>
      <c r="AB98" s="212" t="s">
        <v>1917</v>
      </c>
      <c r="AC98" s="199"/>
      <c r="AD98" s="200">
        <v>0.45911750000000007</v>
      </c>
      <c r="AE98" s="201">
        <v>0.13488568866273329</v>
      </c>
      <c r="AF98" s="202" t="s">
        <v>1540</v>
      </c>
      <c r="AG98" s="199"/>
      <c r="AH98" s="245">
        <v>0.36780000000000002</v>
      </c>
      <c r="AI98" s="246" t="s">
        <v>435</v>
      </c>
      <c r="AJ98" s="199"/>
      <c r="AK98" s="203">
        <v>0.1012</v>
      </c>
      <c r="AL98" s="204" t="s">
        <v>435</v>
      </c>
      <c r="AM98" s="199"/>
      <c r="AN98" s="247">
        <v>0.1263</v>
      </c>
      <c r="AO98" s="248" t="s">
        <v>435</v>
      </c>
      <c r="AP98" s="199"/>
      <c r="AQ98" s="205">
        <v>2.5899999999999999E-2</v>
      </c>
      <c r="AR98" s="206" t="s">
        <v>435</v>
      </c>
      <c r="AS98" s="199"/>
      <c r="AT98" s="255">
        <v>1</v>
      </c>
      <c r="AU98" s="256" t="s">
        <v>1540</v>
      </c>
      <c r="AV98" s="207"/>
    </row>
    <row r="99" spans="1:48" ht="18" customHeight="1" thickBot="1" x14ac:dyDescent="0.3">
      <c r="A99" s="119" t="s">
        <v>90</v>
      </c>
      <c r="B99" s="110">
        <v>806731</v>
      </c>
      <c r="C99" s="110" t="s">
        <v>5</v>
      </c>
      <c r="D99" s="219">
        <v>235.44</v>
      </c>
      <c r="E99" s="219">
        <v>14.27</v>
      </c>
      <c r="F99" s="219">
        <v>13.67</v>
      </c>
      <c r="G99" s="336">
        <v>10.8</v>
      </c>
      <c r="H99" s="335">
        <f t="shared" si="3"/>
        <v>274.18</v>
      </c>
      <c r="I99" s="158">
        <f t="shared" si="5"/>
        <v>249.71</v>
      </c>
      <c r="J99" s="158">
        <v>8.4499999999999993</v>
      </c>
      <c r="K99" s="319">
        <v>13.67</v>
      </c>
      <c r="L99" s="319">
        <v>6</v>
      </c>
      <c r="M99" s="112">
        <f t="shared" si="4"/>
        <v>277.83000000000004</v>
      </c>
      <c r="N99" s="199"/>
      <c r="O99" s="208" t="s">
        <v>1540</v>
      </c>
      <c r="P99" s="209">
        <v>2</v>
      </c>
      <c r="Q99" s="208">
        <v>6</v>
      </c>
      <c r="R99" s="199"/>
      <c r="S99" s="224" t="s">
        <v>1540</v>
      </c>
      <c r="T99" s="224" t="s">
        <v>435</v>
      </c>
      <c r="U99" s="224" t="s">
        <v>435</v>
      </c>
      <c r="V99" s="224" t="s">
        <v>435</v>
      </c>
      <c r="W99" s="223" t="s">
        <v>1540</v>
      </c>
      <c r="X99" s="224">
        <v>2</v>
      </c>
      <c r="Y99" s="199"/>
      <c r="Z99" s="230">
        <v>3.63</v>
      </c>
      <c r="AA99" s="212" t="s">
        <v>435</v>
      </c>
      <c r="AB99" s="212" t="s">
        <v>1916</v>
      </c>
      <c r="AC99" s="199"/>
      <c r="AD99" s="200">
        <v>-0.18901250000000003</v>
      </c>
      <c r="AE99" s="201">
        <v>-4.9444699499438229E-2</v>
      </c>
      <c r="AF99" s="202" t="s">
        <v>435</v>
      </c>
      <c r="AG99" s="199"/>
      <c r="AH99" s="245">
        <v>0.60580000000000001</v>
      </c>
      <c r="AI99" s="246" t="s">
        <v>435</v>
      </c>
      <c r="AJ99" s="199"/>
      <c r="AK99" s="203">
        <v>9.8400000000000001E-2</v>
      </c>
      <c r="AL99" s="204" t="s">
        <v>435</v>
      </c>
      <c r="AM99" s="199"/>
      <c r="AN99" s="247">
        <v>9.5700000000000007E-2</v>
      </c>
      <c r="AO99" s="248" t="s">
        <v>435</v>
      </c>
      <c r="AP99" s="199"/>
      <c r="AQ99" s="205">
        <v>1.54E-2</v>
      </c>
      <c r="AR99" s="206" t="s">
        <v>1540</v>
      </c>
      <c r="AS99" s="199"/>
      <c r="AT99" s="255">
        <v>0.95</v>
      </c>
      <c r="AU99" s="256" t="s">
        <v>1540</v>
      </c>
      <c r="AV99" s="207"/>
    </row>
    <row r="100" spans="1:48" ht="18" customHeight="1" thickBot="1" x14ac:dyDescent="0.3">
      <c r="A100" s="109" t="s">
        <v>91</v>
      </c>
      <c r="B100" s="110">
        <v>597597</v>
      </c>
      <c r="C100" s="110" t="s">
        <v>5</v>
      </c>
      <c r="D100" s="219">
        <v>226.1</v>
      </c>
      <c r="E100" s="219">
        <v>14.27</v>
      </c>
      <c r="F100" s="219">
        <v>13.67</v>
      </c>
      <c r="G100" s="336">
        <v>12.6</v>
      </c>
      <c r="H100" s="335">
        <f t="shared" si="3"/>
        <v>266.64</v>
      </c>
      <c r="I100" s="158">
        <f t="shared" si="5"/>
        <v>240.37</v>
      </c>
      <c r="J100" s="158">
        <v>8.4499999999999993</v>
      </c>
      <c r="K100" s="319">
        <v>13.67</v>
      </c>
      <c r="L100" s="319">
        <v>9</v>
      </c>
      <c r="M100" s="112">
        <f t="shared" si="4"/>
        <v>271.49</v>
      </c>
      <c r="N100" s="199"/>
      <c r="O100" s="208" t="s">
        <v>1540</v>
      </c>
      <c r="P100" s="209">
        <v>3</v>
      </c>
      <c r="Q100" s="208">
        <v>9</v>
      </c>
      <c r="R100" s="199"/>
      <c r="S100" s="224" t="s">
        <v>1540</v>
      </c>
      <c r="T100" s="224" t="s">
        <v>435</v>
      </c>
      <c r="U100" s="224" t="s">
        <v>435</v>
      </c>
      <c r="V100" s="224" t="s">
        <v>435</v>
      </c>
      <c r="W100" s="223" t="s">
        <v>1540</v>
      </c>
      <c r="X100" s="224">
        <v>3</v>
      </c>
      <c r="Y100" s="199"/>
      <c r="Z100" s="230">
        <v>3.37</v>
      </c>
      <c r="AA100" s="212" t="s">
        <v>435</v>
      </c>
      <c r="AB100" s="212" t="s">
        <v>406</v>
      </c>
      <c r="AC100" s="199"/>
      <c r="AD100" s="200">
        <v>3.3673899999999999</v>
      </c>
      <c r="AE100" s="201" t="s">
        <v>1559</v>
      </c>
      <c r="AF100" s="202" t="s">
        <v>435</v>
      </c>
      <c r="AG100" s="199"/>
      <c r="AH100" s="245" t="s">
        <v>405</v>
      </c>
      <c r="AI100" s="246" t="s">
        <v>435</v>
      </c>
      <c r="AJ100" s="199"/>
      <c r="AK100" s="203">
        <v>8.1900000000000001E-2</v>
      </c>
      <c r="AL100" s="204" t="s">
        <v>435</v>
      </c>
      <c r="AM100" s="199"/>
      <c r="AN100" s="247">
        <v>3.3700000000000001E-2</v>
      </c>
      <c r="AO100" s="248" t="s">
        <v>1540</v>
      </c>
      <c r="AP100" s="199"/>
      <c r="AQ100" s="205">
        <v>4.6999999999999993E-3</v>
      </c>
      <c r="AR100" s="206" t="s">
        <v>1540</v>
      </c>
      <c r="AS100" s="199"/>
      <c r="AT100" s="255">
        <v>0.91</v>
      </c>
      <c r="AU100" s="256" t="s">
        <v>1540</v>
      </c>
      <c r="AV100" s="207"/>
    </row>
    <row r="101" spans="1:48" ht="18" customHeight="1" thickBot="1" x14ac:dyDescent="0.3">
      <c r="A101" s="109" t="s">
        <v>92</v>
      </c>
      <c r="B101" s="126">
        <v>685119</v>
      </c>
      <c r="C101" s="110" t="s">
        <v>5</v>
      </c>
      <c r="D101" s="219">
        <v>236.97</v>
      </c>
      <c r="E101" s="219">
        <v>14.27</v>
      </c>
      <c r="F101" s="219">
        <v>13.67</v>
      </c>
      <c r="G101" s="336">
        <v>0</v>
      </c>
      <c r="H101" s="335">
        <f t="shared" si="3"/>
        <v>264.91000000000003</v>
      </c>
      <c r="I101" s="158">
        <f t="shared" si="5"/>
        <v>251.24</v>
      </c>
      <c r="J101" s="158">
        <v>8.4499999999999993</v>
      </c>
      <c r="K101" s="319">
        <v>13.67</v>
      </c>
      <c r="L101" s="319">
        <v>0</v>
      </c>
      <c r="M101" s="112">
        <f t="shared" si="4"/>
        <v>273.36</v>
      </c>
      <c r="N101" s="199"/>
      <c r="O101" s="208" t="s">
        <v>435</v>
      </c>
      <c r="P101" s="209" t="s">
        <v>1900</v>
      </c>
      <c r="Q101" s="208">
        <v>0</v>
      </c>
      <c r="R101" s="199"/>
      <c r="S101" s="224" t="s">
        <v>1540</v>
      </c>
      <c r="T101" s="224" t="s">
        <v>435</v>
      </c>
      <c r="U101" s="224" t="s">
        <v>1540</v>
      </c>
      <c r="V101" s="224" t="s">
        <v>435</v>
      </c>
      <c r="W101" s="223" t="s">
        <v>435</v>
      </c>
      <c r="X101" s="224" t="s">
        <v>1900</v>
      </c>
      <c r="Y101" s="199"/>
      <c r="Z101" s="230">
        <v>3.28</v>
      </c>
      <c r="AA101" s="212" t="s">
        <v>435</v>
      </c>
      <c r="AB101" s="212" t="s">
        <v>406</v>
      </c>
      <c r="AC101" s="199"/>
      <c r="AD101" s="200">
        <v>-0.88184249999999986</v>
      </c>
      <c r="AE101" s="201">
        <v>-0.21212695251188013</v>
      </c>
      <c r="AF101" s="202" t="s">
        <v>435</v>
      </c>
      <c r="AG101" s="199"/>
      <c r="AH101" s="245">
        <v>0.58679999999999999</v>
      </c>
      <c r="AI101" s="246" t="s">
        <v>435</v>
      </c>
      <c r="AJ101" s="199"/>
      <c r="AK101" s="203">
        <v>3.56E-2</v>
      </c>
      <c r="AL101" s="204" t="s">
        <v>1540</v>
      </c>
      <c r="AM101" s="199"/>
      <c r="AN101" s="247">
        <v>8.77E-2</v>
      </c>
      <c r="AO101" s="248" t="s">
        <v>435</v>
      </c>
      <c r="AP101" s="199"/>
      <c r="AQ101" s="205">
        <v>2.0099999999999996E-2</v>
      </c>
      <c r="AR101" s="206" t="s">
        <v>435</v>
      </c>
      <c r="AS101" s="199"/>
      <c r="AT101" s="255">
        <v>0.86</v>
      </c>
      <c r="AU101" s="256" t="s">
        <v>1540</v>
      </c>
      <c r="AV101" s="207"/>
    </row>
    <row r="102" spans="1:48" ht="18" customHeight="1" thickBot="1" x14ac:dyDescent="0.3">
      <c r="A102" s="109" t="s">
        <v>93</v>
      </c>
      <c r="B102" s="110">
        <v>628930</v>
      </c>
      <c r="C102" s="110" t="s">
        <v>5</v>
      </c>
      <c r="D102" s="219">
        <v>220.24</v>
      </c>
      <c r="E102" s="219">
        <v>14.27</v>
      </c>
      <c r="F102" s="219">
        <v>13.67</v>
      </c>
      <c r="G102" s="336">
        <v>10.8</v>
      </c>
      <c r="H102" s="335">
        <f t="shared" si="3"/>
        <v>258.98</v>
      </c>
      <c r="I102" s="158">
        <f t="shared" si="5"/>
        <v>234.51000000000002</v>
      </c>
      <c r="J102" s="158">
        <v>8.4499999999999993</v>
      </c>
      <c r="K102" s="319">
        <v>13.67</v>
      </c>
      <c r="L102" s="319">
        <v>0</v>
      </c>
      <c r="M102" s="112">
        <f t="shared" si="4"/>
        <v>256.63</v>
      </c>
      <c r="N102" s="199"/>
      <c r="O102" s="208" t="s">
        <v>435</v>
      </c>
      <c r="P102" s="209" t="s">
        <v>1900</v>
      </c>
      <c r="Q102" s="208">
        <v>0</v>
      </c>
      <c r="R102" s="199"/>
      <c r="S102" s="224" t="s">
        <v>1540</v>
      </c>
      <c r="T102" s="224" t="s">
        <v>435</v>
      </c>
      <c r="U102" s="224" t="s">
        <v>1540</v>
      </c>
      <c r="V102" s="224" t="s">
        <v>435</v>
      </c>
      <c r="W102" s="223" t="s">
        <v>435</v>
      </c>
      <c r="X102" s="224" t="s">
        <v>1900</v>
      </c>
      <c r="Y102" s="199"/>
      <c r="Z102" s="230">
        <v>3.82</v>
      </c>
      <c r="AA102" s="212" t="s">
        <v>435</v>
      </c>
      <c r="AB102" s="212" t="s">
        <v>1916</v>
      </c>
      <c r="AC102" s="199"/>
      <c r="AD102" s="200">
        <v>0.2246699999999997</v>
      </c>
      <c r="AE102" s="201">
        <v>6.2456607085893387E-2</v>
      </c>
      <c r="AF102" s="202" t="s">
        <v>1540</v>
      </c>
      <c r="AG102" s="199"/>
      <c r="AH102" s="245">
        <v>0.36829999999999996</v>
      </c>
      <c r="AI102" s="246" t="s">
        <v>435</v>
      </c>
      <c r="AJ102" s="199"/>
      <c r="AK102" s="203">
        <v>4.4800000000000006E-2</v>
      </c>
      <c r="AL102" s="204" t="s">
        <v>1540</v>
      </c>
      <c r="AM102" s="199"/>
      <c r="AN102" s="247">
        <v>6.88E-2</v>
      </c>
      <c r="AO102" s="248" t="s">
        <v>1540</v>
      </c>
      <c r="AP102" s="199"/>
      <c r="AQ102" s="205">
        <v>1.61E-2</v>
      </c>
      <c r="AR102" s="206" t="s">
        <v>1540</v>
      </c>
      <c r="AS102" s="199"/>
      <c r="AT102" s="255">
        <v>0.86</v>
      </c>
      <c r="AU102" s="256" t="s">
        <v>1540</v>
      </c>
      <c r="AV102" s="207"/>
    </row>
    <row r="103" spans="1:48" ht="18" customHeight="1" thickBot="1" x14ac:dyDescent="0.3">
      <c r="A103" s="128" t="s">
        <v>94</v>
      </c>
      <c r="B103" s="110">
        <v>935093</v>
      </c>
      <c r="C103" s="110" t="s">
        <v>5</v>
      </c>
      <c r="D103" s="219">
        <v>249.94</v>
      </c>
      <c r="E103" s="219">
        <v>14.27</v>
      </c>
      <c r="F103" s="219">
        <v>13.67</v>
      </c>
      <c r="G103" s="336">
        <v>9</v>
      </c>
      <c r="H103" s="335">
        <f t="shared" si="3"/>
        <v>286.88</v>
      </c>
      <c r="I103" s="158">
        <f t="shared" si="5"/>
        <v>264.20999999999998</v>
      </c>
      <c r="J103" s="158">
        <v>8.4499999999999993</v>
      </c>
      <c r="K103" s="319">
        <v>13.67</v>
      </c>
      <c r="L103" s="319">
        <v>8.75</v>
      </c>
      <c r="M103" s="112">
        <f t="shared" si="4"/>
        <v>295.08</v>
      </c>
      <c r="N103" s="199"/>
      <c r="O103" s="208" t="s">
        <v>1540</v>
      </c>
      <c r="P103" s="209">
        <v>3</v>
      </c>
      <c r="Q103" s="208">
        <v>8.75</v>
      </c>
      <c r="R103" s="199"/>
      <c r="S103" s="224" t="s">
        <v>1540</v>
      </c>
      <c r="T103" s="224" t="s">
        <v>435</v>
      </c>
      <c r="U103" s="224" t="s">
        <v>435</v>
      </c>
      <c r="V103" s="224" t="s">
        <v>435</v>
      </c>
      <c r="W103" s="223" t="s">
        <v>1540</v>
      </c>
      <c r="X103" s="224">
        <v>3</v>
      </c>
      <c r="Y103" s="199"/>
      <c r="Z103" s="230">
        <v>3.94</v>
      </c>
      <c r="AA103" s="212" t="s">
        <v>1540</v>
      </c>
      <c r="AB103" s="212" t="s">
        <v>1917</v>
      </c>
      <c r="AC103" s="199"/>
      <c r="AD103" s="200">
        <v>0.63716999999999979</v>
      </c>
      <c r="AE103" s="201">
        <v>0.19319026817326995</v>
      </c>
      <c r="AF103" s="202" t="s">
        <v>1540</v>
      </c>
      <c r="AG103" s="199"/>
      <c r="AH103" s="245">
        <v>0.52249999999999996</v>
      </c>
      <c r="AI103" s="246" t="s">
        <v>435</v>
      </c>
      <c r="AJ103" s="199"/>
      <c r="AK103" s="203">
        <v>8.0199999999999994E-2</v>
      </c>
      <c r="AL103" s="204" t="s">
        <v>435</v>
      </c>
      <c r="AM103" s="199"/>
      <c r="AN103" s="247">
        <v>0.13320000000000001</v>
      </c>
      <c r="AO103" s="248" t="s">
        <v>435</v>
      </c>
      <c r="AP103" s="199"/>
      <c r="AQ103" s="205">
        <v>3.4799999999999998E-2</v>
      </c>
      <c r="AR103" s="206" t="s">
        <v>435</v>
      </c>
      <c r="AS103" s="199"/>
      <c r="AT103" s="255">
        <v>0.88</v>
      </c>
      <c r="AU103" s="256" t="s">
        <v>1540</v>
      </c>
      <c r="AV103" s="207"/>
    </row>
    <row r="104" spans="1:48" ht="18" customHeight="1" thickBot="1" x14ac:dyDescent="0.3">
      <c r="A104" s="109" t="s">
        <v>1936</v>
      </c>
      <c r="B104" s="110">
        <v>706779</v>
      </c>
      <c r="C104" s="110" t="s">
        <v>5</v>
      </c>
      <c r="D104" s="219">
        <v>228.07</v>
      </c>
      <c r="E104" s="219">
        <v>14.27</v>
      </c>
      <c r="F104" s="219">
        <v>13.67</v>
      </c>
      <c r="G104" s="336">
        <v>10.8</v>
      </c>
      <c r="H104" s="335">
        <f t="shared" si="3"/>
        <v>266.81</v>
      </c>
      <c r="I104" s="158">
        <f t="shared" si="5"/>
        <v>242.34</v>
      </c>
      <c r="J104" s="158">
        <v>8.4499999999999993</v>
      </c>
      <c r="K104" s="319">
        <v>13.67</v>
      </c>
      <c r="L104" s="319">
        <v>6</v>
      </c>
      <c r="M104" s="112">
        <f t="shared" si="4"/>
        <v>270.45999999999998</v>
      </c>
      <c r="N104" s="199"/>
      <c r="O104" s="208" t="s">
        <v>1540</v>
      </c>
      <c r="P104" s="209">
        <v>2</v>
      </c>
      <c r="Q104" s="208">
        <v>6</v>
      </c>
      <c r="R104" s="199"/>
      <c r="S104" s="224" t="s">
        <v>1540</v>
      </c>
      <c r="T104" s="224" t="s">
        <v>435</v>
      </c>
      <c r="U104" s="224" t="s">
        <v>435</v>
      </c>
      <c r="V104" s="224" t="s">
        <v>435</v>
      </c>
      <c r="W104" s="223" t="s">
        <v>1540</v>
      </c>
      <c r="X104" s="224">
        <v>2</v>
      </c>
      <c r="Y104" s="199"/>
      <c r="Z104" s="230">
        <v>3.24</v>
      </c>
      <c r="AA104" s="212" t="s">
        <v>435</v>
      </c>
      <c r="AB104" s="212" t="s">
        <v>406</v>
      </c>
      <c r="AC104" s="199"/>
      <c r="AD104" s="200">
        <v>-0.39493</v>
      </c>
      <c r="AE104" s="201">
        <v>-0.10876850166865308</v>
      </c>
      <c r="AF104" s="202" t="s">
        <v>435</v>
      </c>
      <c r="AG104" s="199"/>
      <c r="AH104" s="245">
        <v>0.61529999999999996</v>
      </c>
      <c r="AI104" s="246" t="s">
        <v>435</v>
      </c>
      <c r="AJ104" s="199"/>
      <c r="AK104" s="203">
        <v>4.5100000000000001E-2</v>
      </c>
      <c r="AL104" s="204" t="s">
        <v>1540</v>
      </c>
      <c r="AM104" s="199"/>
      <c r="AN104" s="247">
        <v>7.6299999999999993E-2</v>
      </c>
      <c r="AO104" s="248" t="s">
        <v>1540</v>
      </c>
      <c r="AP104" s="199"/>
      <c r="AQ104" s="205">
        <v>2.18E-2</v>
      </c>
      <c r="AR104" s="206" t="s">
        <v>435</v>
      </c>
      <c r="AS104" s="199"/>
      <c r="AT104" s="255">
        <v>0.84</v>
      </c>
      <c r="AU104" s="256" t="s">
        <v>435</v>
      </c>
      <c r="AV104" s="207"/>
    </row>
    <row r="105" spans="1:48" ht="18" customHeight="1" thickBot="1" x14ac:dyDescent="0.3">
      <c r="A105" s="119" t="s">
        <v>95</v>
      </c>
      <c r="B105" s="110">
        <v>807753</v>
      </c>
      <c r="C105" s="110" t="s">
        <v>5</v>
      </c>
      <c r="D105" s="219">
        <v>260.06</v>
      </c>
      <c r="E105" s="219">
        <v>14.27</v>
      </c>
      <c r="F105" s="219">
        <v>13.67</v>
      </c>
      <c r="G105" s="336">
        <v>7.2</v>
      </c>
      <c r="H105" s="335">
        <f t="shared" si="3"/>
        <v>295.2</v>
      </c>
      <c r="I105" s="158">
        <f t="shared" si="5"/>
        <v>274.33</v>
      </c>
      <c r="J105" s="158">
        <v>8.4499999999999993</v>
      </c>
      <c r="K105" s="319">
        <v>13.67</v>
      </c>
      <c r="L105" s="319">
        <v>0</v>
      </c>
      <c r="M105" s="112">
        <f t="shared" si="4"/>
        <v>296.45</v>
      </c>
      <c r="N105" s="199"/>
      <c r="O105" s="208" t="s">
        <v>435</v>
      </c>
      <c r="P105" s="209" t="s">
        <v>1900</v>
      </c>
      <c r="Q105" s="208">
        <v>0</v>
      </c>
      <c r="R105" s="199"/>
      <c r="S105" s="224" t="s">
        <v>1540</v>
      </c>
      <c r="T105" s="224" t="s">
        <v>435</v>
      </c>
      <c r="U105" s="224" t="s">
        <v>1540</v>
      </c>
      <c r="V105" s="224" t="s">
        <v>435</v>
      </c>
      <c r="W105" s="223" t="s">
        <v>435</v>
      </c>
      <c r="X105" s="224" t="s">
        <v>1900</v>
      </c>
      <c r="Y105" s="199"/>
      <c r="Z105" s="230">
        <v>4.55</v>
      </c>
      <c r="AA105" s="212" t="s">
        <v>1540</v>
      </c>
      <c r="AB105" s="212" t="s">
        <v>1915</v>
      </c>
      <c r="AC105" s="199"/>
      <c r="AD105" s="200">
        <v>0.28740499999999969</v>
      </c>
      <c r="AE105" s="201">
        <v>6.745784691395687E-2</v>
      </c>
      <c r="AF105" s="202" t="s">
        <v>435</v>
      </c>
      <c r="AG105" s="199"/>
      <c r="AH105" s="245">
        <v>0.63180000000000003</v>
      </c>
      <c r="AI105" s="246" t="s">
        <v>435</v>
      </c>
      <c r="AJ105" s="199"/>
      <c r="AK105" s="203">
        <v>9.6699999999999994E-2</v>
      </c>
      <c r="AL105" s="204" t="s">
        <v>435</v>
      </c>
      <c r="AM105" s="199"/>
      <c r="AN105" s="247">
        <v>6.2300000000000001E-2</v>
      </c>
      <c r="AO105" s="248" t="s">
        <v>1540</v>
      </c>
      <c r="AP105" s="199"/>
      <c r="AQ105" s="205">
        <v>2.6600000000000002E-2</v>
      </c>
      <c r="AR105" s="206" t="s">
        <v>435</v>
      </c>
      <c r="AS105" s="199"/>
      <c r="AT105" s="255" t="s">
        <v>406</v>
      </c>
      <c r="AU105" s="256" t="s">
        <v>435</v>
      </c>
      <c r="AV105" s="207"/>
    </row>
    <row r="106" spans="1:48" ht="18" customHeight="1" thickBot="1" x14ac:dyDescent="0.3">
      <c r="A106" s="129" t="s">
        <v>96</v>
      </c>
      <c r="B106" s="127">
        <v>847755</v>
      </c>
      <c r="C106" s="110" t="s">
        <v>5</v>
      </c>
      <c r="D106" s="219">
        <v>221</v>
      </c>
      <c r="E106" s="219">
        <v>14.27</v>
      </c>
      <c r="F106" s="219">
        <v>13.67</v>
      </c>
      <c r="G106" s="336">
        <v>0</v>
      </c>
      <c r="H106" s="335">
        <f t="shared" si="3"/>
        <v>248.94</v>
      </c>
      <c r="I106" s="158">
        <f t="shared" si="5"/>
        <v>235.27</v>
      </c>
      <c r="J106" s="158">
        <v>8.4499999999999993</v>
      </c>
      <c r="K106" s="319">
        <v>13.67</v>
      </c>
      <c r="L106" s="319">
        <v>0</v>
      </c>
      <c r="M106" s="112">
        <f t="shared" si="4"/>
        <v>257.39</v>
      </c>
      <c r="N106" s="199"/>
      <c r="O106" s="208" t="s">
        <v>435</v>
      </c>
      <c r="P106" s="209" t="s">
        <v>1900</v>
      </c>
      <c r="Q106" s="208">
        <v>0</v>
      </c>
      <c r="R106" s="199"/>
      <c r="S106" s="224" t="s">
        <v>1540</v>
      </c>
      <c r="T106" s="224" t="s">
        <v>435</v>
      </c>
      <c r="U106" s="224" t="s">
        <v>1540</v>
      </c>
      <c r="V106" s="224" t="s">
        <v>435</v>
      </c>
      <c r="W106" s="223" t="s">
        <v>435</v>
      </c>
      <c r="X106" s="224" t="s">
        <v>1900</v>
      </c>
      <c r="Y106" s="199"/>
      <c r="Z106" s="230">
        <v>3.05</v>
      </c>
      <c r="AA106" s="212" t="s">
        <v>435</v>
      </c>
      <c r="AB106" s="212" t="s">
        <v>406</v>
      </c>
      <c r="AC106" s="199"/>
      <c r="AD106" s="200">
        <v>-0.37392750000000019</v>
      </c>
      <c r="AE106" s="201">
        <v>-0.10925047386354927</v>
      </c>
      <c r="AF106" s="202" t="s">
        <v>435</v>
      </c>
      <c r="AG106" s="199"/>
      <c r="AH106" s="245">
        <v>0.75980000000000003</v>
      </c>
      <c r="AI106" s="246" t="s">
        <v>435</v>
      </c>
      <c r="AJ106" s="199"/>
      <c r="AK106" s="203">
        <v>4.9299999999999997E-2</v>
      </c>
      <c r="AL106" s="204" t="s">
        <v>1540</v>
      </c>
      <c r="AM106" s="199"/>
      <c r="AN106" s="247">
        <v>0.12429999999999999</v>
      </c>
      <c r="AO106" s="248" t="s">
        <v>435</v>
      </c>
      <c r="AP106" s="199"/>
      <c r="AQ106" s="205">
        <v>2.2599999999999999E-2</v>
      </c>
      <c r="AR106" s="206" t="s">
        <v>435</v>
      </c>
      <c r="AS106" s="199"/>
      <c r="AT106" s="255">
        <v>0.95</v>
      </c>
      <c r="AU106" s="256" t="s">
        <v>1540</v>
      </c>
      <c r="AV106" s="207"/>
    </row>
    <row r="107" spans="1:48" ht="18" customHeight="1" thickBot="1" x14ac:dyDescent="0.3">
      <c r="A107" s="122" t="s">
        <v>97</v>
      </c>
      <c r="B107" s="110">
        <v>967564</v>
      </c>
      <c r="C107" s="110" t="s">
        <v>5</v>
      </c>
      <c r="D107" s="219">
        <v>245.33</v>
      </c>
      <c r="E107" s="219">
        <v>14.27</v>
      </c>
      <c r="F107" s="219">
        <v>13.67</v>
      </c>
      <c r="G107" s="336">
        <v>0</v>
      </c>
      <c r="H107" s="336">
        <f t="shared" si="3"/>
        <v>273.27000000000004</v>
      </c>
      <c r="I107" s="158">
        <f t="shared" si="5"/>
        <v>259.60000000000002</v>
      </c>
      <c r="J107" s="158">
        <v>8.4499999999999993</v>
      </c>
      <c r="K107" s="319">
        <v>13.67</v>
      </c>
      <c r="L107" s="319">
        <v>0</v>
      </c>
      <c r="M107" s="111">
        <f t="shared" si="4"/>
        <v>281.72000000000003</v>
      </c>
      <c r="N107" s="199"/>
      <c r="O107" s="208" t="s">
        <v>435</v>
      </c>
      <c r="P107" s="209" t="s">
        <v>1900</v>
      </c>
      <c r="Q107" s="208">
        <v>0</v>
      </c>
      <c r="R107" s="199"/>
      <c r="S107" s="224" t="s">
        <v>1540</v>
      </c>
      <c r="T107" s="224" t="s">
        <v>435</v>
      </c>
      <c r="U107" s="224" t="s">
        <v>1540</v>
      </c>
      <c r="V107" s="224" t="s">
        <v>435</v>
      </c>
      <c r="W107" s="223" t="s">
        <v>435</v>
      </c>
      <c r="X107" s="224" t="s">
        <v>1900</v>
      </c>
      <c r="Y107" s="199"/>
      <c r="Z107" s="230">
        <v>3.28</v>
      </c>
      <c r="AA107" s="212" t="s">
        <v>435</v>
      </c>
      <c r="AB107" s="212" t="s">
        <v>406</v>
      </c>
      <c r="AC107" s="199"/>
      <c r="AD107" s="200">
        <v>-0.13968250000000015</v>
      </c>
      <c r="AE107" s="201">
        <v>-4.0853288487551688E-2</v>
      </c>
      <c r="AF107" s="202" t="s">
        <v>435</v>
      </c>
      <c r="AG107" s="199"/>
      <c r="AH107" s="245" t="s">
        <v>405</v>
      </c>
      <c r="AI107" s="246" t="s">
        <v>435</v>
      </c>
      <c r="AJ107" s="199"/>
      <c r="AK107" s="203">
        <v>4.6399999999999997E-2</v>
      </c>
      <c r="AL107" s="204" t="s">
        <v>1540</v>
      </c>
      <c r="AM107" s="199"/>
      <c r="AN107" s="247">
        <v>0.21600000000000003</v>
      </c>
      <c r="AO107" s="248" t="s">
        <v>435</v>
      </c>
      <c r="AP107" s="199"/>
      <c r="AQ107" s="205">
        <v>1.5700000000000002E-2</v>
      </c>
      <c r="AR107" s="206" t="s">
        <v>1540</v>
      </c>
      <c r="AS107" s="199"/>
      <c r="AT107" s="255" t="s">
        <v>1909</v>
      </c>
      <c r="AU107" s="256" t="s">
        <v>435</v>
      </c>
      <c r="AV107" s="207"/>
    </row>
    <row r="108" spans="1:48" ht="18" customHeight="1" thickBot="1" x14ac:dyDescent="0.3">
      <c r="A108" s="109" t="s">
        <v>98</v>
      </c>
      <c r="B108" s="110">
        <v>642991</v>
      </c>
      <c r="C108" s="110" t="s">
        <v>5</v>
      </c>
      <c r="D108" s="219">
        <v>236.93</v>
      </c>
      <c r="E108" s="219">
        <v>14.27</v>
      </c>
      <c r="F108" s="219">
        <v>13.67</v>
      </c>
      <c r="G108" s="336">
        <v>5.4</v>
      </c>
      <c r="H108" s="335">
        <f t="shared" si="3"/>
        <v>270.27</v>
      </c>
      <c r="I108" s="158">
        <f t="shared" si="5"/>
        <v>251.20000000000002</v>
      </c>
      <c r="J108" s="158">
        <v>8.4499999999999993</v>
      </c>
      <c r="K108" s="319">
        <v>13.67</v>
      </c>
      <c r="L108" s="319">
        <v>11.75</v>
      </c>
      <c r="M108" s="112">
        <f t="shared" si="4"/>
        <v>285.07000000000005</v>
      </c>
      <c r="N108" s="199"/>
      <c r="O108" s="208" t="s">
        <v>1540</v>
      </c>
      <c r="P108" s="209">
        <v>4</v>
      </c>
      <c r="Q108" s="208">
        <v>11.75</v>
      </c>
      <c r="R108" s="199"/>
      <c r="S108" s="224" t="s">
        <v>1540</v>
      </c>
      <c r="T108" s="224" t="s">
        <v>435</v>
      </c>
      <c r="U108" s="224" t="s">
        <v>435</v>
      </c>
      <c r="V108" s="224" t="s">
        <v>435</v>
      </c>
      <c r="W108" s="223" t="s">
        <v>1540</v>
      </c>
      <c r="X108" s="224">
        <v>4</v>
      </c>
      <c r="Y108" s="199"/>
      <c r="Z108" s="230">
        <v>3.85</v>
      </c>
      <c r="AA108" s="212" t="s">
        <v>1540</v>
      </c>
      <c r="AB108" s="212" t="s">
        <v>1917</v>
      </c>
      <c r="AC108" s="199"/>
      <c r="AD108" s="200">
        <v>0.3133199999999996</v>
      </c>
      <c r="AE108" s="201">
        <v>8.8622068541244478E-2</v>
      </c>
      <c r="AF108" s="202" t="s">
        <v>1540</v>
      </c>
      <c r="AG108" s="199"/>
      <c r="AH108" s="245">
        <v>0.77029999999999998</v>
      </c>
      <c r="AI108" s="246" t="s">
        <v>435</v>
      </c>
      <c r="AJ108" s="199"/>
      <c r="AK108" s="203">
        <v>3.2099999999999997E-2</v>
      </c>
      <c r="AL108" s="204" t="s">
        <v>1540</v>
      </c>
      <c r="AM108" s="199"/>
      <c r="AN108" s="247">
        <v>9.9199999999999997E-2</v>
      </c>
      <c r="AO108" s="248" t="s">
        <v>435</v>
      </c>
      <c r="AP108" s="199"/>
      <c r="AQ108" s="205">
        <v>2.64E-2</v>
      </c>
      <c r="AR108" s="206" t="s">
        <v>435</v>
      </c>
      <c r="AS108" s="199"/>
      <c r="AT108" s="255">
        <v>0.95</v>
      </c>
      <c r="AU108" s="256" t="s">
        <v>1540</v>
      </c>
      <c r="AV108" s="207"/>
    </row>
    <row r="109" spans="1:48" ht="18" customHeight="1" thickBot="1" x14ac:dyDescent="0.3">
      <c r="A109" s="109" t="s">
        <v>99</v>
      </c>
      <c r="B109" s="110">
        <v>649422</v>
      </c>
      <c r="C109" s="110" t="s">
        <v>5</v>
      </c>
      <c r="D109" s="219">
        <v>244.36</v>
      </c>
      <c r="E109" s="219">
        <v>14.27</v>
      </c>
      <c r="F109" s="219">
        <v>13.67</v>
      </c>
      <c r="G109" s="336">
        <v>5.4</v>
      </c>
      <c r="H109" s="335">
        <f t="shared" si="3"/>
        <v>277.7</v>
      </c>
      <c r="I109" s="158">
        <f t="shared" si="5"/>
        <v>258.63</v>
      </c>
      <c r="J109" s="158">
        <v>8.4499999999999993</v>
      </c>
      <c r="K109" s="319">
        <v>13.67</v>
      </c>
      <c r="L109" s="319">
        <v>0</v>
      </c>
      <c r="M109" s="112">
        <f t="shared" si="4"/>
        <v>280.75</v>
      </c>
      <c r="N109" s="199"/>
      <c r="O109" s="208" t="s">
        <v>435</v>
      </c>
      <c r="P109" s="209" t="s">
        <v>1900</v>
      </c>
      <c r="Q109" s="208">
        <v>0</v>
      </c>
      <c r="R109" s="199"/>
      <c r="S109" s="224" t="s">
        <v>1540</v>
      </c>
      <c r="T109" s="224" t="s">
        <v>435</v>
      </c>
      <c r="U109" s="224" t="s">
        <v>435</v>
      </c>
      <c r="V109" s="224" t="s">
        <v>1540</v>
      </c>
      <c r="W109" s="223" t="s">
        <v>435</v>
      </c>
      <c r="X109" s="224" t="s">
        <v>1900</v>
      </c>
      <c r="Y109" s="199"/>
      <c r="Z109" s="230">
        <v>4.1500000000000004</v>
      </c>
      <c r="AA109" s="212" t="s">
        <v>1540</v>
      </c>
      <c r="AB109" s="212" t="s">
        <v>1915</v>
      </c>
      <c r="AC109" s="199"/>
      <c r="AD109" s="200">
        <v>-9.7652500000000586E-2</v>
      </c>
      <c r="AE109" s="201">
        <v>-2.3016728832635207E-2</v>
      </c>
      <c r="AF109" s="202" t="s">
        <v>435</v>
      </c>
      <c r="AG109" s="199"/>
      <c r="AH109" s="245">
        <v>0.56030000000000002</v>
      </c>
      <c r="AI109" s="246" t="s">
        <v>435</v>
      </c>
      <c r="AJ109" s="199"/>
      <c r="AK109" s="203">
        <v>5.3699999999999998E-2</v>
      </c>
      <c r="AL109" s="204" t="s">
        <v>1540</v>
      </c>
      <c r="AM109" s="199"/>
      <c r="AN109" s="247">
        <v>9.3100000000000002E-2</v>
      </c>
      <c r="AO109" s="248" t="s">
        <v>435</v>
      </c>
      <c r="AP109" s="199"/>
      <c r="AQ109" s="205">
        <v>1.8200000000000001E-2</v>
      </c>
      <c r="AR109" s="206" t="s">
        <v>1540</v>
      </c>
      <c r="AS109" s="199"/>
      <c r="AT109" s="255">
        <v>0.87</v>
      </c>
      <c r="AU109" s="256" t="s">
        <v>1540</v>
      </c>
      <c r="AV109" s="207"/>
    </row>
    <row r="110" spans="1:48" ht="18" customHeight="1" thickBot="1" x14ac:dyDescent="0.3">
      <c r="A110" s="119" t="s">
        <v>100</v>
      </c>
      <c r="B110" s="110">
        <v>807320</v>
      </c>
      <c r="C110" s="110" t="s">
        <v>5</v>
      </c>
      <c r="D110" s="219">
        <v>227.22</v>
      </c>
      <c r="E110" s="219">
        <v>14.27</v>
      </c>
      <c r="F110" s="219">
        <v>13.67</v>
      </c>
      <c r="G110" s="336">
        <v>0</v>
      </c>
      <c r="H110" s="335">
        <f t="shared" si="3"/>
        <v>255.16</v>
      </c>
      <c r="I110" s="158">
        <f t="shared" si="5"/>
        <v>241.49</v>
      </c>
      <c r="J110" s="158">
        <v>8.4499999999999993</v>
      </c>
      <c r="K110" s="319">
        <v>13.67</v>
      </c>
      <c r="L110" s="319">
        <v>9</v>
      </c>
      <c r="M110" s="112">
        <f t="shared" si="4"/>
        <v>272.61</v>
      </c>
      <c r="N110" s="199"/>
      <c r="O110" s="208" t="s">
        <v>1540</v>
      </c>
      <c r="P110" s="209">
        <v>3</v>
      </c>
      <c r="Q110" s="208">
        <v>9</v>
      </c>
      <c r="R110" s="199"/>
      <c r="S110" s="224" t="s">
        <v>1540</v>
      </c>
      <c r="T110" s="224" t="s">
        <v>435</v>
      </c>
      <c r="U110" s="224" t="s">
        <v>435</v>
      </c>
      <c r="V110" s="224" t="s">
        <v>435</v>
      </c>
      <c r="W110" s="223" t="s">
        <v>1540</v>
      </c>
      <c r="X110" s="224">
        <v>3</v>
      </c>
      <c r="Y110" s="199"/>
      <c r="Z110" s="230">
        <v>3.35</v>
      </c>
      <c r="AA110" s="212" t="s">
        <v>435</v>
      </c>
      <c r="AB110" s="212" t="s">
        <v>406</v>
      </c>
      <c r="AC110" s="199"/>
      <c r="AD110" s="200">
        <v>-0.54353249999999997</v>
      </c>
      <c r="AE110" s="201">
        <v>-0.13962256638418441</v>
      </c>
      <c r="AF110" s="202" t="s">
        <v>435</v>
      </c>
      <c r="AG110" s="199"/>
      <c r="AH110" s="245">
        <v>0.38030000000000003</v>
      </c>
      <c r="AI110" s="246" t="s">
        <v>435</v>
      </c>
      <c r="AJ110" s="199"/>
      <c r="AK110" s="203">
        <v>9.0200000000000002E-2</v>
      </c>
      <c r="AL110" s="204" t="s">
        <v>435</v>
      </c>
      <c r="AM110" s="199"/>
      <c r="AN110" s="247">
        <v>6.8600000000000008E-2</v>
      </c>
      <c r="AO110" s="248" t="s">
        <v>1540</v>
      </c>
      <c r="AP110" s="199"/>
      <c r="AQ110" s="205">
        <v>1.8600000000000002E-2</v>
      </c>
      <c r="AR110" s="206" t="s">
        <v>1540</v>
      </c>
      <c r="AS110" s="199"/>
      <c r="AT110" s="255">
        <v>0.88</v>
      </c>
      <c r="AU110" s="256" t="s">
        <v>1540</v>
      </c>
      <c r="AV110" s="207"/>
    </row>
    <row r="111" spans="1:48" ht="18" customHeight="1" thickBot="1" x14ac:dyDescent="0.3">
      <c r="A111" s="119" t="s">
        <v>101</v>
      </c>
      <c r="B111" s="110">
        <v>807087</v>
      </c>
      <c r="C111" s="110" t="s">
        <v>5</v>
      </c>
      <c r="D111" s="219">
        <v>237.29</v>
      </c>
      <c r="E111" s="219">
        <v>14.27</v>
      </c>
      <c r="F111" s="219">
        <v>13.67</v>
      </c>
      <c r="G111" s="336">
        <v>7.2</v>
      </c>
      <c r="H111" s="335">
        <f t="shared" si="3"/>
        <v>272.43</v>
      </c>
      <c r="I111" s="158">
        <f t="shared" si="5"/>
        <v>251.56</v>
      </c>
      <c r="J111" s="158">
        <v>8.4499999999999993</v>
      </c>
      <c r="K111" s="319">
        <v>13.67</v>
      </c>
      <c r="L111" s="319">
        <v>9</v>
      </c>
      <c r="M111" s="112">
        <f t="shared" si="4"/>
        <v>282.68</v>
      </c>
      <c r="N111" s="199"/>
      <c r="O111" s="208" t="s">
        <v>1540</v>
      </c>
      <c r="P111" s="209">
        <v>3</v>
      </c>
      <c r="Q111" s="208">
        <v>9</v>
      </c>
      <c r="R111" s="199"/>
      <c r="S111" s="224" t="s">
        <v>1540</v>
      </c>
      <c r="T111" s="224" t="s">
        <v>435</v>
      </c>
      <c r="U111" s="224" t="s">
        <v>435</v>
      </c>
      <c r="V111" s="224" t="s">
        <v>435</v>
      </c>
      <c r="W111" s="223" t="s">
        <v>1540</v>
      </c>
      <c r="X111" s="224">
        <v>3</v>
      </c>
      <c r="Y111" s="199"/>
      <c r="Z111" s="230">
        <v>3.69</v>
      </c>
      <c r="AA111" s="212" t="s">
        <v>435</v>
      </c>
      <c r="AB111" s="212" t="s">
        <v>1916</v>
      </c>
      <c r="AC111" s="199"/>
      <c r="AD111" s="200">
        <v>-0.18857500000000016</v>
      </c>
      <c r="AE111" s="201">
        <v>-4.8641607500983446E-2</v>
      </c>
      <c r="AF111" s="202" t="s">
        <v>435</v>
      </c>
      <c r="AG111" s="199"/>
      <c r="AH111" s="245">
        <v>0.42499999999999999</v>
      </c>
      <c r="AI111" s="246" t="s">
        <v>435</v>
      </c>
      <c r="AJ111" s="199"/>
      <c r="AK111" s="203">
        <v>4.4000000000000004E-2</v>
      </c>
      <c r="AL111" s="204" t="s">
        <v>1540</v>
      </c>
      <c r="AM111" s="199"/>
      <c r="AN111" s="247">
        <v>0.1011</v>
      </c>
      <c r="AO111" s="248" t="s">
        <v>435</v>
      </c>
      <c r="AP111" s="199"/>
      <c r="AQ111" s="205">
        <v>1.4499999999999999E-2</v>
      </c>
      <c r="AR111" s="206" t="s">
        <v>1540</v>
      </c>
      <c r="AS111" s="199"/>
      <c r="AT111" s="255">
        <v>0.88</v>
      </c>
      <c r="AU111" s="256" t="s">
        <v>1540</v>
      </c>
      <c r="AV111" s="207"/>
    </row>
    <row r="112" spans="1:48" ht="18" customHeight="1" thickBot="1" x14ac:dyDescent="0.3">
      <c r="A112" s="119" t="s">
        <v>102</v>
      </c>
      <c r="B112" s="110">
        <v>798894</v>
      </c>
      <c r="C112" s="110" t="s">
        <v>5</v>
      </c>
      <c r="D112" s="219">
        <v>254.81</v>
      </c>
      <c r="E112" s="219">
        <v>14.27</v>
      </c>
      <c r="F112" s="219">
        <v>13.67</v>
      </c>
      <c r="G112" s="336">
        <v>9</v>
      </c>
      <c r="H112" s="335">
        <f t="shared" si="3"/>
        <v>291.75</v>
      </c>
      <c r="I112" s="158">
        <f t="shared" si="5"/>
        <v>269.08</v>
      </c>
      <c r="J112" s="158">
        <v>8.4499999999999993</v>
      </c>
      <c r="K112" s="319">
        <v>13.67</v>
      </c>
      <c r="L112" s="319">
        <v>3</v>
      </c>
      <c r="M112" s="112">
        <f t="shared" si="4"/>
        <v>294.2</v>
      </c>
      <c r="N112" s="199"/>
      <c r="O112" s="208" t="s">
        <v>1540</v>
      </c>
      <c r="P112" s="209">
        <v>1</v>
      </c>
      <c r="Q112" s="208">
        <v>3</v>
      </c>
      <c r="R112" s="199"/>
      <c r="S112" s="224" t="s">
        <v>1540</v>
      </c>
      <c r="T112" s="224" t="s">
        <v>435</v>
      </c>
      <c r="U112" s="224" t="s">
        <v>435</v>
      </c>
      <c r="V112" s="224" t="s">
        <v>435</v>
      </c>
      <c r="W112" s="223" t="s">
        <v>1540</v>
      </c>
      <c r="X112" s="224">
        <v>1</v>
      </c>
      <c r="Y112" s="199"/>
      <c r="Z112" s="230">
        <v>3.35</v>
      </c>
      <c r="AA112" s="212" t="s">
        <v>435</v>
      </c>
      <c r="AB112" s="212" t="s">
        <v>406</v>
      </c>
      <c r="AC112" s="199"/>
      <c r="AD112" s="200">
        <v>-0.53176250000000014</v>
      </c>
      <c r="AE112" s="201">
        <v>-0.13707886457287438</v>
      </c>
      <c r="AF112" s="202" t="s">
        <v>435</v>
      </c>
      <c r="AG112" s="199"/>
      <c r="AH112" s="245">
        <v>0.48399999999999999</v>
      </c>
      <c r="AI112" s="246" t="s">
        <v>435</v>
      </c>
      <c r="AJ112" s="199"/>
      <c r="AK112" s="203">
        <v>8.6999999999999994E-2</v>
      </c>
      <c r="AL112" s="204" t="s">
        <v>435</v>
      </c>
      <c r="AM112" s="199"/>
      <c r="AN112" s="247">
        <v>8.72E-2</v>
      </c>
      <c r="AO112" s="248" t="s">
        <v>435</v>
      </c>
      <c r="AP112" s="199"/>
      <c r="AQ112" s="205">
        <v>2.1000000000000001E-2</v>
      </c>
      <c r="AR112" s="206" t="s">
        <v>435</v>
      </c>
      <c r="AS112" s="199"/>
      <c r="AT112" s="255">
        <v>0.91</v>
      </c>
      <c r="AU112" s="256" t="s">
        <v>1540</v>
      </c>
      <c r="AV112" s="207"/>
    </row>
    <row r="113" spans="1:48" ht="18" customHeight="1" thickBot="1" x14ac:dyDescent="0.3">
      <c r="A113" s="119" t="s">
        <v>103</v>
      </c>
      <c r="B113" s="110">
        <v>857858</v>
      </c>
      <c r="C113" s="110" t="s">
        <v>5</v>
      </c>
      <c r="D113" s="219">
        <v>224.59</v>
      </c>
      <c r="E113" s="219">
        <v>14.27</v>
      </c>
      <c r="F113" s="340">
        <v>13.67</v>
      </c>
      <c r="G113" s="336">
        <v>10.8</v>
      </c>
      <c r="H113" s="335">
        <f t="shared" si="3"/>
        <v>263.33</v>
      </c>
      <c r="I113" s="158">
        <f t="shared" si="5"/>
        <v>238.86</v>
      </c>
      <c r="J113" s="158">
        <v>8.4499999999999993</v>
      </c>
      <c r="K113" s="321">
        <v>13.67</v>
      </c>
      <c r="L113" s="319">
        <v>3</v>
      </c>
      <c r="M113" s="112">
        <f t="shared" si="4"/>
        <v>263.98</v>
      </c>
      <c r="N113" s="199"/>
      <c r="O113" s="208" t="s">
        <v>1540</v>
      </c>
      <c r="P113" s="209">
        <v>1</v>
      </c>
      <c r="Q113" s="208">
        <v>3</v>
      </c>
      <c r="R113" s="199"/>
      <c r="S113" s="224" t="s">
        <v>1540</v>
      </c>
      <c r="T113" s="224" t="s">
        <v>435</v>
      </c>
      <c r="U113" s="224" t="s">
        <v>435</v>
      </c>
      <c r="V113" s="224" t="s">
        <v>435</v>
      </c>
      <c r="W113" s="223" t="s">
        <v>1540</v>
      </c>
      <c r="X113" s="224">
        <v>1</v>
      </c>
      <c r="Y113" s="199"/>
      <c r="Z113" s="230">
        <v>3.28</v>
      </c>
      <c r="AA113" s="212" t="s">
        <v>435</v>
      </c>
      <c r="AB113" s="212" t="s">
        <v>406</v>
      </c>
      <c r="AC113" s="199"/>
      <c r="AD113" s="200">
        <v>0.11391000000000062</v>
      </c>
      <c r="AE113" s="201">
        <v>3.6010233089677254E-2</v>
      </c>
      <c r="AF113" s="202" t="s">
        <v>435</v>
      </c>
      <c r="AG113" s="199"/>
      <c r="AH113" s="245">
        <v>0.88029999999999997</v>
      </c>
      <c r="AI113" s="246" t="s">
        <v>435</v>
      </c>
      <c r="AJ113" s="199"/>
      <c r="AK113" s="203">
        <v>3.9300000000000002E-2</v>
      </c>
      <c r="AL113" s="204" t="s">
        <v>1540</v>
      </c>
      <c r="AM113" s="199"/>
      <c r="AN113" s="247">
        <v>8.3299999999999999E-2</v>
      </c>
      <c r="AO113" s="248" t="s">
        <v>435</v>
      </c>
      <c r="AP113" s="199"/>
      <c r="AQ113" s="205">
        <v>2.4500000000000001E-2</v>
      </c>
      <c r="AR113" s="206" t="s">
        <v>435</v>
      </c>
      <c r="AS113" s="199"/>
      <c r="AT113" s="255">
        <v>0.81</v>
      </c>
      <c r="AU113" s="256" t="s">
        <v>435</v>
      </c>
      <c r="AV113" s="207"/>
    </row>
    <row r="114" spans="1:48" ht="18" customHeight="1" thickBot="1" x14ac:dyDescent="0.3">
      <c r="A114" s="115" t="s">
        <v>104</v>
      </c>
      <c r="B114" s="110">
        <v>856959</v>
      </c>
      <c r="C114" s="110" t="s">
        <v>5</v>
      </c>
      <c r="D114" s="219">
        <v>228.2</v>
      </c>
      <c r="E114" s="219">
        <v>14.27</v>
      </c>
      <c r="F114" s="340">
        <v>13.67</v>
      </c>
      <c r="G114" s="336">
        <v>10.8</v>
      </c>
      <c r="H114" s="335">
        <f t="shared" si="3"/>
        <v>266.94</v>
      </c>
      <c r="I114" s="158">
        <f t="shared" si="5"/>
        <v>242.47</v>
      </c>
      <c r="J114" s="158">
        <v>8.4499999999999993</v>
      </c>
      <c r="K114" s="321">
        <v>13.67</v>
      </c>
      <c r="L114" s="319">
        <v>12</v>
      </c>
      <c r="M114" s="112">
        <f t="shared" si="4"/>
        <v>276.58999999999997</v>
      </c>
      <c r="N114" s="199"/>
      <c r="O114" s="208" t="s">
        <v>1540</v>
      </c>
      <c r="P114" s="209">
        <v>4</v>
      </c>
      <c r="Q114" s="208">
        <v>12</v>
      </c>
      <c r="R114" s="199"/>
      <c r="S114" s="224" t="s">
        <v>1540</v>
      </c>
      <c r="T114" s="224" t="s">
        <v>435</v>
      </c>
      <c r="U114" s="224" t="s">
        <v>435</v>
      </c>
      <c r="V114" s="224" t="s">
        <v>435</v>
      </c>
      <c r="W114" s="223" t="s">
        <v>1540</v>
      </c>
      <c r="X114" s="224">
        <v>4</v>
      </c>
      <c r="Y114" s="199"/>
      <c r="Z114" s="230">
        <v>3.53</v>
      </c>
      <c r="AA114" s="212" t="s">
        <v>435</v>
      </c>
      <c r="AB114" s="212" t="s">
        <v>406</v>
      </c>
      <c r="AC114" s="199"/>
      <c r="AD114" s="200">
        <v>2.7887500000000287E-2</v>
      </c>
      <c r="AE114" s="201">
        <v>7.9523954140593191E-3</v>
      </c>
      <c r="AF114" s="202" t="s">
        <v>435</v>
      </c>
      <c r="AG114" s="199"/>
      <c r="AH114" s="245" t="s">
        <v>405</v>
      </c>
      <c r="AI114" s="246" t="s">
        <v>435</v>
      </c>
      <c r="AJ114" s="199"/>
      <c r="AK114" s="203">
        <v>5.1900000000000002E-2</v>
      </c>
      <c r="AL114" s="204" t="s">
        <v>1540</v>
      </c>
      <c r="AM114" s="199"/>
      <c r="AN114" s="247">
        <v>7.7899999999999997E-2</v>
      </c>
      <c r="AO114" s="248" t="s">
        <v>1540</v>
      </c>
      <c r="AP114" s="199"/>
      <c r="AQ114" s="205">
        <v>1.18E-2</v>
      </c>
      <c r="AR114" s="206" t="s">
        <v>1540</v>
      </c>
      <c r="AS114" s="199"/>
      <c r="AT114" s="255">
        <v>0.85</v>
      </c>
      <c r="AU114" s="256" t="s">
        <v>1540</v>
      </c>
      <c r="AV114" s="207"/>
    </row>
    <row r="115" spans="1:48" ht="18" customHeight="1" thickBot="1" x14ac:dyDescent="0.3">
      <c r="A115" s="130" t="s">
        <v>105</v>
      </c>
      <c r="B115" s="131">
        <v>931055</v>
      </c>
      <c r="C115" s="110" t="s">
        <v>5</v>
      </c>
      <c r="D115" s="219">
        <v>256.68</v>
      </c>
      <c r="E115" s="219">
        <v>14.27</v>
      </c>
      <c r="F115" s="219">
        <v>13.67</v>
      </c>
      <c r="G115" s="336">
        <v>9</v>
      </c>
      <c r="H115" s="335">
        <f t="shared" si="3"/>
        <v>293.62</v>
      </c>
      <c r="I115" s="158">
        <f t="shared" si="5"/>
        <v>270.95</v>
      </c>
      <c r="J115" s="158">
        <v>8.4499999999999993</v>
      </c>
      <c r="K115" s="319">
        <v>13.67</v>
      </c>
      <c r="L115" s="319">
        <v>12.75</v>
      </c>
      <c r="M115" s="112">
        <f t="shared" si="4"/>
        <v>305.82</v>
      </c>
      <c r="N115" s="199"/>
      <c r="O115" s="208" t="s">
        <v>1540</v>
      </c>
      <c r="P115" s="209">
        <v>3</v>
      </c>
      <c r="Q115" s="208">
        <v>12.75</v>
      </c>
      <c r="R115" s="199"/>
      <c r="S115" s="224" t="s">
        <v>1540</v>
      </c>
      <c r="T115" s="224" t="s">
        <v>435</v>
      </c>
      <c r="U115" s="224" t="s">
        <v>435</v>
      </c>
      <c r="V115" s="224" t="s">
        <v>435</v>
      </c>
      <c r="W115" s="223" t="s">
        <v>1540</v>
      </c>
      <c r="X115" s="224">
        <v>3</v>
      </c>
      <c r="Y115" s="199"/>
      <c r="Z115" s="230">
        <v>4.29</v>
      </c>
      <c r="AA115" s="212" t="s">
        <v>1540</v>
      </c>
      <c r="AB115" s="212" t="s">
        <v>1915</v>
      </c>
      <c r="AC115" s="199"/>
      <c r="AD115" s="200">
        <v>0.45194249999999947</v>
      </c>
      <c r="AE115" s="201">
        <v>0.11775507345972321</v>
      </c>
      <c r="AF115" s="202" t="s">
        <v>435</v>
      </c>
      <c r="AG115" s="199"/>
      <c r="AH115" s="245">
        <v>0.5635</v>
      </c>
      <c r="AI115" s="246" t="s">
        <v>435</v>
      </c>
      <c r="AJ115" s="199"/>
      <c r="AK115" s="203">
        <v>8.3000000000000004E-2</v>
      </c>
      <c r="AL115" s="204" t="s">
        <v>435</v>
      </c>
      <c r="AM115" s="199"/>
      <c r="AN115" s="247">
        <v>5.1200000000000002E-2</v>
      </c>
      <c r="AO115" s="248" t="s">
        <v>1540</v>
      </c>
      <c r="AP115" s="199"/>
      <c r="AQ115" s="205">
        <v>3.7999999999999999E-2</v>
      </c>
      <c r="AR115" s="206" t="s">
        <v>435</v>
      </c>
      <c r="AS115" s="199"/>
      <c r="AT115" s="255">
        <v>0.86</v>
      </c>
      <c r="AU115" s="256" t="s">
        <v>1540</v>
      </c>
      <c r="AV115" s="207"/>
    </row>
    <row r="116" spans="1:48" ht="18" customHeight="1" thickBot="1" x14ac:dyDescent="0.3">
      <c r="A116" s="119" t="s">
        <v>106</v>
      </c>
      <c r="B116" s="110">
        <v>858781</v>
      </c>
      <c r="C116" s="110" t="s">
        <v>5</v>
      </c>
      <c r="D116" s="219">
        <v>227.59</v>
      </c>
      <c r="E116" s="219">
        <v>14.27</v>
      </c>
      <c r="F116" s="340">
        <v>13.67</v>
      </c>
      <c r="G116" s="336">
        <v>7.2</v>
      </c>
      <c r="H116" s="335">
        <f t="shared" si="3"/>
        <v>262.73</v>
      </c>
      <c r="I116" s="158">
        <f t="shared" si="5"/>
        <v>241.86</v>
      </c>
      <c r="J116" s="158">
        <v>8.4499999999999993</v>
      </c>
      <c r="K116" s="321">
        <v>13.67</v>
      </c>
      <c r="L116" s="319">
        <v>0</v>
      </c>
      <c r="M116" s="112">
        <f t="shared" si="4"/>
        <v>263.98</v>
      </c>
      <c r="N116" s="199"/>
      <c r="O116" s="208" t="s">
        <v>435</v>
      </c>
      <c r="P116" s="209" t="s">
        <v>1900</v>
      </c>
      <c r="Q116" s="208">
        <v>0</v>
      </c>
      <c r="R116" s="199"/>
      <c r="S116" s="224" t="s">
        <v>1540</v>
      </c>
      <c r="T116" s="224" t="s">
        <v>435</v>
      </c>
      <c r="U116" s="224" t="s">
        <v>1540</v>
      </c>
      <c r="V116" s="224" t="s">
        <v>435</v>
      </c>
      <c r="W116" s="223" t="s">
        <v>435</v>
      </c>
      <c r="X116" s="224" t="s">
        <v>1900</v>
      </c>
      <c r="Y116" s="199"/>
      <c r="Z116" s="230">
        <v>3</v>
      </c>
      <c r="AA116" s="212" t="s">
        <v>435</v>
      </c>
      <c r="AB116" s="212" t="s">
        <v>406</v>
      </c>
      <c r="AC116" s="199"/>
      <c r="AD116" s="200">
        <v>-0.19940749999999952</v>
      </c>
      <c r="AE116" s="201">
        <v>-6.2253611486826489E-2</v>
      </c>
      <c r="AF116" s="202" t="s">
        <v>435</v>
      </c>
      <c r="AG116" s="199"/>
      <c r="AH116" s="245">
        <v>0.24230000000000002</v>
      </c>
      <c r="AI116" s="246" t="s">
        <v>1540</v>
      </c>
      <c r="AJ116" s="199"/>
      <c r="AK116" s="203">
        <v>5.3800000000000001E-2</v>
      </c>
      <c r="AL116" s="204" t="s">
        <v>1540</v>
      </c>
      <c r="AM116" s="199"/>
      <c r="AN116" s="247">
        <v>0.11699999999999999</v>
      </c>
      <c r="AO116" s="248" t="s">
        <v>435</v>
      </c>
      <c r="AP116" s="199"/>
      <c r="AQ116" s="205">
        <v>1.9E-2</v>
      </c>
      <c r="AR116" s="206" t="s">
        <v>435</v>
      </c>
      <c r="AS116" s="199"/>
      <c r="AT116" s="255">
        <v>0.86</v>
      </c>
      <c r="AU116" s="256" t="s">
        <v>1540</v>
      </c>
      <c r="AV116" s="207"/>
    </row>
    <row r="117" spans="1:48" ht="18" customHeight="1" thickBot="1" x14ac:dyDescent="0.3">
      <c r="A117" s="132" t="s">
        <v>107</v>
      </c>
      <c r="B117" s="118">
        <v>801356</v>
      </c>
      <c r="C117" s="110" t="s">
        <v>5</v>
      </c>
      <c r="D117" s="219">
        <v>258</v>
      </c>
      <c r="E117" s="219">
        <v>14.27</v>
      </c>
      <c r="F117" s="219">
        <v>13.67</v>
      </c>
      <c r="G117" s="336">
        <v>0</v>
      </c>
      <c r="H117" s="336">
        <f t="shared" si="3"/>
        <v>285.94</v>
      </c>
      <c r="I117" s="158">
        <f t="shared" si="5"/>
        <v>272.27</v>
      </c>
      <c r="J117" s="158">
        <v>8.4499999999999993</v>
      </c>
      <c r="K117" s="319">
        <v>13.67</v>
      </c>
      <c r="L117" s="319">
        <v>0</v>
      </c>
      <c r="M117" s="111">
        <f t="shared" si="4"/>
        <v>294.39</v>
      </c>
      <c r="N117" s="199"/>
      <c r="O117" s="208" t="s">
        <v>435</v>
      </c>
      <c r="P117" s="209" t="s">
        <v>1900</v>
      </c>
      <c r="Q117" s="208">
        <v>0</v>
      </c>
      <c r="R117" s="199"/>
      <c r="S117" s="224" t="s">
        <v>1540</v>
      </c>
      <c r="T117" s="224" t="s">
        <v>435</v>
      </c>
      <c r="U117" s="224" t="s">
        <v>1540</v>
      </c>
      <c r="V117" s="224" t="s">
        <v>435</v>
      </c>
      <c r="W117" s="223" t="s">
        <v>435</v>
      </c>
      <c r="X117" s="224" t="s">
        <v>1900</v>
      </c>
      <c r="Y117" s="199"/>
      <c r="Z117" s="230">
        <v>3.66</v>
      </c>
      <c r="AA117" s="212" t="s">
        <v>435</v>
      </c>
      <c r="AB117" s="212" t="s">
        <v>1916</v>
      </c>
      <c r="AC117" s="199"/>
      <c r="AD117" s="200">
        <v>2.0980000000000665E-2</v>
      </c>
      <c r="AE117" s="201">
        <v>5.7628338419535036E-3</v>
      </c>
      <c r="AF117" s="202" t="s">
        <v>1540</v>
      </c>
      <c r="AG117" s="199"/>
      <c r="AH117" s="245">
        <v>0.65129999999999999</v>
      </c>
      <c r="AI117" s="246" t="s">
        <v>435</v>
      </c>
      <c r="AJ117" s="199"/>
      <c r="AK117" s="203">
        <v>0.1043</v>
      </c>
      <c r="AL117" s="204" t="s">
        <v>435</v>
      </c>
      <c r="AM117" s="199"/>
      <c r="AN117" s="247">
        <v>4.2599999999999999E-2</v>
      </c>
      <c r="AO117" s="248" t="s">
        <v>1540</v>
      </c>
      <c r="AP117" s="199"/>
      <c r="AQ117" s="205">
        <v>1.7600000000000001E-2</v>
      </c>
      <c r="AR117" s="206" t="s">
        <v>1540</v>
      </c>
      <c r="AS117" s="199"/>
      <c r="AT117" s="255">
        <v>0.86</v>
      </c>
      <c r="AU117" s="256" t="s">
        <v>1540</v>
      </c>
      <c r="AV117" s="207"/>
    </row>
    <row r="118" spans="1:48" ht="18" customHeight="1" thickBot="1" x14ac:dyDescent="0.3">
      <c r="A118" s="109" t="s">
        <v>108</v>
      </c>
      <c r="B118" s="110">
        <v>586714</v>
      </c>
      <c r="C118" s="110" t="s">
        <v>5</v>
      </c>
      <c r="D118" s="219">
        <v>247.45</v>
      </c>
      <c r="E118" s="219">
        <v>14.27</v>
      </c>
      <c r="F118" s="219">
        <v>13.67</v>
      </c>
      <c r="G118" s="336">
        <v>9</v>
      </c>
      <c r="H118" s="335">
        <f t="shared" si="3"/>
        <v>284.39</v>
      </c>
      <c r="I118" s="158">
        <f t="shared" si="5"/>
        <v>261.71999999999997</v>
      </c>
      <c r="J118" s="158">
        <v>8.4499999999999993</v>
      </c>
      <c r="K118" s="319">
        <v>13.67</v>
      </c>
      <c r="L118" s="319">
        <v>0</v>
      </c>
      <c r="M118" s="112">
        <f t="shared" si="4"/>
        <v>283.83999999999997</v>
      </c>
      <c r="N118" s="199"/>
      <c r="O118" s="208" t="s">
        <v>435</v>
      </c>
      <c r="P118" s="209" t="s">
        <v>1900</v>
      </c>
      <c r="Q118" s="208">
        <v>0</v>
      </c>
      <c r="R118" s="199"/>
      <c r="S118" s="224" t="s">
        <v>1540</v>
      </c>
      <c r="T118" s="224" t="s">
        <v>435</v>
      </c>
      <c r="U118" s="224" t="s">
        <v>1540</v>
      </c>
      <c r="V118" s="224" t="s">
        <v>435</v>
      </c>
      <c r="W118" s="223" t="s">
        <v>435</v>
      </c>
      <c r="X118" s="224" t="s">
        <v>1900</v>
      </c>
      <c r="Y118" s="199"/>
      <c r="Z118" s="230">
        <v>3.38</v>
      </c>
      <c r="AA118" s="212" t="s">
        <v>435</v>
      </c>
      <c r="AB118" s="212" t="s">
        <v>406</v>
      </c>
      <c r="AC118" s="199"/>
      <c r="AD118" s="200">
        <v>3.3789350000000002</v>
      </c>
      <c r="AE118" s="201" t="s">
        <v>1559</v>
      </c>
      <c r="AF118" s="202" t="s">
        <v>435</v>
      </c>
      <c r="AG118" s="199"/>
      <c r="AH118" s="245" t="s">
        <v>405</v>
      </c>
      <c r="AI118" s="246" t="s">
        <v>435</v>
      </c>
      <c r="AJ118" s="199"/>
      <c r="AK118" s="203">
        <v>9.5500000000000002E-2</v>
      </c>
      <c r="AL118" s="204" t="s">
        <v>435</v>
      </c>
      <c r="AM118" s="199"/>
      <c r="AN118" s="247">
        <v>0.12529999999999999</v>
      </c>
      <c r="AO118" s="248" t="s">
        <v>435</v>
      </c>
      <c r="AP118" s="199"/>
      <c r="AQ118" s="205">
        <v>2.0400000000000001E-2</v>
      </c>
      <c r="AR118" s="206" t="s">
        <v>435</v>
      </c>
      <c r="AS118" s="199"/>
      <c r="AT118" s="255">
        <v>0.77</v>
      </c>
      <c r="AU118" s="256" t="s">
        <v>435</v>
      </c>
      <c r="AV118" s="207"/>
    </row>
    <row r="119" spans="1:48" ht="18" customHeight="1" thickBot="1" x14ac:dyDescent="0.3">
      <c r="A119" s="119" t="s">
        <v>109</v>
      </c>
      <c r="B119" s="110">
        <v>849553</v>
      </c>
      <c r="C119" s="110" t="s">
        <v>5</v>
      </c>
      <c r="D119" s="219">
        <v>234.99</v>
      </c>
      <c r="E119" s="219">
        <v>14.27</v>
      </c>
      <c r="F119" s="340">
        <v>13.67</v>
      </c>
      <c r="G119" s="336">
        <v>9</v>
      </c>
      <c r="H119" s="335">
        <f t="shared" si="3"/>
        <v>271.93</v>
      </c>
      <c r="I119" s="158">
        <f t="shared" si="5"/>
        <v>249.26000000000002</v>
      </c>
      <c r="J119" s="158">
        <v>8.4499999999999993</v>
      </c>
      <c r="K119" s="321">
        <v>13.67</v>
      </c>
      <c r="L119" s="319">
        <v>3</v>
      </c>
      <c r="M119" s="112">
        <f t="shared" si="4"/>
        <v>274.38000000000005</v>
      </c>
      <c r="N119" s="199"/>
      <c r="O119" s="208" t="s">
        <v>1540</v>
      </c>
      <c r="P119" s="209">
        <v>1</v>
      </c>
      <c r="Q119" s="208">
        <v>3</v>
      </c>
      <c r="R119" s="199"/>
      <c r="S119" s="224" t="s">
        <v>1540</v>
      </c>
      <c r="T119" s="224" t="s">
        <v>435</v>
      </c>
      <c r="U119" s="224" t="s">
        <v>435</v>
      </c>
      <c r="V119" s="224" t="s">
        <v>435</v>
      </c>
      <c r="W119" s="223" t="s">
        <v>1540</v>
      </c>
      <c r="X119" s="224">
        <v>1</v>
      </c>
      <c r="Y119" s="199"/>
      <c r="Z119" s="230">
        <v>3.45</v>
      </c>
      <c r="AA119" s="212" t="s">
        <v>435</v>
      </c>
      <c r="AB119" s="212" t="s">
        <v>406</v>
      </c>
      <c r="AC119" s="199"/>
      <c r="AD119" s="200">
        <v>-0.22715499999999977</v>
      </c>
      <c r="AE119" s="201">
        <v>-6.1806133270027479E-2</v>
      </c>
      <c r="AF119" s="202" t="s">
        <v>435</v>
      </c>
      <c r="AG119" s="199"/>
      <c r="AH119" s="245">
        <v>0.34200000000000003</v>
      </c>
      <c r="AI119" s="246" t="s">
        <v>435</v>
      </c>
      <c r="AJ119" s="199"/>
      <c r="AK119" s="203">
        <v>6.8199999999999997E-2</v>
      </c>
      <c r="AL119" s="204" t="s">
        <v>435</v>
      </c>
      <c r="AM119" s="199"/>
      <c r="AN119" s="247">
        <v>6.9000000000000006E-2</v>
      </c>
      <c r="AO119" s="248" t="s">
        <v>1540</v>
      </c>
      <c r="AP119" s="199"/>
      <c r="AQ119" s="205">
        <v>2.8300000000000002E-2</v>
      </c>
      <c r="AR119" s="206" t="s">
        <v>435</v>
      </c>
      <c r="AS119" s="199"/>
      <c r="AT119" s="255" t="s">
        <v>406</v>
      </c>
      <c r="AU119" s="256" t="s">
        <v>435</v>
      </c>
      <c r="AV119" s="207"/>
    </row>
    <row r="120" spans="1:48" ht="18" customHeight="1" thickBot="1" x14ac:dyDescent="0.3">
      <c r="A120" s="122" t="s">
        <v>110</v>
      </c>
      <c r="B120" s="110">
        <v>934780</v>
      </c>
      <c r="C120" s="110" t="s">
        <v>5</v>
      </c>
      <c r="D120" s="219">
        <v>234.4</v>
      </c>
      <c r="E120" s="219">
        <v>14.27</v>
      </c>
      <c r="F120" s="219">
        <v>13.67</v>
      </c>
      <c r="G120" s="336">
        <v>3.6</v>
      </c>
      <c r="H120" s="335">
        <f t="shared" si="3"/>
        <v>265.94000000000005</v>
      </c>
      <c r="I120" s="158">
        <f t="shared" si="5"/>
        <v>248.67000000000002</v>
      </c>
      <c r="J120" s="158">
        <v>8.4499999999999993</v>
      </c>
      <c r="K120" s="319">
        <v>13.67</v>
      </c>
      <c r="L120" s="319">
        <v>10.5</v>
      </c>
      <c r="M120" s="112">
        <f t="shared" si="4"/>
        <v>281.29000000000002</v>
      </c>
      <c r="N120" s="199"/>
      <c r="O120" s="208" t="s">
        <v>1540</v>
      </c>
      <c r="P120" s="209">
        <v>3</v>
      </c>
      <c r="Q120" s="208">
        <v>10.5</v>
      </c>
      <c r="R120" s="199"/>
      <c r="S120" s="224" t="s">
        <v>1540</v>
      </c>
      <c r="T120" s="224" t="s">
        <v>435</v>
      </c>
      <c r="U120" s="224" t="s">
        <v>435</v>
      </c>
      <c r="V120" s="224" t="s">
        <v>435</v>
      </c>
      <c r="W120" s="223" t="s">
        <v>1540</v>
      </c>
      <c r="X120" s="224">
        <v>3</v>
      </c>
      <c r="Y120" s="199"/>
      <c r="Z120" s="230">
        <v>4.03</v>
      </c>
      <c r="AA120" s="212" t="s">
        <v>1540</v>
      </c>
      <c r="AB120" s="212" t="s">
        <v>1917</v>
      </c>
      <c r="AC120" s="199"/>
      <c r="AD120" s="200">
        <v>1.1890000000001066E-2</v>
      </c>
      <c r="AE120" s="201">
        <v>2.9623926864531746E-3</v>
      </c>
      <c r="AF120" s="202" t="s">
        <v>435</v>
      </c>
      <c r="AG120" s="199"/>
      <c r="AH120" s="245" t="s">
        <v>405</v>
      </c>
      <c r="AI120" s="246" t="s">
        <v>435</v>
      </c>
      <c r="AJ120" s="199"/>
      <c r="AK120" s="203">
        <v>6.9199999999999998E-2</v>
      </c>
      <c r="AL120" s="204" t="s">
        <v>435</v>
      </c>
      <c r="AM120" s="199"/>
      <c r="AN120" s="247">
        <v>4.6799999999999994E-2</v>
      </c>
      <c r="AO120" s="248" t="s">
        <v>1540</v>
      </c>
      <c r="AP120" s="199"/>
      <c r="AQ120" s="205" t="s">
        <v>1538</v>
      </c>
      <c r="AR120" s="206" t="s">
        <v>435</v>
      </c>
      <c r="AS120" s="199"/>
      <c r="AT120" s="255">
        <v>0.9</v>
      </c>
      <c r="AU120" s="256" t="s">
        <v>1540</v>
      </c>
      <c r="AV120" s="207"/>
    </row>
    <row r="121" spans="1:48" ht="18" customHeight="1" thickBot="1" x14ac:dyDescent="0.3">
      <c r="A121" s="133" t="s">
        <v>1937</v>
      </c>
      <c r="B121" s="134">
        <v>952460</v>
      </c>
      <c r="C121" s="110" t="s">
        <v>5</v>
      </c>
      <c r="D121" s="341">
        <v>247.81</v>
      </c>
      <c r="E121" s="341">
        <v>14.27</v>
      </c>
      <c r="F121" s="341">
        <v>13.67</v>
      </c>
      <c r="G121" s="336">
        <v>0</v>
      </c>
      <c r="H121" s="336">
        <f t="shared" si="3"/>
        <v>275.75</v>
      </c>
      <c r="I121" s="158">
        <f t="shared" si="5"/>
        <v>262.08</v>
      </c>
      <c r="J121" s="158">
        <v>8.4499999999999993</v>
      </c>
      <c r="K121" s="322">
        <v>13.67</v>
      </c>
      <c r="L121" s="319">
        <v>6.75</v>
      </c>
      <c r="M121" s="111">
        <f t="shared" si="4"/>
        <v>290.95</v>
      </c>
      <c r="N121" s="199"/>
      <c r="O121" s="208" t="s">
        <v>1540</v>
      </c>
      <c r="P121" s="209">
        <v>1</v>
      </c>
      <c r="Q121" s="208">
        <v>6.75</v>
      </c>
      <c r="R121" s="199"/>
      <c r="S121" s="224" t="s">
        <v>1540</v>
      </c>
      <c r="T121" s="224" t="s">
        <v>435</v>
      </c>
      <c r="U121" s="224" t="s">
        <v>435</v>
      </c>
      <c r="V121" s="224" t="s">
        <v>435</v>
      </c>
      <c r="W121" s="223" t="s">
        <v>1540</v>
      </c>
      <c r="X121" s="224">
        <v>1</v>
      </c>
      <c r="Y121" s="199"/>
      <c r="Z121" s="230">
        <v>4.5</v>
      </c>
      <c r="AA121" s="212" t="s">
        <v>1540</v>
      </c>
      <c r="AB121" s="212" t="s">
        <v>1915</v>
      </c>
      <c r="AC121" s="199"/>
      <c r="AD121" s="200">
        <v>-0.42989750000000004</v>
      </c>
      <c r="AE121" s="201">
        <v>-8.7162203945334249E-2</v>
      </c>
      <c r="AF121" s="202" t="s">
        <v>435</v>
      </c>
      <c r="AG121" s="199"/>
      <c r="AH121" s="245" t="s">
        <v>405</v>
      </c>
      <c r="AI121" s="246" t="s">
        <v>435</v>
      </c>
      <c r="AJ121" s="199"/>
      <c r="AK121" s="203" t="s">
        <v>1538</v>
      </c>
      <c r="AL121" s="204" t="s">
        <v>435</v>
      </c>
      <c r="AM121" s="199"/>
      <c r="AN121" s="247" t="s">
        <v>1538</v>
      </c>
      <c r="AO121" s="248" t="s">
        <v>435</v>
      </c>
      <c r="AP121" s="199"/>
      <c r="AQ121" s="205" t="s">
        <v>1538</v>
      </c>
      <c r="AR121" s="206" t="s">
        <v>435</v>
      </c>
      <c r="AS121" s="199"/>
      <c r="AT121" s="255" t="s">
        <v>406</v>
      </c>
      <c r="AU121" s="256" t="s">
        <v>435</v>
      </c>
      <c r="AV121" s="207"/>
    </row>
    <row r="122" spans="1:48" ht="18" customHeight="1" thickBot="1" x14ac:dyDescent="0.3">
      <c r="A122" s="122" t="s">
        <v>111</v>
      </c>
      <c r="B122" s="110">
        <v>936677</v>
      </c>
      <c r="C122" s="110" t="s">
        <v>5</v>
      </c>
      <c r="D122" s="219">
        <v>240.36</v>
      </c>
      <c r="E122" s="219">
        <v>14.27</v>
      </c>
      <c r="F122" s="219">
        <v>13.67</v>
      </c>
      <c r="G122" s="336">
        <v>9</v>
      </c>
      <c r="H122" s="335">
        <f t="shared" si="3"/>
        <v>277.3</v>
      </c>
      <c r="I122" s="158">
        <f t="shared" si="5"/>
        <v>254.63000000000002</v>
      </c>
      <c r="J122" s="158">
        <v>8.4499999999999993</v>
      </c>
      <c r="K122" s="319">
        <v>13.67</v>
      </c>
      <c r="L122" s="319">
        <v>12.75</v>
      </c>
      <c r="M122" s="112">
        <f t="shared" si="4"/>
        <v>289.50000000000006</v>
      </c>
      <c r="N122" s="199"/>
      <c r="O122" s="208" t="s">
        <v>1540</v>
      </c>
      <c r="P122" s="209">
        <v>3</v>
      </c>
      <c r="Q122" s="208">
        <v>12.75</v>
      </c>
      <c r="R122" s="199"/>
      <c r="S122" s="224" t="s">
        <v>1540</v>
      </c>
      <c r="T122" s="224" t="s">
        <v>435</v>
      </c>
      <c r="U122" s="224" t="s">
        <v>435</v>
      </c>
      <c r="V122" s="224" t="s">
        <v>435</v>
      </c>
      <c r="W122" s="223" t="s">
        <v>1540</v>
      </c>
      <c r="X122" s="224">
        <v>3</v>
      </c>
      <c r="Y122" s="199"/>
      <c r="Z122" s="230">
        <v>4.41</v>
      </c>
      <c r="AA122" s="212" t="s">
        <v>1540</v>
      </c>
      <c r="AB122" s="212" t="s">
        <v>1915</v>
      </c>
      <c r="AC122" s="199"/>
      <c r="AD122" s="200">
        <v>0.19473499999999966</v>
      </c>
      <c r="AE122" s="201">
        <v>4.6212918543902012E-2</v>
      </c>
      <c r="AF122" s="202" t="s">
        <v>435</v>
      </c>
      <c r="AG122" s="199"/>
      <c r="AH122" s="245" t="s">
        <v>405</v>
      </c>
      <c r="AI122" s="246" t="s">
        <v>435</v>
      </c>
      <c r="AJ122" s="199"/>
      <c r="AK122" s="203">
        <v>4.0800000000000003E-2</v>
      </c>
      <c r="AL122" s="204" t="s">
        <v>1540</v>
      </c>
      <c r="AM122" s="199"/>
      <c r="AN122" s="247">
        <v>8.2400000000000001E-2</v>
      </c>
      <c r="AO122" s="248" t="s">
        <v>435</v>
      </c>
      <c r="AP122" s="199"/>
      <c r="AQ122" s="205">
        <v>1.95E-2</v>
      </c>
      <c r="AR122" s="206" t="s">
        <v>435</v>
      </c>
      <c r="AS122" s="199"/>
      <c r="AT122" s="255">
        <v>0.86</v>
      </c>
      <c r="AU122" s="256" t="s">
        <v>1540</v>
      </c>
      <c r="AV122" s="207"/>
    </row>
    <row r="123" spans="1:48" ht="18" customHeight="1" thickBot="1" x14ac:dyDescent="0.3">
      <c r="A123" s="135" t="s">
        <v>112</v>
      </c>
      <c r="B123" s="110">
        <v>706957</v>
      </c>
      <c r="C123" s="110" t="s">
        <v>5</v>
      </c>
      <c r="D123" s="219">
        <v>232.03</v>
      </c>
      <c r="E123" s="219">
        <v>14.27</v>
      </c>
      <c r="F123" s="219">
        <v>13.67</v>
      </c>
      <c r="G123" s="336">
        <v>0</v>
      </c>
      <c r="H123" s="335">
        <f t="shared" si="3"/>
        <v>259.97000000000003</v>
      </c>
      <c r="I123" s="158">
        <f t="shared" si="5"/>
        <v>246.3</v>
      </c>
      <c r="J123" s="158">
        <v>8.4499999999999993</v>
      </c>
      <c r="K123" s="319">
        <v>13.67</v>
      </c>
      <c r="L123" s="319">
        <v>0</v>
      </c>
      <c r="M123" s="112">
        <f t="shared" si="4"/>
        <v>268.42</v>
      </c>
      <c r="N123" s="199"/>
      <c r="O123" s="208" t="s">
        <v>435</v>
      </c>
      <c r="P123" s="209" t="s">
        <v>1900</v>
      </c>
      <c r="Q123" s="208">
        <v>0</v>
      </c>
      <c r="R123" s="199"/>
      <c r="S123" s="224" t="s">
        <v>1540</v>
      </c>
      <c r="T123" s="224" t="s">
        <v>1540</v>
      </c>
      <c r="U123" s="224" t="s">
        <v>435</v>
      </c>
      <c r="V123" s="224" t="s">
        <v>435</v>
      </c>
      <c r="W123" s="223" t="s">
        <v>435</v>
      </c>
      <c r="X123" s="224" t="s">
        <v>1900</v>
      </c>
      <c r="Y123" s="199"/>
      <c r="Z123" s="230">
        <v>3.36</v>
      </c>
      <c r="AA123" s="212" t="s">
        <v>435</v>
      </c>
      <c r="AB123" s="212" t="s">
        <v>406</v>
      </c>
      <c r="AC123" s="199"/>
      <c r="AD123" s="200">
        <v>-9.7584999999999589E-2</v>
      </c>
      <c r="AE123" s="201">
        <v>-2.8258681975805458E-2</v>
      </c>
      <c r="AF123" s="202" t="s">
        <v>435</v>
      </c>
      <c r="AG123" s="199"/>
      <c r="AH123" s="245">
        <v>0.42649999999999999</v>
      </c>
      <c r="AI123" s="246" t="s">
        <v>435</v>
      </c>
      <c r="AJ123" s="199"/>
      <c r="AK123" s="203">
        <v>6.4899999999999999E-2</v>
      </c>
      <c r="AL123" s="204" t="s">
        <v>435</v>
      </c>
      <c r="AM123" s="199"/>
      <c r="AN123" s="247">
        <v>8.5699999999999998E-2</v>
      </c>
      <c r="AO123" s="248" t="s">
        <v>435</v>
      </c>
      <c r="AP123" s="199"/>
      <c r="AQ123" s="205">
        <v>1.77E-2</v>
      </c>
      <c r="AR123" s="206" t="s">
        <v>1540</v>
      </c>
      <c r="AS123" s="199"/>
      <c r="AT123" s="255">
        <v>0.87</v>
      </c>
      <c r="AU123" s="256" t="s">
        <v>1540</v>
      </c>
      <c r="AV123" s="207"/>
    </row>
    <row r="124" spans="1:48" ht="18" customHeight="1" thickBot="1" x14ac:dyDescent="0.3">
      <c r="A124" s="122" t="s">
        <v>113</v>
      </c>
      <c r="B124" s="110">
        <v>930636</v>
      </c>
      <c r="C124" s="110" t="s">
        <v>5</v>
      </c>
      <c r="D124" s="219">
        <v>264.56</v>
      </c>
      <c r="E124" s="219">
        <v>14.27</v>
      </c>
      <c r="F124" s="219">
        <v>13.67</v>
      </c>
      <c r="G124" s="336">
        <v>9</v>
      </c>
      <c r="H124" s="335">
        <f t="shared" si="3"/>
        <v>301.5</v>
      </c>
      <c r="I124" s="158">
        <f t="shared" si="5"/>
        <v>278.83</v>
      </c>
      <c r="J124" s="158">
        <v>8.4499999999999993</v>
      </c>
      <c r="K124" s="319">
        <v>13.67</v>
      </c>
      <c r="L124" s="319">
        <v>12.75</v>
      </c>
      <c r="M124" s="112">
        <f t="shared" si="4"/>
        <v>313.7</v>
      </c>
      <c r="N124" s="199"/>
      <c r="O124" s="208" t="s">
        <v>1540</v>
      </c>
      <c r="P124" s="209">
        <v>3</v>
      </c>
      <c r="Q124" s="208">
        <v>12.75</v>
      </c>
      <c r="R124" s="199"/>
      <c r="S124" s="224" t="s">
        <v>1540</v>
      </c>
      <c r="T124" s="224" t="s">
        <v>435</v>
      </c>
      <c r="U124" s="224" t="s">
        <v>435</v>
      </c>
      <c r="V124" s="224" t="s">
        <v>435</v>
      </c>
      <c r="W124" s="223" t="s">
        <v>1540</v>
      </c>
      <c r="X124" s="224">
        <v>3</v>
      </c>
      <c r="Y124" s="199"/>
      <c r="Z124" s="230">
        <v>4.16</v>
      </c>
      <c r="AA124" s="212" t="s">
        <v>1540</v>
      </c>
      <c r="AB124" s="212" t="s">
        <v>1915</v>
      </c>
      <c r="AC124" s="199"/>
      <c r="AD124" s="200">
        <v>0.26504499999999975</v>
      </c>
      <c r="AE124" s="201">
        <v>6.8024792752098079E-2</v>
      </c>
      <c r="AF124" s="202" t="s">
        <v>435</v>
      </c>
      <c r="AG124" s="199"/>
      <c r="AH124" s="245">
        <v>0.60899999999999999</v>
      </c>
      <c r="AI124" s="246" t="s">
        <v>435</v>
      </c>
      <c r="AJ124" s="199"/>
      <c r="AK124" s="203">
        <v>5.2999999999999999E-2</v>
      </c>
      <c r="AL124" s="204" t="s">
        <v>1540</v>
      </c>
      <c r="AM124" s="199"/>
      <c r="AN124" s="247">
        <v>9.6500000000000002E-2</v>
      </c>
      <c r="AO124" s="248" t="s">
        <v>435</v>
      </c>
      <c r="AP124" s="199"/>
      <c r="AQ124" s="205">
        <v>2.52E-2</v>
      </c>
      <c r="AR124" s="206" t="s">
        <v>435</v>
      </c>
      <c r="AS124" s="199"/>
      <c r="AT124" s="255">
        <v>0.95</v>
      </c>
      <c r="AU124" s="256" t="s">
        <v>1540</v>
      </c>
      <c r="AV124" s="207"/>
    </row>
    <row r="125" spans="1:48" ht="18" customHeight="1" thickBot="1" x14ac:dyDescent="0.3">
      <c r="A125" s="136" t="s">
        <v>114</v>
      </c>
      <c r="B125" s="110">
        <v>676489</v>
      </c>
      <c r="C125" s="110" t="s">
        <v>5</v>
      </c>
      <c r="D125" s="219">
        <v>245.97</v>
      </c>
      <c r="E125" s="219">
        <v>14.27</v>
      </c>
      <c r="F125" s="219">
        <v>13.67</v>
      </c>
      <c r="G125" s="336">
        <v>10.8</v>
      </c>
      <c r="H125" s="335">
        <f t="shared" si="3"/>
        <v>284.71000000000004</v>
      </c>
      <c r="I125" s="158">
        <f t="shared" si="5"/>
        <v>260.24</v>
      </c>
      <c r="J125" s="158">
        <v>8.4499999999999993</v>
      </c>
      <c r="K125" s="319">
        <v>13.67</v>
      </c>
      <c r="L125" s="319">
        <v>16.5</v>
      </c>
      <c r="M125" s="112">
        <f t="shared" si="4"/>
        <v>298.86</v>
      </c>
      <c r="N125" s="199"/>
      <c r="O125" s="208" t="s">
        <v>1540</v>
      </c>
      <c r="P125" s="209">
        <v>5</v>
      </c>
      <c r="Q125" s="208">
        <v>16.5</v>
      </c>
      <c r="R125" s="199"/>
      <c r="S125" s="224" t="s">
        <v>1540</v>
      </c>
      <c r="T125" s="224" t="s">
        <v>435</v>
      </c>
      <c r="U125" s="224" t="s">
        <v>435</v>
      </c>
      <c r="V125" s="224" t="s">
        <v>435</v>
      </c>
      <c r="W125" s="223" t="s">
        <v>1540</v>
      </c>
      <c r="X125" s="224">
        <v>5</v>
      </c>
      <c r="Y125" s="199"/>
      <c r="Z125" s="230">
        <v>3.88</v>
      </c>
      <c r="AA125" s="212" t="s">
        <v>1540</v>
      </c>
      <c r="AB125" s="212" t="s">
        <v>1917</v>
      </c>
      <c r="AC125" s="199"/>
      <c r="AD125" s="200">
        <v>-0.11458499999999949</v>
      </c>
      <c r="AE125" s="201">
        <v>-2.8717955144250677E-2</v>
      </c>
      <c r="AF125" s="202" t="s">
        <v>435</v>
      </c>
      <c r="AG125" s="199"/>
      <c r="AH125" s="245">
        <v>0.63429999999999997</v>
      </c>
      <c r="AI125" s="246" t="s">
        <v>435</v>
      </c>
      <c r="AJ125" s="199"/>
      <c r="AK125" s="203">
        <v>4.3200000000000002E-2</v>
      </c>
      <c r="AL125" s="204" t="s">
        <v>1540</v>
      </c>
      <c r="AM125" s="199"/>
      <c r="AN125" s="247">
        <v>7.5600000000000001E-2</v>
      </c>
      <c r="AO125" s="248" t="s">
        <v>1540</v>
      </c>
      <c r="AP125" s="199"/>
      <c r="AQ125" s="205">
        <v>1.2199999999999999E-2</v>
      </c>
      <c r="AR125" s="206" t="s">
        <v>1540</v>
      </c>
      <c r="AS125" s="199"/>
      <c r="AT125" s="255">
        <v>0.88</v>
      </c>
      <c r="AU125" s="256" t="s">
        <v>1540</v>
      </c>
      <c r="AV125" s="207"/>
    </row>
    <row r="126" spans="1:48" ht="18" customHeight="1" thickBot="1" x14ac:dyDescent="0.3">
      <c r="A126" s="351" t="s">
        <v>1938</v>
      </c>
      <c r="B126" s="152">
        <v>977764</v>
      </c>
      <c r="C126" s="110" t="s">
        <v>5</v>
      </c>
      <c r="D126" s="219">
        <v>247.24</v>
      </c>
      <c r="E126" s="219">
        <v>14.27</v>
      </c>
      <c r="F126" s="219">
        <v>13.67</v>
      </c>
      <c r="G126" s="336">
        <v>12.6</v>
      </c>
      <c r="H126" s="336">
        <f t="shared" si="3"/>
        <v>287.78000000000003</v>
      </c>
      <c r="I126" s="158">
        <f t="shared" si="5"/>
        <v>261.51</v>
      </c>
      <c r="J126" s="158">
        <v>8.4499999999999993</v>
      </c>
      <c r="K126" s="319">
        <v>13.67</v>
      </c>
      <c r="L126" s="319">
        <v>9</v>
      </c>
      <c r="M126" s="111">
        <f t="shared" si="4"/>
        <v>292.63</v>
      </c>
      <c r="N126" s="199"/>
      <c r="O126" s="208" t="s">
        <v>1540</v>
      </c>
      <c r="P126" s="209">
        <v>3</v>
      </c>
      <c r="Q126" s="208">
        <v>9</v>
      </c>
      <c r="R126" s="199"/>
      <c r="S126" s="224" t="s">
        <v>1540</v>
      </c>
      <c r="T126" s="224" t="s">
        <v>435</v>
      </c>
      <c r="U126" s="224" t="s">
        <v>435</v>
      </c>
      <c r="V126" s="224" t="s">
        <v>435</v>
      </c>
      <c r="W126" s="223" t="s">
        <v>1540</v>
      </c>
      <c r="X126" s="224">
        <v>3</v>
      </c>
      <c r="Y126" s="199"/>
      <c r="Z126" s="230" t="s">
        <v>405</v>
      </c>
      <c r="AA126" s="212" t="s">
        <v>435</v>
      </c>
      <c r="AB126" s="212" t="s">
        <v>406</v>
      </c>
      <c r="AC126" s="199"/>
      <c r="AD126" s="200" t="s">
        <v>405</v>
      </c>
      <c r="AE126" s="201" t="s">
        <v>405</v>
      </c>
      <c r="AF126" s="202" t="s">
        <v>435</v>
      </c>
      <c r="AG126" s="199"/>
      <c r="AH126" s="245" t="s">
        <v>405</v>
      </c>
      <c r="AI126" s="246" t="s">
        <v>435</v>
      </c>
      <c r="AJ126" s="199"/>
      <c r="AK126" s="203">
        <v>4.1200000000000001E-2</v>
      </c>
      <c r="AL126" s="204" t="s">
        <v>1540</v>
      </c>
      <c r="AM126" s="199"/>
      <c r="AN126" s="247">
        <v>7.9600000000000004E-2</v>
      </c>
      <c r="AO126" s="248" t="s">
        <v>435</v>
      </c>
      <c r="AP126" s="199"/>
      <c r="AQ126" s="205">
        <v>1.24E-2</v>
      </c>
      <c r="AR126" s="206" t="s">
        <v>1540</v>
      </c>
      <c r="AS126" s="199"/>
      <c r="AT126" s="255">
        <v>0.95</v>
      </c>
      <c r="AU126" s="256" t="s">
        <v>1540</v>
      </c>
      <c r="AV126" s="207"/>
    </row>
    <row r="127" spans="1:48" ht="18" customHeight="1" thickBot="1" x14ac:dyDescent="0.3">
      <c r="A127" s="119" t="s">
        <v>115</v>
      </c>
      <c r="B127" s="137">
        <v>848581</v>
      </c>
      <c r="C127" s="110" t="s">
        <v>5</v>
      </c>
      <c r="D127" s="219">
        <v>234.49</v>
      </c>
      <c r="E127" s="219">
        <v>14.27</v>
      </c>
      <c r="F127" s="340">
        <v>13.67</v>
      </c>
      <c r="G127" s="336">
        <v>0</v>
      </c>
      <c r="H127" s="335">
        <f t="shared" si="3"/>
        <v>262.43</v>
      </c>
      <c r="I127" s="158">
        <f t="shared" si="5"/>
        <v>248.76000000000002</v>
      </c>
      <c r="J127" s="158">
        <v>8.4499999999999993</v>
      </c>
      <c r="K127" s="321">
        <v>13.67</v>
      </c>
      <c r="L127" s="319">
        <v>0</v>
      </c>
      <c r="M127" s="112">
        <f t="shared" si="4"/>
        <v>270.88000000000005</v>
      </c>
      <c r="N127" s="199"/>
      <c r="O127" s="208" t="s">
        <v>435</v>
      </c>
      <c r="P127" s="209" t="s">
        <v>1900</v>
      </c>
      <c r="Q127" s="208">
        <v>0</v>
      </c>
      <c r="R127" s="199"/>
      <c r="S127" s="224" t="s">
        <v>1540</v>
      </c>
      <c r="T127" s="224" t="s">
        <v>435</v>
      </c>
      <c r="U127" s="224" t="s">
        <v>1540</v>
      </c>
      <c r="V127" s="224" t="s">
        <v>435</v>
      </c>
      <c r="W127" s="223" t="s">
        <v>435</v>
      </c>
      <c r="X127" s="224" t="s">
        <v>1900</v>
      </c>
      <c r="Y127" s="199"/>
      <c r="Z127" s="230">
        <v>4.0999999999999996</v>
      </c>
      <c r="AA127" s="212" t="s">
        <v>1540</v>
      </c>
      <c r="AB127" s="212" t="s">
        <v>1915</v>
      </c>
      <c r="AC127" s="199"/>
      <c r="AD127" s="200">
        <v>-3.0757499999999993E-2</v>
      </c>
      <c r="AE127" s="201">
        <v>-7.448801973753914E-3</v>
      </c>
      <c r="AF127" s="202" t="s">
        <v>435</v>
      </c>
      <c r="AG127" s="199"/>
      <c r="AH127" s="245" t="s">
        <v>405</v>
      </c>
      <c r="AI127" s="246" t="s">
        <v>435</v>
      </c>
      <c r="AJ127" s="199"/>
      <c r="AK127" s="203">
        <v>5.1900000000000002E-2</v>
      </c>
      <c r="AL127" s="204" t="s">
        <v>1540</v>
      </c>
      <c r="AM127" s="199"/>
      <c r="AN127" s="247">
        <v>6.6600000000000006E-2</v>
      </c>
      <c r="AO127" s="248" t="s">
        <v>1540</v>
      </c>
      <c r="AP127" s="199"/>
      <c r="AQ127" s="205">
        <v>1.54E-2</v>
      </c>
      <c r="AR127" s="206" t="s">
        <v>1540</v>
      </c>
      <c r="AS127" s="199"/>
      <c r="AT127" s="255">
        <v>0.89</v>
      </c>
      <c r="AU127" s="256" t="s">
        <v>1540</v>
      </c>
      <c r="AV127" s="207"/>
    </row>
    <row r="128" spans="1:48" ht="18" customHeight="1" thickBot="1" x14ac:dyDescent="0.3">
      <c r="A128" s="119" t="s">
        <v>116</v>
      </c>
      <c r="B128" s="110">
        <v>808652</v>
      </c>
      <c r="C128" s="110" t="s">
        <v>5</v>
      </c>
      <c r="D128" s="219">
        <v>245.16</v>
      </c>
      <c r="E128" s="219">
        <v>14.27</v>
      </c>
      <c r="F128" s="219">
        <v>13.67</v>
      </c>
      <c r="G128" s="336">
        <v>7.2</v>
      </c>
      <c r="H128" s="335">
        <f t="shared" si="3"/>
        <v>280.3</v>
      </c>
      <c r="I128" s="158">
        <f t="shared" si="5"/>
        <v>259.43</v>
      </c>
      <c r="J128" s="158">
        <v>8.4499999999999993</v>
      </c>
      <c r="K128" s="319">
        <v>13.67</v>
      </c>
      <c r="L128" s="319">
        <v>6</v>
      </c>
      <c r="M128" s="112">
        <f t="shared" si="4"/>
        <v>287.55</v>
      </c>
      <c r="N128" s="199"/>
      <c r="O128" s="208" t="s">
        <v>1540</v>
      </c>
      <c r="P128" s="209">
        <v>2</v>
      </c>
      <c r="Q128" s="208">
        <v>6</v>
      </c>
      <c r="R128" s="199"/>
      <c r="S128" s="224" t="s">
        <v>1540</v>
      </c>
      <c r="T128" s="224" t="s">
        <v>435</v>
      </c>
      <c r="U128" s="224" t="s">
        <v>435</v>
      </c>
      <c r="V128" s="224" t="s">
        <v>435</v>
      </c>
      <c r="W128" s="223" t="s">
        <v>1540</v>
      </c>
      <c r="X128" s="224">
        <v>2</v>
      </c>
      <c r="Y128" s="199"/>
      <c r="Z128" s="230">
        <v>3.55</v>
      </c>
      <c r="AA128" s="212" t="s">
        <v>435</v>
      </c>
      <c r="AB128" s="212" t="s">
        <v>406</v>
      </c>
      <c r="AC128" s="199"/>
      <c r="AD128" s="200">
        <v>4.015000000000013E-2</v>
      </c>
      <c r="AE128" s="201">
        <v>1.1442788905482315E-2</v>
      </c>
      <c r="AF128" s="202" t="s">
        <v>435</v>
      </c>
      <c r="AG128" s="199"/>
      <c r="AH128" s="245">
        <v>0.45850000000000002</v>
      </c>
      <c r="AI128" s="246" t="s">
        <v>435</v>
      </c>
      <c r="AJ128" s="199"/>
      <c r="AK128" s="203">
        <v>0.1027</v>
      </c>
      <c r="AL128" s="204" t="s">
        <v>435</v>
      </c>
      <c r="AM128" s="199"/>
      <c r="AN128" s="247">
        <v>0.11539999999999999</v>
      </c>
      <c r="AO128" s="248" t="s">
        <v>435</v>
      </c>
      <c r="AP128" s="199"/>
      <c r="AQ128" s="205">
        <v>1.77E-2</v>
      </c>
      <c r="AR128" s="206" t="s">
        <v>1540</v>
      </c>
      <c r="AS128" s="199"/>
      <c r="AT128" s="255">
        <v>0.85</v>
      </c>
      <c r="AU128" s="256" t="s">
        <v>1540</v>
      </c>
      <c r="AV128" s="207"/>
    </row>
    <row r="129" spans="1:48" ht="18" customHeight="1" thickBot="1" x14ac:dyDescent="0.3">
      <c r="A129" s="352" t="s">
        <v>1939</v>
      </c>
      <c r="B129" s="152">
        <v>977926</v>
      </c>
      <c r="C129" s="110" t="s">
        <v>5</v>
      </c>
      <c r="D129" s="219">
        <v>230.33</v>
      </c>
      <c r="E129" s="219">
        <v>14.27</v>
      </c>
      <c r="F129" s="219">
        <v>13.67</v>
      </c>
      <c r="G129" s="336">
        <v>9</v>
      </c>
      <c r="H129" s="336">
        <f t="shared" si="3"/>
        <v>267.27000000000004</v>
      </c>
      <c r="I129" s="158">
        <f t="shared" si="5"/>
        <v>244.60000000000002</v>
      </c>
      <c r="J129" s="158">
        <v>8.4499999999999993</v>
      </c>
      <c r="K129" s="319">
        <v>13.67</v>
      </c>
      <c r="L129" s="319">
        <v>6</v>
      </c>
      <c r="M129" s="111">
        <f t="shared" si="4"/>
        <v>272.72000000000003</v>
      </c>
      <c r="N129" s="199"/>
      <c r="O129" s="208" t="s">
        <v>1540</v>
      </c>
      <c r="P129" s="209">
        <v>2</v>
      </c>
      <c r="Q129" s="208">
        <v>6</v>
      </c>
      <c r="R129" s="199"/>
      <c r="S129" s="224" t="s">
        <v>1540</v>
      </c>
      <c r="T129" s="224" t="s">
        <v>435</v>
      </c>
      <c r="U129" s="224" t="s">
        <v>435</v>
      </c>
      <c r="V129" s="224" t="s">
        <v>435</v>
      </c>
      <c r="W129" s="223" t="s">
        <v>1540</v>
      </c>
      <c r="X129" s="224">
        <v>2</v>
      </c>
      <c r="Y129" s="199"/>
      <c r="Z129" s="230">
        <v>3.19</v>
      </c>
      <c r="AA129" s="212" t="s">
        <v>435</v>
      </c>
      <c r="AB129" s="212" t="s">
        <v>406</v>
      </c>
      <c r="AC129" s="199"/>
      <c r="AD129" s="200">
        <v>-0.60738999999999965</v>
      </c>
      <c r="AE129" s="201">
        <v>-0.1600654608414247</v>
      </c>
      <c r="AF129" s="202" t="s">
        <v>435</v>
      </c>
      <c r="AG129" s="199"/>
      <c r="AH129" s="245" t="s">
        <v>405</v>
      </c>
      <c r="AI129" s="246" t="s">
        <v>435</v>
      </c>
      <c r="AJ129" s="199"/>
      <c r="AK129" s="203">
        <v>4.4699999999999997E-2</v>
      </c>
      <c r="AL129" s="204" t="s">
        <v>1540</v>
      </c>
      <c r="AM129" s="199"/>
      <c r="AN129" s="247">
        <v>9.0200000000000002E-2</v>
      </c>
      <c r="AO129" s="248" t="s">
        <v>435</v>
      </c>
      <c r="AP129" s="199"/>
      <c r="AQ129" s="205">
        <v>1.9900000000000001E-2</v>
      </c>
      <c r="AR129" s="206" t="s">
        <v>435</v>
      </c>
      <c r="AS129" s="199"/>
      <c r="AT129" s="255">
        <v>0.86</v>
      </c>
      <c r="AU129" s="256" t="s">
        <v>1540</v>
      </c>
      <c r="AV129" s="207"/>
    </row>
    <row r="130" spans="1:48" ht="18" customHeight="1" thickBot="1" x14ac:dyDescent="0.3">
      <c r="A130" s="138" t="s">
        <v>117</v>
      </c>
      <c r="B130" s="131">
        <v>741639</v>
      </c>
      <c r="C130" s="110" t="s">
        <v>5</v>
      </c>
      <c r="D130" s="219">
        <v>237.28</v>
      </c>
      <c r="E130" s="219">
        <v>14.27</v>
      </c>
      <c r="F130" s="219">
        <v>13.67</v>
      </c>
      <c r="G130" s="336">
        <v>0</v>
      </c>
      <c r="H130" s="335">
        <f t="shared" si="3"/>
        <v>265.22000000000003</v>
      </c>
      <c r="I130" s="158">
        <f t="shared" si="5"/>
        <v>251.55</v>
      </c>
      <c r="J130" s="158">
        <v>8.4499999999999993</v>
      </c>
      <c r="K130" s="319">
        <v>13.67</v>
      </c>
      <c r="L130" s="319">
        <v>0</v>
      </c>
      <c r="M130" s="112">
        <f t="shared" si="4"/>
        <v>273.67</v>
      </c>
      <c r="N130" s="199"/>
      <c r="O130" s="208" t="s">
        <v>435</v>
      </c>
      <c r="P130" s="209" t="s">
        <v>1900</v>
      </c>
      <c r="Q130" s="208">
        <v>0</v>
      </c>
      <c r="R130" s="199"/>
      <c r="S130" s="224" t="s">
        <v>435</v>
      </c>
      <c r="T130" s="224" t="s">
        <v>435</v>
      </c>
      <c r="U130" s="224" t="s">
        <v>435</v>
      </c>
      <c r="V130" s="224" t="s">
        <v>435</v>
      </c>
      <c r="W130" s="223" t="s">
        <v>435</v>
      </c>
      <c r="X130" s="224" t="s">
        <v>1900</v>
      </c>
      <c r="Y130" s="199"/>
      <c r="Z130" s="230" t="s">
        <v>405</v>
      </c>
      <c r="AA130" s="212" t="s">
        <v>435</v>
      </c>
      <c r="AB130" s="212" t="s">
        <v>406</v>
      </c>
      <c r="AC130" s="199"/>
      <c r="AD130" s="200" t="s">
        <v>405</v>
      </c>
      <c r="AE130" s="201" t="s">
        <v>405</v>
      </c>
      <c r="AF130" s="202" t="s">
        <v>435</v>
      </c>
      <c r="AG130" s="199"/>
      <c r="AH130" s="245" t="s">
        <v>405</v>
      </c>
      <c r="AI130" s="246" t="s">
        <v>435</v>
      </c>
      <c r="AJ130" s="199"/>
      <c r="AK130" s="203" t="s">
        <v>406</v>
      </c>
      <c r="AL130" s="204" t="s">
        <v>435</v>
      </c>
      <c r="AM130" s="199"/>
      <c r="AN130" s="247" t="s">
        <v>406</v>
      </c>
      <c r="AO130" s="248" t="s">
        <v>435</v>
      </c>
      <c r="AP130" s="199"/>
      <c r="AQ130" s="205" t="s">
        <v>406</v>
      </c>
      <c r="AR130" s="206" t="s">
        <v>435</v>
      </c>
      <c r="AS130" s="199"/>
      <c r="AT130" s="255" t="s">
        <v>1900</v>
      </c>
      <c r="AU130" s="256" t="s">
        <v>435</v>
      </c>
      <c r="AV130" s="207"/>
    </row>
    <row r="131" spans="1:48" ht="18" customHeight="1" thickBot="1" x14ac:dyDescent="0.3">
      <c r="A131" s="109" t="s">
        <v>118</v>
      </c>
      <c r="B131" s="110">
        <v>734616</v>
      </c>
      <c r="C131" s="110" t="s">
        <v>5</v>
      </c>
      <c r="D131" s="219">
        <v>224.02</v>
      </c>
      <c r="E131" s="219">
        <v>14.27</v>
      </c>
      <c r="F131" s="219">
        <v>13.67</v>
      </c>
      <c r="G131" s="336">
        <v>10.8</v>
      </c>
      <c r="H131" s="335">
        <f t="shared" si="3"/>
        <v>262.76</v>
      </c>
      <c r="I131" s="158">
        <f t="shared" si="5"/>
        <v>238.29000000000002</v>
      </c>
      <c r="J131" s="158">
        <v>8.4499999999999993</v>
      </c>
      <c r="K131" s="319">
        <v>13.67</v>
      </c>
      <c r="L131" s="319">
        <v>7.5</v>
      </c>
      <c r="M131" s="112">
        <f t="shared" si="4"/>
        <v>267.91000000000003</v>
      </c>
      <c r="N131" s="199"/>
      <c r="O131" s="208" t="s">
        <v>1540</v>
      </c>
      <c r="P131" s="209">
        <v>2</v>
      </c>
      <c r="Q131" s="208">
        <v>7.5</v>
      </c>
      <c r="R131" s="199"/>
      <c r="S131" s="224" t="s">
        <v>1540</v>
      </c>
      <c r="T131" s="224" t="s">
        <v>435</v>
      </c>
      <c r="U131" s="224" t="s">
        <v>435</v>
      </c>
      <c r="V131" s="224" t="s">
        <v>435</v>
      </c>
      <c r="W131" s="223" t="s">
        <v>1540</v>
      </c>
      <c r="X131" s="224">
        <v>2</v>
      </c>
      <c r="Y131" s="199"/>
      <c r="Z131" s="230">
        <v>3.99</v>
      </c>
      <c r="AA131" s="212" t="s">
        <v>1540</v>
      </c>
      <c r="AB131" s="212" t="s">
        <v>1917</v>
      </c>
      <c r="AC131" s="199"/>
      <c r="AD131" s="200">
        <v>-4.9599999999998978E-2</v>
      </c>
      <c r="AE131" s="201">
        <v>-1.2285613262022032E-2</v>
      </c>
      <c r="AF131" s="202" t="s">
        <v>435</v>
      </c>
      <c r="AG131" s="199"/>
      <c r="AH131" s="245">
        <v>0.37479999999999997</v>
      </c>
      <c r="AI131" s="246" t="s">
        <v>435</v>
      </c>
      <c r="AJ131" s="199"/>
      <c r="AK131" s="203">
        <v>5.91E-2</v>
      </c>
      <c r="AL131" s="204" t="s">
        <v>435</v>
      </c>
      <c r="AM131" s="199"/>
      <c r="AN131" s="247">
        <v>7.0499999999999993E-2</v>
      </c>
      <c r="AO131" s="248" t="s">
        <v>1540</v>
      </c>
      <c r="AP131" s="199"/>
      <c r="AQ131" s="205">
        <v>2.8399999999999998E-2</v>
      </c>
      <c r="AR131" s="206" t="s">
        <v>435</v>
      </c>
      <c r="AS131" s="199"/>
      <c r="AT131" s="255">
        <v>0.68</v>
      </c>
      <c r="AU131" s="256" t="s">
        <v>435</v>
      </c>
      <c r="AV131" s="207"/>
    </row>
    <row r="132" spans="1:48" ht="18" customHeight="1" thickBot="1" x14ac:dyDescent="0.3">
      <c r="A132" s="74" t="s">
        <v>119</v>
      </c>
      <c r="B132" s="110">
        <v>14613</v>
      </c>
      <c r="C132" s="110" t="s">
        <v>5</v>
      </c>
      <c r="D132" s="219">
        <v>234.16</v>
      </c>
      <c r="E132" s="219">
        <v>14.27</v>
      </c>
      <c r="F132" s="219">
        <v>13.67</v>
      </c>
      <c r="G132" s="336">
        <v>12.6</v>
      </c>
      <c r="H132" s="335">
        <f t="shared" si="3"/>
        <v>274.70000000000005</v>
      </c>
      <c r="I132" s="158">
        <f t="shared" si="5"/>
        <v>248.43</v>
      </c>
      <c r="J132" s="158">
        <v>8.4499999999999993</v>
      </c>
      <c r="K132" s="319">
        <v>13.67</v>
      </c>
      <c r="L132" s="319">
        <v>12</v>
      </c>
      <c r="M132" s="112">
        <f t="shared" si="4"/>
        <v>282.55</v>
      </c>
      <c r="N132" s="199"/>
      <c r="O132" s="208" t="s">
        <v>1540</v>
      </c>
      <c r="P132" s="209">
        <v>4</v>
      </c>
      <c r="Q132" s="208">
        <v>12</v>
      </c>
      <c r="R132" s="199"/>
      <c r="S132" s="224" t="s">
        <v>1540</v>
      </c>
      <c r="T132" s="224" t="s">
        <v>435</v>
      </c>
      <c r="U132" s="224" t="s">
        <v>435</v>
      </c>
      <c r="V132" s="224" t="s">
        <v>435</v>
      </c>
      <c r="W132" s="223" t="s">
        <v>1540</v>
      </c>
      <c r="X132" s="224">
        <v>4</v>
      </c>
      <c r="Y132" s="199"/>
      <c r="Z132" s="230">
        <v>3.45</v>
      </c>
      <c r="AA132" s="212" t="s">
        <v>435</v>
      </c>
      <c r="AB132" s="212" t="s">
        <v>406</v>
      </c>
      <c r="AC132" s="199"/>
      <c r="AD132" s="200">
        <v>-0.40468749999999964</v>
      </c>
      <c r="AE132" s="201">
        <v>-0.10489043768552235</v>
      </c>
      <c r="AF132" s="202" t="s">
        <v>435</v>
      </c>
      <c r="AG132" s="199"/>
      <c r="AH132" s="245">
        <v>0.55430000000000001</v>
      </c>
      <c r="AI132" s="246" t="s">
        <v>435</v>
      </c>
      <c r="AJ132" s="199"/>
      <c r="AK132" s="203">
        <v>3.6900000000000002E-2</v>
      </c>
      <c r="AL132" s="204" t="s">
        <v>1540</v>
      </c>
      <c r="AM132" s="199"/>
      <c r="AN132" s="247">
        <v>7.1399999999999991E-2</v>
      </c>
      <c r="AO132" s="248" t="s">
        <v>1540</v>
      </c>
      <c r="AP132" s="199"/>
      <c r="AQ132" s="205">
        <v>1.3899999999999999E-2</v>
      </c>
      <c r="AR132" s="206" t="s">
        <v>1540</v>
      </c>
      <c r="AS132" s="199"/>
      <c r="AT132" s="255">
        <v>0.93</v>
      </c>
      <c r="AU132" s="256" t="s">
        <v>1540</v>
      </c>
      <c r="AV132" s="207"/>
    </row>
    <row r="133" spans="1:48" ht="18" customHeight="1" thickBot="1" x14ac:dyDescent="0.3">
      <c r="A133" s="109" t="s">
        <v>120</v>
      </c>
      <c r="B133" s="110">
        <v>8703701</v>
      </c>
      <c r="C133" s="110" t="s">
        <v>5</v>
      </c>
      <c r="D133" s="219">
        <v>245.99</v>
      </c>
      <c r="E133" s="219">
        <v>14.27</v>
      </c>
      <c r="F133" s="338">
        <v>0</v>
      </c>
      <c r="G133" s="336">
        <v>0</v>
      </c>
      <c r="H133" s="335">
        <f t="shared" si="3"/>
        <v>260.26</v>
      </c>
      <c r="I133" s="158">
        <f t="shared" si="5"/>
        <v>260.26</v>
      </c>
      <c r="J133" s="158">
        <v>8.4499999999999993</v>
      </c>
      <c r="K133" s="320">
        <v>0</v>
      </c>
      <c r="L133" s="319">
        <v>0</v>
      </c>
      <c r="M133" s="112">
        <f t="shared" si="4"/>
        <v>268.70999999999998</v>
      </c>
      <c r="N133" s="199"/>
      <c r="O133" s="208" t="s">
        <v>435</v>
      </c>
      <c r="P133" s="209" t="s">
        <v>1900</v>
      </c>
      <c r="Q133" s="208">
        <v>0</v>
      </c>
      <c r="R133" s="199"/>
      <c r="S133" s="224" t="s">
        <v>435</v>
      </c>
      <c r="T133" s="224" t="s">
        <v>435</v>
      </c>
      <c r="U133" s="224" t="s">
        <v>435</v>
      </c>
      <c r="V133" s="224" t="s">
        <v>435</v>
      </c>
      <c r="W133" s="223" t="s">
        <v>435</v>
      </c>
      <c r="X133" s="224" t="s">
        <v>1900</v>
      </c>
      <c r="Y133" s="199"/>
      <c r="Z133" s="230">
        <v>4.03</v>
      </c>
      <c r="AA133" s="212" t="s">
        <v>1540</v>
      </c>
      <c r="AB133" s="212" t="s">
        <v>1917</v>
      </c>
      <c r="AC133" s="199"/>
      <c r="AD133" s="200">
        <v>-0.10133999999999954</v>
      </c>
      <c r="AE133" s="201">
        <v>-2.4509104452704863E-2</v>
      </c>
      <c r="AF133" s="202" t="s">
        <v>435</v>
      </c>
      <c r="AG133" s="199"/>
      <c r="AH133" s="245">
        <v>0.3458</v>
      </c>
      <c r="AI133" s="246" t="s">
        <v>435</v>
      </c>
      <c r="AJ133" s="199"/>
      <c r="AK133" s="203">
        <v>7.2900000000000006E-2</v>
      </c>
      <c r="AL133" s="204" t="s">
        <v>435</v>
      </c>
      <c r="AM133" s="199"/>
      <c r="AN133" s="247">
        <v>8.4399999999999989E-2</v>
      </c>
      <c r="AO133" s="248" t="s">
        <v>435</v>
      </c>
      <c r="AP133" s="199"/>
      <c r="AQ133" s="205">
        <v>3.7100000000000001E-2</v>
      </c>
      <c r="AR133" s="206" t="s">
        <v>435</v>
      </c>
      <c r="AS133" s="199"/>
      <c r="AT133" s="255" t="s">
        <v>1900</v>
      </c>
      <c r="AU133" s="256" t="s">
        <v>435</v>
      </c>
      <c r="AV133" s="207"/>
    </row>
    <row r="134" spans="1:48" ht="18" customHeight="1" thickBot="1" x14ac:dyDescent="0.3">
      <c r="A134" s="109" t="s">
        <v>121</v>
      </c>
      <c r="B134" s="110">
        <v>413399</v>
      </c>
      <c r="C134" s="110" t="s">
        <v>5</v>
      </c>
      <c r="D134" s="219">
        <v>238.52</v>
      </c>
      <c r="E134" s="219">
        <v>14.27</v>
      </c>
      <c r="F134" s="219">
        <v>13.67</v>
      </c>
      <c r="G134" s="336">
        <v>5.4</v>
      </c>
      <c r="H134" s="335">
        <f t="shared" ref="H134:H197" si="6">SUM(D134:G134)</f>
        <v>271.86</v>
      </c>
      <c r="I134" s="158">
        <f t="shared" si="5"/>
        <v>252.79000000000002</v>
      </c>
      <c r="J134" s="158">
        <v>8.4499999999999993</v>
      </c>
      <c r="K134" s="319">
        <v>13.67</v>
      </c>
      <c r="L134" s="319">
        <v>0</v>
      </c>
      <c r="M134" s="112">
        <f t="shared" ref="M134:M197" si="7">SUM(I134:L134)</f>
        <v>274.91000000000003</v>
      </c>
      <c r="N134" s="199"/>
      <c r="O134" s="208" t="s">
        <v>435</v>
      </c>
      <c r="P134" s="209" t="s">
        <v>1900</v>
      </c>
      <c r="Q134" s="208">
        <v>0</v>
      </c>
      <c r="R134" s="199"/>
      <c r="S134" s="224" t="s">
        <v>1540</v>
      </c>
      <c r="T134" s="224" t="s">
        <v>1540</v>
      </c>
      <c r="U134" s="224" t="s">
        <v>1540</v>
      </c>
      <c r="V134" s="224" t="s">
        <v>1540</v>
      </c>
      <c r="W134" s="223" t="s">
        <v>435</v>
      </c>
      <c r="X134" s="224" t="s">
        <v>1900</v>
      </c>
      <c r="Y134" s="199"/>
      <c r="Z134" s="230">
        <v>4.28</v>
      </c>
      <c r="AA134" s="212" t="s">
        <v>1540</v>
      </c>
      <c r="AB134" s="212" t="s">
        <v>1915</v>
      </c>
      <c r="AC134" s="199"/>
      <c r="AD134" s="200">
        <v>-0.12744</v>
      </c>
      <c r="AE134" s="201">
        <v>-2.8937444687847876E-2</v>
      </c>
      <c r="AF134" s="202" t="s">
        <v>435</v>
      </c>
      <c r="AG134" s="199"/>
      <c r="AH134" s="245">
        <v>0.57499999999999996</v>
      </c>
      <c r="AI134" s="246" t="s">
        <v>435</v>
      </c>
      <c r="AJ134" s="199"/>
      <c r="AK134" s="203">
        <v>8.0399999999999985E-2</v>
      </c>
      <c r="AL134" s="204" t="s">
        <v>435</v>
      </c>
      <c r="AM134" s="199"/>
      <c r="AN134" s="247">
        <v>7.1500000000000008E-2</v>
      </c>
      <c r="AO134" s="248" t="s">
        <v>1540</v>
      </c>
      <c r="AP134" s="199"/>
      <c r="AQ134" s="205">
        <v>1.9400000000000001E-2</v>
      </c>
      <c r="AR134" s="206" t="s">
        <v>435</v>
      </c>
      <c r="AS134" s="199"/>
      <c r="AT134" s="255">
        <v>0.76</v>
      </c>
      <c r="AU134" s="256" t="s">
        <v>435</v>
      </c>
      <c r="AV134" s="207"/>
    </row>
    <row r="135" spans="1:48" ht="18" customHeight="1" thickBot="1" x14ac:dyDescent="0.3">
      <c r="A135" s="109" t="s">
        <v>122</v>
      </c>
      <c r="B135" s="110">
        <v>521817</v>
      </c>
      <c r="C135" s="110" t="s">
        <v>5</v>
      </c>
      <c r="D135" s="219">
        <v>222.81</v>
      </c>
      <c r="E135" s="219">
        <v>14.27</v>
      </c>
      <c r="F135" s="219">
        <v>13.67</v>
      </c>
      <c r="G135" s="336">
        <v>9</v>
      </c>
      <c r="H135" s="335">
        <f t="shared" si="6"/>
        <v>259.75</v>
      </c>
      <c r="I135" s="158">
        <f t="shared" ref="I135:I198" si="8">D135+E135</f>
        <v>237.08</v>
      </c>
      <c r="J135" s="158">
        <v>8.4499999999999993</v>
      </c>
      <c r="K135" s="319">
        <v>13.67</v>
      </c>
      <c r="L135" s="319">
        <v>6</v>
      </c>
      <c r="M135" s="112">
        <f t="shared" si="7"/>
        <v>265.2</v>
      </c>
      <c r="N135" s="199"/>
      <c r="O135" s="208" t="s">
        <v>1540</v>
      </c>
      <c r="P135" s="209">
        <v>2</v>
      </c>
      <c r="Q135" s="208">
        <v>6</v>
      </c>
      <c r="R135" s="199"/>
      <c r="S135" s="224" t="s">
        <v>1540</v>
      </c>
      <c r="T135" s="224" t="s">
        <v>435</v>
      </c>
      <c r="U135" s="224" t="s">
        <v>435</v>
      </c>
      <c r="V135" s="224" t="s">
        <v>435</v>
      </c>
      <c r="W135" s="223" t="s">
        <v>1540</v>
      </c>
      <c r="X135" s="224">
        <v>2</v>
      </c>
      <c r="Y135" s="199"/>
      <c r="Z135" s="230">
        <v>2.95</v>
      </c>
      <c r="AA135" s="212" t="s">
        <v>435</v>
      </c>
      <c r="AB135" s="212" t="s">
        <v>406</v>
      </c>
      <c r="AC135" s="199"/>
      <c r="AD135" s="200">
        <v>-0.10541000000000045</v>
      </c>
      <c r="AE135" s="201">
        <v>-3.4488963924170883E-2</v>
      </c>
      <c r="AF135" s="202" t="s">
        <v>435</v>
      </c>
      <c r="AG135" s="199"/>
      <c r="AH135" s="245">
        <v>0.5353</v>
      </c>
      <c r="AI135" s="246" t="s">
        <v>435</v>
      </c>
      <c r="AJ135" s="199"/>
      <c r="AK135" s="203">
        <v>5.7099999999999998E-2</v>
      </c>
      <c r="AL135" s="204" t="s">
        <v>1540</v>
      </c>
      <c r="AM135" s="199"/>
      <c r="AN135" s="247">
        <v>6.0000000000000001E-3</v>
      </c>
      <c r="AO135" s="248" t="s">
        <v>1540</v>
      </c>
      <c r="AP135" s="199"/>
      <c r="AQ135" s="205">
        <v>2.5099999999999997E-2</v>
      </c>
      <c r="AR135" s="206" t="s">
        <v>435</v>
      </c>
      <c r="AS135" s="199"/>
      <c r="AT135" s="255">
        <v>0.84</v>
      </c>
      <c r="AU135" s="256" t="s">
        <v>435</v>
      </c>
      <c r="AV135" s="207"/>
    </row>
    <row r="136" spans="1:48" ht="18" customHeight="1" thickBot="1" x14ac:dyDescent="0.3">
      <c r="A136" s="109" t="s">
        <v>123</v>
      </c>
      <c r="B136" s="110">
        <v>4505905</v>
      </c>
      <c r="C136" s="110" t="s">
        <v>5</v>
      </c>
      <c r="D136" s="219">
        <v>253.6</v>
      </c>
      <c r="E136" s="219">
        <v>14.27</v>
      </c>
      <c r="F136" s="219">
        <v>13.67</v>
      </c>
      <c r="G136" s="336">
        <v>7.2</v>
      </c>
      <c r="H136" s="335">
        <f t="shared" si="6"/>
        <v>288.74</v>
      </c>
      <c r="I136" s="158">
        <f t="shared" si="8"/>
        <v>267.87</v>
      </c>
      <c r="J136" s="158">
        <v>8.4499999999999993</v>
      </c>
      <c r="K136" s="319">
        <v>13.67</v>
      </c>
      <c r="L136" s="319">
        <v>13.5</v>
      </c>
      <c r="M136" s="112">
        <f t="shared" si="7"/>
        <v>303.49</v>
      </c>
      <c r="N136" s="199"/>
      <c r="O136" s="208" t="s">
        <v>1540</v>
      </c>
      <c r="P136" s="209">
        <v>4</v>
      </c>
      <c r="Q136" s="208">
        <v>13.5</v>
      </c>
      <c r="R136" s="199"/>
      <c r="S136" s="224" t="s">
        <v>1540</v>
      </c>
      <c r="T136" s="224" t="s">
        <v>435</v>
      </c>
      <c r="U136" s="224" t="s">
        <v>435</v>
      </c>
      <c r="V136" s="224" t="s">
        <v>435</v>
      </c>
      <c r="W136" s="223" t="s">
        <v>1540</v>
      </c>
      <c r="X136" s="224">
        <v>4</v>
      </c>
      <c r="Y136" s="199"/>
      <c r="Z136" s="230">
        <v>3.66</v>
      </c>
      <c r="AA136" s="212" t="s">
        <v>435</v>
      </c>
      <c r="AB136" s="212" t="s">
        <v>1916</v>
      </c>
      <c r="AC136" s="199"/>
      <c r="AD136" s="200">
        <v>-4.3427500000000396E-2</v>
      </c>
      <c r="AE136" s="201">
        <v>-1.1740271747652187E-2</v>
      </c>
      <c r="AF136" s="202" t="s">
        <v>435</v>
      </c>
      <c r="AG136" s="199"/>
      <c r="AH136" s="245">
        <v>0.29399999999999998</v>
      </c>
      <c r="AI136" s="246" t="s">
        <v>1540</v>
      </c>
      <c r="AJ136" s="199"/>
      <c r="AK136" s="203">
        <v>4.7699999999999992E-2</v>
      </c>
      <c r="AL136" s="204" t="s">
        <v>1540</v>
      </c>
      <c r="AM136" s="199"/>
      <c r="AN136" s="247">
        <v>0.1231</v>
      </c>
      <c r="AO136" s="248" t="s">
        <v>435</v>
      </c>
      <c r="AP136" s="199"/>
      <c r="AQ136" s="205">
        <v>1.2800000000000001E-2</v>
      </c>
      <c r="AR136" s="206" t="s">
        <v>1540</v>
      </c>
      <c r="AS136" s="199"/>
      <c r="AT136" s="255">
        <v>1</v>
      </c>
      <c r="AU136" s="256" t="s">
        <v>1540</v>
      </c>
      <c r="AV136" s="207"/>
    </row>
    <row r="137" spans="1:48" ht="18" customHeight="1" thickBot="1" x14ac:dyDescent="0.3">
      <c r="A137" s="109" t="s">
        <v>124</v>
      </c>
      <c r="B137" s="110">
        <v>8531803</v>
      </c>
      <c r="C137" s="110" t="s">
        <v>5</v>
      </c>
      <c r="D137" s="219">
        <v>250.66</v>
      </c>
      <c r="E137" s="219">
        <v>14.27</v>
      </c>
      <c r="F137" s="219">
        <v>13.67</v>
      </c>
      <c r="G137" s="336">
        <v>9</v>
      </c>
      <c r="H137" s="335">
        <f t="shared" si="6"/>
        <v>287.60000000000002</v>
      </c>
      <c r="I137" s="158">
        <f t="shared" si="8"/>
        <v>264.93</v>
      </c>
      <c r="J137" s="158">
        <v>8.4499999999999993</v>
      </c>
      <c r="K137" s="319">
        <v>13.67</v>
      </c>
      <c r="L137" s="319">
        <v>3</v>
      </c>
      <c r="M137" s="112">
        <f t="shared" si="7"/>
        <v>290.05</v>
      </c>
      <c r="N137" s="199"/>
      <c r="O137" s="208" t="s">
        <v>1540</v>
      </c>
      <c r="P137" s="209">
        <v>1</v>
      </c>
      <c r="Q137" s="208">
        <v>3</v>
      </c>
      <c r="R137" s="199"/>
      <c r="S137" s="224" t="s">
        <v>1540</v>
      </c>
      <c r="T137" s="224" t="s">
        <v>435</v>
      </c>
      <c r="U137" s="224" t="s">
        <v>435</v>
      </c>
      <c r="V137" s="224" t="s">
        <v>435</v>
      </c>
      <c r="W137" s="223" t="s">
        <v>1540</v>
      </c>
      <c r="X137" s="224">
        <v>1</v>
      </c>
      <c r="Y137" s="199"/>
      <c r="Z137" s="230">
        <v>3.5</v>
      </c>
      <c r="AA137" s="212" t="s">
        <v>435</v>
      </c>
      <c r="AB137" s="212" t="s">
        <v>406</v>
      </c>
      <c r="AC137" s="199"/>
      <c r="AD137" s="200">
        <v>0.52607999999999988</v>
      </c>
      <c r="AE137" s="201">
        <v>0.17685144720476012</v>
      </c>
      <c r="AF137" s="202" t="s">
        <v>435</v>
      </c>
      <c r="AG137" s="199"/>
      <c r="AH137" s="245">
        <v>0.61429999999999996</v>
      </c>
      <c r="AI137" s="246" t="s">
        <v>435</v>
      </c>
      <c r="AJ137" s="199"/>
      <c r="AK137" s="203">
        <v>9.7699999999999995E-2</v>
      </c>
      <c r="AL137" s="204" t="s">
        <v>435</v>
      </c>
      <c r="AM137" s="199"/>
      <c r="AN137" s="247">
        <v>0.1263</v>
      </c>
      <c r="AO137" s="248" t="s">
        <v>435</v>
      </c>
      <c r="AP137" s="199"/>
      <c r="AQ137" s="205">
        <v>1.8700000000000001E-2</v>
      </c>
      <c r="AR137" s="206" t="s">
        <v>1540</v>
      </c>
      <c r="AS137" s="199"/>
      <c r="AT137" s="255">
        <v>0.78</v>
      </c>
      <c r="AU137" s="256" t="s">
        <v>435</v>
      </c>
      <c r="AV137" s="207"/>
    </row>
    <row r="138" spans="1:48" ht="18" customHeight="1" thickBot="1" x14ac:dyDescent="0.3">
      <c r="A138" s="109" t="s">
        <v>125</v>
      </c>
      <c r="B138" s="110">
        <v>6911706</v>
      </c>
      <c r="C138" s="110" t="s">
        <v>5</v>
      </c>
      <c r="D138" s="219">
        <v>249.07</v>
      </c>
      <c r="E138" s="219">
        <v>14.27</v>
      </c>
      <c r="F138" s="219">
        <v>13.67</v>
      </c>
      <c r="G138" s="336">
        <v>7.2</v>
      </c>
      <c r="H138" s="335">
        <f t="shared" si="6"/>
        <v>284.20999999999998</v>
      </c>
      <c r="I138" s="158">
        <f t="shared" si="8"/>
        <v>263.33999999999997</v>
      </c>
      <c r="J138" s="158">
        <v>8.4499999999999993</v>
      </c>
      <c r="K138" s="319">
        <v>13.67</v>
      </c>
      <c r="L138" s="319">
        <v>9</v>
      </c>
      <c r="M138" s="112">
        <f t="shared" si="7"/>
        <v>294.45999999999998</v>
      </c>
      <c r="N138" s="199"/>
      <c r="O138" s="208" t="s">
        <v>1540</v>
      </c>
      <c r="P138" s="209">
        <v>3</v>
      </c>
      <c r="Q138" s="208">
        <v>9</v>
      </c>
      <c r="R138" s="199"/>
      <c r="S138" s="224" t="s">
        <v>1540</v>
      </c>
      <c r="T138" s="224" t="s">
        <v>435</v>
      </c>
      <c r="U138" s="224" t="s">
        <v>435</v>
      </c>
      <c r="V138" s="224" t="s">
        <v>435</v>
      </c>
      <c r="W138" s="223" t="s">
        <v>1540</v>
      </c>
      <c r="X138" s="224">
        <v>3</v>
      </c>
      <c r="Y138" s="199"/>
      <c r="Z138" s="230">
        <v>3.62</v>
      </c>
      <c r="AA138" s="212" t="s">
        <v>435</v>
      </c>
      <c r="AB138" s="212" t="s">
        <v>1916</v>
      </c>
      <c r="AC138" s="199"/>
      <c r="AD138" s="200">
        <v>-0.36930750000000012</v>
      </c>
      <c r="AE138" s="201">
        <v>-9.2621991821441096E-2</v>
      </c>
      <c r="AF138" s="202" t="s">
        <v>435</v>
      </c>
      <c r="AG138" s="199"/>
      <c r="AH138" s="245">
        <v>0.40899999999999997</v>
      </c>
      <c r="AI138" s="246" t="s">
        <v>435</v>
      </c>
      <c r="AJ138" s="199"/>
      <c r="AK138" s="203">
        <v>4.3799999999999999E-2</v>
      </c>
      <c r="AL138" s="204" t="s">
        <v>1540</v>
      </c>
      <c r="AM138" s="199"/>
      <c r="AN138" s="247">
        <v>0.115</v>
      </c>
      <c r="AO138" s="248" t="s">
        <v>435</v>
      </c>
      <c r="AP138" s="199"/>
      <c r="AQ138" s="205">
        <v>1.1899999999999999E-2</v>
      </c>
      <c r="AR138" s="206" t="s">
        <v>1540</v>
      </c>
      <c r="AS138" s="199"/>
      <c r="AT138" s="255">
        <v>0.85</v>
      </c>
      <c r="AU138" s="256" t="s">
        <v>1540</v>
      </c>
      <c r="AV138" s="207"/>
    </row>
    <row r="139" spans="1:48" ht="18" customHeight="1" thickBot="1" x14ac:dyDescent="0.3">
      <c r="A139" s="353" t="s">
        <v>1940</v>
      </c>
      <c r="B139" s="110">
        <v>928526</v>
      </c>
      <c r="C139" s="110" t="s">
        <v>5</v>
      </c>
      <c r="D139" s="219">
        <v>220.06</v>
      </c>
      <c r="E139" s="219">
        <v>14.27</v>
      </c>
      <c r="F139" s="219">
        <v>13.67</v>
      </c>
      <c r="G139" s="336">
        <v>0</v>
      </c>
      <c r="H139" s="336">
        <f t="shared" si="6"/>
        <v>248</v>
      </c>
      <c r="I139" s="158">
        <f t="shared" si="8"/>
        <v>234.33</v>
      </c>
      <c r="J139" s="158">
        <v>8.4499999999999993</v>
      </c>
      <c r="K139" s="319">
        <v>13.67</v>
      </c>
      <c r="L139" s="319">
        <v>0</v>
      </c>
      <c r="M139" s="111">
        <f t="shared" si="7"/>
        <v>256.45</v>
      </c>
      <c r="N139" s="199"/>
      <c r="O139" s="208" t="s">
        <v>435</v>
      </c>
      <c r="P139" s="209" t="s">
        <v>1900</v>
      </c>
      <c r="Q139" s="208">
        <v>0</v>
      </c>
      <c r="R139" s="199"/>
      <c r="S139" s="224" t="s">
        <v>1540</v>
      </c>
      <c r="T139" s="224" t="s">
        <v>1540</v>
      </c>
      <c r="U139" s="224" t="s">
        <v>435</v>
      </c>
      <c r="V139" s="224" t="s">
        <v>435</v>
      </c>
      <c r="W139" s="223" t="s">
        <v>435</v>
      </c>
      <c r="X139" s="224" t="s">
        <v>1900</v>
      </c>
      <c r="Y139" s="199"/>
      <c r="Z139" s="230">
        <v>3.55</v>
      </c>
      <c r="AA139" s="212" t="s">
        <v>435</v>
      </c>
      <c r="AB139" s="212" t="s">
        <v>406</v>
      </c>
      <c r="AC139" s="199"/>
      <c r="AD139" s="200">
        <v>-0.42901250000000024</v>
      </c>
      <c r="AE139" s="201">
        <v>-0.10774714566286429</v>
      </c>
      <c r="AF139" s="202" t="s">
        <v>435</v>
      </c>
      <c r="AG139" s="199"/>
      <c r="AH139" s="245">
        <v>0.28649999999999998</v>
      </c>
      <c r="AI139" s="246" t="s">
        <v>1540</v>
      </c>
      <c r="AJ139" s="199"/>
      <c r="AK139" s="203">
        <v>8.0299999999999996E-2</v>
      </c>
      <c r="AL139" s="204" t="s">
        <v>435</v>
      </c>
      <c r="AM139" s="199"/>
      <c r="AN139" s="247">
        <v>0.1139</v>
      </c>
      <c r="AO139" s="248" t="s">
        <v>435</v>
      </c>
      <c r="AP139" s="199"/>
      <c r="AQ139" s="205">
        <v>2.64E-2</v>
      </c>
      <c r="AR139" s="206" t="s">
        <v>435</v>
      </c>
      <c r="AS139" s="199"/>
      <c r="AT139" s="255">
        <v>0.85</v>
      </c>
      <c r="AU139" s="256" t="s">
        <v>1540</v>
      </c>
      <c r="AV139" s="207"/>
    </row>
    <row r="140" spans="1:48" ht="18" customHeight="1" thickBot="1" x14ac:dyDescent="0.3">
      <c r="A140" s="109" t="s">
        <v>127</v>
      </c>
      <c r="B140" s="110">
        <v>699641</v>
      </c>
      <c r="C140" s="110" t="s">
        <v>5</v>
      </c>
      <c r="D140" s="219">
        <v>227.08</v>
      </c>
      <c r="E140" s="219">
        <v>14.27</v>
      </c>
      <c r="F140" s="219">
        <v>13.67</v>
      </c>
      <c r="G140" s="336">
        <v>7.2</v>
      </c>
      <c r="H140" s="335">
        <f t="shared" si="6"/>
        <v>262.22000000000003</v>
      </c>
      <c r="I140" s="158">
        <f t="shared" si="8"/>
        <v>241.35000000000002</v>
      </c>
      <c r="J140" s="158">
        <v>8.4499999999999993</v>
      </c>
      <c r="K140" s="319">
        <v>13.67</v>
      </c>
      <c r="L140" s="319">
        <v>12</v>
      </c>
      <c r="M140" s="112">
        <f t="shared" si="7"/>
        <v>275.47000000000003</v>
      </c>
      <c r="N140" s="199"/>
      <c r="O140" s="208" t="s">
        <v>1540</v>
      </c>
      <c r="P140" s="209">
        <v>4</v>
      </c>
      <c r="Q140" s="208">
        <v>12</v>
      </c>
      <c r="R140" s="199"/>
      <c r="S140" s="224" t="s">
        <v>1540</v>
      </c>
      <c r="T140" s="224" t="s">
        <v>435</v>
      </c>
      <c r="U140" s="224" t="s">
        <v>435</v>
      </c>
      <c r="V140" s="224" t="s">
        <v>435</v>
      </c>
      <c r="W140" s="223" t="s">
        <v>1540</v>
      </c>
      <c r="X140" s="224">
        <v>4</v>
      </c>
      <c r="Y140" s="199"/>
      <c r="Z140" s="230">
        <v>3.19</v>
      </c>
      <c r="AA140" s="212" t="s">
        <v>435</v>
      </c>
      <c r="AB140" s="212" t="s">
        <v>406</v>
      </c>
      <c r="AC140" s="199"/>
      <c r="AD140" s="200">
        <v>9.9875000000002601E-3</v>
      </c>
      <c r="AE140" s="201">
        <v>3.1410121842969083E-3</v>
      </c>
      <c r="AF140" s="202" t="s">
        <v>435</v>
      </c>
      <c r="AG140" s="199"/>
      <c r="AH140" s="245">
        <v>0.49079999999999996</v>
      </c>
      <c r="AI140" s="246" t="s">
        <v>435</v>
      </c>
      <c r="AJ140" s="199"/>
      <c r="AK140" s="203">
        <v>4.2500000000000003E-2</v>
      </c>
      <c r="AL140" s="204" t="s">
        <v>1540</v>
      </c>
      <c r="AM140" s="199"/>
      <c r="AN140" s="247">
        <v>5.33E-2</v>
      </c>
      <c r="AO140" s="248" t="s">
        <v>1540</v>
      </c>
      <c r="AP140" s="199"/>
      <c r="AQ140" s="205">
        <v>1.0800000000000001E-2</v>
      </c>
      <c r="AR140" s="206" t="s">
        <v>1540</v>
      </c>
      <c r="AS140" s="199"/>
      <c r="AT140" s="255">
        <v>0.85</v>
      </c>
      <c r="AU140" s="256" t="s">
        <v>1540</v>
      </c>
      <c r="AV140" s="207"/>
    </row>
    <row r="141" spans="1:48" ht="18" customHeight="1" thickBot="1" x14ac:dyDescent="0.3">
      <c r="A141" s="109" t="s">
        <v>128</v>
      </c>
      <c r="B141" s="110">
        <v>4492803</v>
      </c>
      <c r="C141" s="110" t="s">
        <v>5</v>
      </c>
      <c r="D141" s="219">
        <v>246.36</v>
      </c>
      <c r="E141" s="219">
        <v>14.27</v>
      </c>
      <c r="F141" s="338">
        <v>0</v>
      </c>
      <c r="G141" s="336">
        <v>7.2</v>
      </c>
      <c r="H141" s="335">
        <f t="shared" si="6"/>
        <v>267.83</v>
      </c>
      <c r="I141" s="158">
        <f t="shared" si="8"/>
        <v>260.63</v>
      </c>
      <c r="J141" s="158">
        <v>8.4499999999999993</v>
      </c>
      <c r="K141" s="320">
        <v>0</v>
      </c>
      <c r="L141" s="319">
        <v>0</v>
      </c>
      <c r="M141" s="112">
        <f t="shared" si="7"/>
        <v>269.08</v>
      </c>
      <c r="N141" s="199"/>
      <c r="O141" s="208" t="s">
        <v>435</v>
      </c>
      <c r="P141" s="209" t="s">
        <v>1900</v>
      </c>
      <c r="Q141" s="208">
        <v>0</v>
      </c>
      <c r="R141" s="199"/>
      <c r="S141" s="224" t="s">
        <v>435</v>
      </c>
      <c r="T141" s="224" t="s">
        <v>435</v>
      </c>
      <c r="U141" s="224" t="s">
        <v>435</v>
      </c>
      <c r="V141" s="224" t="s">
        <v>435</v>
      </c>
      <c r="W141" s="223" t="s">
        <v>435</v>
      </c>
      <c r="X141" s="224" t="s">
        <v>1900</v>
      </c>
      <c r="Y141" s="199"/>
      <c r="Z141" s="230">
        <v>4.0999999999999996</v>
      </c>
      <c r="AA141" s="212" t="s">
        <v>1540</v>
      </c>
      <c r="AB141" s="212" t="s">
        <v>1915</v>
      </c>
      <c r="AC141" s="199"/>
      <c r="AD141" s="200">
        <v>2.2384999999998989E-2</v>
      </c>
      <c r="AE141" s="201">
        <v>5.4964347450300018E-3</v>
      </c>
      <c r="AF141" s="202" t="s">
        <v>435</v>
      </c>
      <c r="AG141" s="199"/>
      <c r="AH141" s="245">
        <v>0.65529999999999999</v>
      </c>
      <c r="AI141" s="246" t="s">
        <v>435</v>
      </c>
      <c r="AJ141" s="199"/>
      <c r="AK141" s="203">
        <v>6.6E-3</v>
      </c>
      <c r="AL141" s="204" t="s">
        <v>1540</v>
      </c>
      <c r="AM141" s="199"/>
      <c r="AN141" s="247">
        <v>5.0700000000000002E-2</v>
      </c>
      <c r="AO141" s="248" t="s">
        <v>1540</v>
      </c>
      <c r="AP141" s="199"/>
      <c r="AQ141" s="205">
        <v>2.7999999999999997E-2</v>
      </c>
      <c r="AR141" s="206" t="s">
        <v>435</v>
      </c>
      <c r="AS141" s="199"/>
      <c r="AT141" s="255" t="s">
        <v>1900</v>
      </c>
      <c r="AU141" s="256" t="s">
        <v>435</v>
      </c>
      <c r="AV141" s="207"/>
    </row>
    <row r="142" spans="1:48" ht="18" customHeight="1" thickBot="1" x14ac:dyDescent="0.3">
      <c r="A142" s="119" t="s">
        <v>129</v>
      </c>
      <c r="B142" s="110">
        <v>851965</v>
      </c>
      <c r="C142" s="110" t="s">
        <v>5</v>
      </c>
      <c r="D142" s="219">
        <v>228.59</v>
      </c>
      <c r="E142" s="219">
        <v>14.27</v>
      </c>
      <c r="F142" s="338">
        <v>0</v>
      </c>
      <c r="G142" s="336">
        <v>0</v>
      </c>
      <c r="H142" s="335">
        <f t="shared" si="6"/>
        <v>242.86</v>
      </c>
      <c r="I142" s="158">
        <f t="shared" si="8"/>
        <v>242.86</v>
      </c>
      <c r="J142" s="158">
        <v>8.4499999999999993</v>
      </c>
      <c r="K142" s="320">
        <v>0</v>
      </c>
      <c r="L142" s="319">
        <v>3</v>
      </c>
      <c r="M142" s="112">
        <f t="shared" si="7"/>
        <v>254.31</v>
      </c>
      <c r="N142" s="199"/>
      <c r="O142" s="208" t="s">
        <v>1540</v>
      </c>
      <c r="P142" s="209">
        <v>1</v>
      </c>
      <c r="Q142" s="208">
        <v>3</v>
      </c>
      <c r="R142" s="199"/>
      <c r="S142" s="224" t="s">
        <v>1540</v>
      </c>
      <c r="T142" s="224" t="s">
        <v>435</v>
      </c>
      <c r="U142" s="224" t="s">
        <v>435</v>
      </c>
      <c r="V142" s="224" t="s">
        <v>435</v>
      </c>
      <c r="W142" s="223" t="s">
        <v>1540</v>
      </c>
      <c r="X142" s="224">
        <v>1</v>
      </c>
      <c r="Y142" s="199"/>
      <c r="Z142" s="230">
        <v>3.53</v>
      </c>
      <c r="AA142" s="212" t="s">
        <v>435</v>
      </c>
      <c r="AB142" s="212" t="s">
        <v>406</v>
      </c>
      <c r="AC142" s="199"/>
      <c r="AD142" s="200">
        <v>-3.9592500000000364E-2</v>
      </c>
      <c r="AE142" s="201">
        <v>-1.1084242905685701E-2</v>
      </c>
      <c r="AF142" s="202" t="s">
        <v>435</v>
      </c>
      <c r="AG142" s="199"/>
      <c r="AH142" s="245">
        <v>0.53679999999999994</v>
      </c>
      <c r="AI142" s="246" t="s">
        <v>435</v>
      </c>
      <c r="AJ142" s="199"/>
      <c r="AK142" s="203">
        <v>0.10189999999999999</v>
      </c>
      <c r="AL142" s="204" t="s">
        <v>435</v>
      </c>
      <c r="AM142" s="199"/>
      <c r="AN142" s="247">
        <v>2.6200000000000001E-2</v>
      </c>
      <c r="AO142" s="248" t="s">
        <v>1540</v>
      </c>
      <c r="AP142" s="199"/>
      <c r="AQ142" s="205">
        <v>2.7699999999999999E-2</v>
      </c>
      <c r="AR142" s="206" t="s">
        <v>435</v>
      </c>
      <c r="AS142" s="199"/>
      <c r="AT142" s="255">
        <v>0.78</v>
      </c>
      <c r="AU142" s="256" t="s">
        <v>435</v>
      </c>
      <c r="AV142" s="207"/>
    </row>
    <row r="143" spans="1:48" ht="18" customHeight="1" thickBot="1" x14ac:dyDescent="0.3">
      <c r="A143" s="109" t="s">
        <v>130</v>
      </c>
      <c r="B143" s="110">
        <v>4477103</v>
      </c>
      <c r="C143" s="110" t="s">
        <v>5</v>
      </c>
      <c r="D143" s="219">
        <v>247.45</v>
      </c>
      <c r="E143" s="219">
        <v>14.27</v>
      </c>
      <c r="F143" s="219">
        <v>13.67</v>
      </c>
      <c r="G143" s="336">
        <v>10.8</v>
      </c>
      <c r="H143" s="335">
        <f t="shared" si="6"/>
        <v>286.19</v>
      </c>
      <c r="I143" s="158">
        <f t="shared" si="8"/>
        <v>261.71999999999997</v>
      </c>
      <c r="J143" s="158">
        <v>8.4499999999999993</v>
      </c>
      <c r="K143" s="319">
        <v>13.67</v>
      </c>
      <c r="L143" s="319">
        <v>10.5</v>
      </c>
      <c r="M143" s="112">
        <f t="shared" si="7"/>
        <v>294.33999999999997</v>
      </c>
      <c r="N143" s="199"/>
      <c r="O143" s="208" t="s">
        <v>1540</v>
      </c>
      <c r="P143" s="209">
        <v>3</v>
      </c>
      <c r="Q143" s="208">
        <v>10.5</v>
      </c>
      <c r="R143" s="199"/>
      <c r="S143" s="224" t="s">
        <v>1540</v>
      </c>
      <c r="T143" s="224" t="s">
        <v>435</v>
      </c>
      <c r="U143" s="224" t="s">
        <v>435</v>
      </c>
      <c r="V143" s="224" t="s">
        <v>435</v>
      </c>
      <c r="W143" s="223" t="s">
        <v>1540</v>
      </c>
      <c r="X143" s="224">
        <v>3</v>
      </c>
      <c r="Y143" s="199"/>
      <c r="Z143" s="230">
        <v>3.58</v>
      </c>
      <c r="AA143" s="212" t="s">
        <v>435</v>
      </c>
      <c r="AB143" s="212" t="s">
        <v>406</v>
      </c>
      <c r="AC143" s="199"/>
      <c r="AD143" s="200">
        <v>0.22173500000000024</v>
      </c>
      <c r="AE143" s="201">
        <v>6.5956293377376643E-2</v>
      </c>
      <c r="AF143" s="202" t="s">
        <v>435</v>
      </c>
      <c r="AG143" s="199"/>
      <c r="AH143" s="245">
        <v>0.28550000000000003</v>
      </c>
      <c r="AI143" s="246" t="s">
        <v>1540</v>
      </c>
      <c r="AJ143" s="199"/>
      <c r="AK143" s="203">
        <v>0.1042</v>
      </c>
      <c r="AL143" s="204" t="s">
        <v>435</v>
      </c>
      <c r="AM143" s="199"/>
      <c r="AN143" s="247">
        <v>7.0800000000000002E-2</v>
      </c>
      <c r="AO143" s="248" t="s">
        <v>1540</v>
      </c>
      <c r="AP143" s="199"/>
      <c r="AQ143" s="205">
        <v>1.0800000000000001E-2</v>
      </c>
      <c r="AR143" s="206" t="s">
        <v>1540</v>
      </c>
      <c r="AS143" s="199"/>
      <c r="AT143" s="255">
        <v>0.84</v>
      </c>
      <c r="AU143" s="256" t="s">
        <v>435</v>
      </c>
      <c r="AV143" s="207"/>
    </row>
    <row r="144" spans="1:48" s="140" customFormat="1" ht="18" customHeight="1" thickBot="1" x14ac:dyDescent="0.3">
      <c r="A144" s="139" t="s">
        <v>131</v>
      </c>
      <c r="B144" s="118">
        <v>7173903</v>
      </c>
      <c r="C144" s="110" t="s">
        <v>5</v>
      </c>
      <c r="D144" s="219">
        <v>256.10000000000002</v>
      </c>
      <c r="E144" s="340">
        <v>14.27</v>
      </c>
      <c r="F144" s="340">
        <v>13.67</v>
      </c>
      <c r="G144" s="342">
        <v>0</v>
      </c>
      <c r="H144" s="335">
        <f t="shared" si="6"/>
        <v>284.04000000000002</v>
      </c>
      <c r="I144" s="158">
        <f t="shared" si="8"/>
        <v>270.37</v>
      </c>
      <c r="J144" s="158">
        <v>8.4499999999999993</v>
      </c>
      <c r="K144" s="321">
        <v>13.67</v>
      </c>
      <c r="L144" s="319">
        <v>14.25</v>
      </c>
      <c r="M144" s="112">
        <f t="shared" si="7"/>
        <v>306.74</v>
      </c>
      <c r="N144" s="199"/>
      <c r="O144" s="208" t="s">
        <v>1540</v>
      </c>
      <c r="P144" s="209">
        <v>3</v>
      </c>
      <c r="Q144" s="208">
        <v>14.25</v>
      </c>
      <c r="R144" s="199"/>
      <c r="S144" s="224" t="s">
        <v>1540</v>
      </c>
      <c r="T144" s="224" t="s">
        <v>435</v>
      </c>
      <c r="U144" s="224" t="s">
        <v>435</v>
      </c>
      <c r="V144" s="224" t="s">
        <v>435</v>
      </c>
      <c r="W144" s="223" t="s">
        <v>1540</v>
      </c>
      <c r="X144" s="224">
        <v>3</v>
      </c>
      <c r="Y144" s="199"/>
      <c r="Z144" s="230">
        <v>5.85</v>
      </c>
      <c r="AA144" s="212" t="s">
        <v>1540</v>
      </c>
      <c r="AB144" s="212" t="s">
        <v>1915</v>
      </c>
      <c r="AC144" s="199"/>
      <c r="AD144" s="200">
        <v>0.32374749999999963</v>
      </c>
      <c r="AE144" s="201">
        <v>5.8551025012557982E-2</v>
      </c>
      <c r="AF144" s="202" t="s">
        <v>435</v>
      </c>
      <c r="AG144" s="199"/>
      <c r="AH144" s="245">
        <v>0.28899999999999998</v>
      </c>
      <c r="AI144" s="246" t="s">
        <v>1540</v>
      </c>
      <c r="AJ144" s="199"/>
      <c r="AK144" s="203">
        <v>3.1E-2</v>
      </c>
      <c r="AL144" s="204" t="s">
        <v>1540</v>
      </c>
      <c r="AM144" s="199"/>
      <c r="AN144" s="247" t="s">
        <v>1538</v>
      </c>
      <c r="AO144" s="248" t="s">
        <v>435</v>
      </c>
      <c r="AP144" s="199"/>
      <c r="AQ144" s="205" t="s">
        <v>1538</v>
      </c>
      <c r="AR144" s="206" t="s">
        <v>435</v>
      </c>
      <c r="AS144" s="199"/>
      <c r="AT144" s="255" t="s">
        <v>406</v>
      </c>
      <c r="AU144" s="256" t="s">
        <v>435</v>
      </c>
      <c r="AV144" s="207"/>
    </row>
    <row r="145" spans="1:48" s="140" customFormat="1" ht="18" customHeight="1" thickBot="1" x14ac:dyDescent="0.3">
      <c r="A145" s="139" t="s">
        <v>132</v>
      </c>
      <c r="B145" s="118">
        <v>4464109</v>
      </c>
      <c r="C145" s="110" t="s">
        <v>5</v>
      </c>
      <c r="D145" s="219">
        <v>241.23</v>
      </c>
      <c r="E145" s="340">
        <v>14.27</v>
      </c>
      <c r="F145" s="340">
        <v>13.67</v>
      </c>
      <c r="G145" s="338">
        <v>7.2</v>
      </c>
      <c r="H145" s="335">
        <f t="shared" si="6"/>
        <v>276.37</v>
      </c>
      <c r="I145" s="158">
        <f t="shared" si="8"/>
        <v>255.5</v>
      </c>
      <c r="J145" s="158">
        <v>8.4499999999999993</v>
      </c>
      <c r="K145" s="321">
        <v>13.67</v>
      </c>
      <c r="L145" s="319">
        <v>7.25</v>
      </c>
      <c r="M145" s="112">
        <f t="shared" si="7"/>
        <v>284.87</v>
      </c>
      <c r="N145" s="199"/>
      <c r="O145" s="208" t="s">
        <v>1540</v>
      </c>
      <c r="P145" s="209">
        <v>3</v>
      </c>
      <c r="Q145" s="208">
        <v>7.25</v>
      </c>
      <c r="R145" s="199"/>
      <c r="S145" s="224" t="s">
        <v>1540</v>
      </c>
      <c r="T145" s="224" t="s">
        <v>435</v>
      </c>
      <c r="U145" s="224" t="s">
        <v>435</v>
      </c>
      <c r="V145" s="224" t="s">
        <v>435</v>
      </c>
      <c r="W145" s="223" t="s">
        <v>1540</v>
      </c>
      <c r="X145" s="224">
        <v>3</v>
      </c>
      <c r="Y145" s="199"/>
      <c r="Z145" s="230">
        <v>3.82</v>
      </c>
      <c r="AA145" s="212" t="s">
        <v>435</v>
      </c>
      <c r="AB145" s="212" t="s">
        <v>1916</v>
      </c>
      <c r="AC145" s="199"/>
      <c r="AD145" s="200">
        <v>0.19666499999999987</v>
      </c>
      <c r="AE145" s="201">
        <v>5.4251029456489692E-2</v>
      </c>
      <c r="AF145" s="202" t="s">
        <v>1540</v>
      </c>
      <c r="AG145" s="199"/>
      <c r="AH145" s="245">
        <v>0.46299999999999997</v>
      </c>
      <c r="AI145" s="246" t="s">
        <v>435</v>
      </c>
      <c r="AJ145" s="199"/>
      <c r="AK145" s="203">
        <v>7.6100000000000001E-2</v>
      </c>
      <c r="AL145" s="204" t="s">
        <v>435</v>
      </c>
      <c r="AM145" s="199"/>
      <c r="AN145" s="247">
        <v>7.0199999999999999E-2</v>
      </c>
      <c r="AO145" s="248" t="s">
        <v>1540</v>
      </c>
      <c r="AP145" s="199"/>
      <c r="AQ145" s="205">
        <v>6.8999999999999999E-3</v>
      </c>
      <c r="AR145" s="206" t="s">
        <v>1540</v>
      </c>
      <c r="AS145" s="199"/>
      <c r="AT145" s="255" t="s">
        <v>406</v>
      </c>
      <c r="AU145" s="256" t="s">
        <v>435</v>
      </c>
      <c r="AV145" s="207"/>
    </row>
    <row r="146" spans="1:48" s="140" customFormat="1" ht="18" customHeight="1" thickBot="1" x14ac:dyDescent="0.3">
      <c r="A146" s="139" t="s">
        <v>133</v>
      </c>
      <c r="B146" s="118">
        <v>383872</v>
      </c>
      <c r="C146" s="110" t="s">
        <v>5</v>
      </c>
      <c r="D146" s="219">
        <v>253.84</v>
      </c>
      <c r="E146" s="340">
        <v>14.27</v>
      </c>
      <c r="F146" s="340">
        <v>13.67</v>
      </c>
      <c r="G146" s="342">
        <v>0</v>
      </c>
      <c r="H146" s="335">
        <f t="shared" si="6"/>
        <v>281.78000000000003</v>
      </c>
      <c r="I146" s="158">
        <f t="shared" si="8"/>
        <v>268.11</v>
      </c>
      <c r="J146" s="158">
        <v>8.4499999999999993</v>
      </c>
      <c r="K146" s="321">
        <v>13.67</v>
      </c>
      <c r="L146" s="319">
        <v>0</v>
      </c>
      <c r="M146" s="112">
        <f t="shared" si="7"/>
        <v>290.23</v>
      </c>
      <c r="N146" s="199"/>
      <c r="O146" s="208" t="s">
        <v>435</v>
      </c>
      <c r="P146" s="209" t="s">
        <v>1900</v>
      </c>
      <c r="Q146" s="208">
        <v>0</v>
      </c>
      <c r="R146" s="199"/>
      <c r="S146" s="224" t="s">
        <v>1540</v>
      </c>
      <c r="T146" s="224" t="s">
        <v>1540</v>
      </c>
      <c r="U146" s="224" t="s">
        <v>1540</v>
      </c>
      <c r="V146" s="224" t="s">
        <v>435</v>
      </c>
      <c r="W146" s="223" t="s">
        <v>435</v>
      </c>
      <c r="X146" s="224" t="s">
        <v>1900</v>
      </c>
      <c r="Y146" s="199"/>
      <c r="Z146" s="230">
        <v>3.17</v>
      </c>
      <c r="AA146" s="212" t="s">
        <v>435</v>
      </c>
      <c r="AB146" s="212" t="s">
        <v>406</v>
      </c>
      <c r="AC146" s="199"/>
      <c r="AD146" s="200">
        <v>2.6517499999999306E-2</v>
      </c>
      <c r="AE146" s="201">
        <v>8.4352919189948916E-3</v>
      </c>
      <c r="AF146" s="202" t="s">
        <v>435</v>
      </c>
      <c r="AG146" s="199"/>
      <c r="AH146" s="245">
        <v>0.60329999999999995</v>
      </c>
      <c r="AI146" s="246" t="s">
        <v>435</v>
      </c>
      <c r="AJ146" s="199"/>
      <c r="AK146" s="203">
        <v>8.0799999999999997E-2</v>
      </c>
      <c r="AL146" s="204" t="s">
        <v>435</v>
      </c>
      <c r="AM146" s="199"/>
      <c r="AN146" s="247">
        <v>6.0100000000000001E-2</v>
      </c>
      <c r="AO146" s="248" t="s">
        <v>1540</v>
      </c>
      <c r="AP146" s="199"/>
      <c r="AQ146" s="205">
        <v>2.3799999999999998E-2</v>
      </c>
      <c r="AR146" s="206" t="s">
        <v>435</v>
      </c>
      <c r="AS146" s="199"/>
      <c r="AT146" s="255">
        <v>0.77</v>
      </c>
      <c r="AU146" s="256" t="s">
        <v>435</v>
      </c>
      <c r="AV146" s="207"/>
    </row>
    <row r="147" spans="1:48" s="140" customFormat="1" ht="18" customHeight="1" thickBot="1" x14ac:dyDescent="0.3">
      <c r="A147" s="139" t="s">
        <v>134</v>
      </c>
      <c r="B147" s="118">
        <v>658375</v>
      </c>
      <c r="C147" s="110" t="s">
        <v>5</v>
      </c>
      <c r="D147" s="219">
        <v>232.59</v>
      </c>
      <c r="E147" s="340">
        <v>14.27</v>
      </c>
      <c r="F147" s="340">
        <v>13.67</v>
      </c>
      <c r="G147" s="338">
        <v>7.2</v>
      </c>
      <c r="H147" s="343">
        <f t="shared" si="6"/>
        <v>267.73</v>
      </c>
      <c r="I147" s="158">
        <f t="shared" si="8"/>
        <v>246.86</v>
      </c>
      <c r="J147" s="158">
        <v>8.4499999999999993</v>
      </c>
      <c r="K147" s="321">
        <v>13.67</v>
      </c>
      <c r="L147" s="319">
        <v>3</v>
      </c>
      <c r="M147" s="141">
        <f t="shared" si="7"/>
        <v>271.98</v>
      </c>
      <c r="N147" s="199"/>
      <c r="O147" s="208" t="s">
        <v>1540</v>
      </c>
      <c r="P147" s="209">
        <v>1</v>
      </c>
      <c r="Q147" s="208">
        <v>3</v>
      </c>
      <c r="R147" s="199"/>
      <c r="S147" s="224" t="s">
        <v>1540</v>
      </c>
      <c r="T147" s="224" t="s">
        <v>435</v>
      </c>
      <c r="U147" s="224" t="s">
        <v>435</v>
      </c>
      <c r="V147" s="224" t="s">
        <v>435</v>
      </c>
      <c r="W147" s="223" t="s">
        <v>1540</v>
      </c>
      <c r="X147" s="224">
        <v>1</v>
      </c>
      <c r="Y147" s="199"/>
      <c r="Z147" s="230">
        <v>3.76</v>
      </c>
      <c r="AA147" s="212" t="s">
        <v>435</v>
      </c>
      <c r="AB147" s="212" t="s">
        <v>1916</v>
      </c>
      <c r="AC147" s="199"/>
      <c r="AD147" s="200">
        <v>-0.26355749999999967</v>
      </c>
      <c r="AE147" s="201">
        <v>-6.5485615253452853E-2</v>
      </c>
      <c r="AF147" s="202" t="s">
        <v>435</v>
      </c>
      <c r="AG147" s="199"/>
      <c r="AH147" s="245">
        <v>0.43829999999999997</v>
      </c>
      <c r="AI147" s="246" t="s">
        <v>435</v>
      </c>
      <c r="AJ147" s="199"/>
      <c r="AK147" s="203">
        <v>6.9199999999999998E-2</v>
      </c>
      <c r="AL147" s="204" t="s">
        <v>435</v>
      </c>
      <c r="AM147" s="199"/>
      <c r="AN147" s="247">
        <v>0.05</v>
      </c>
      <c r="AO147" s="248" t="s">
        <v>1540</v>
      </c>
      <c r="AP147" s="199"/>
      <c r="AQ147" s="205">
        <v>1.89E-2</v>
      </c>
      <c r="AR147" s="206" t="s">
        <v>435</v>
      </c>
      <c r="AS147" s="199"/>
      <c r="AT147" s="255" t="s">
        <v>406</v>
      </c>
      <c r="AU147" s="256" t="s">
        <v>435</v>
      </c>
      <c r="AV147" s="207"/>
    </row>
    <row r="148" spans="1:48" ht="18" customHeight="1" thickBot="1" x14ac:dyDescent="0.3">
      <c r="A148" s="125" t="s">
        <v>135</v>
      </c>
      <c r="B148" s="110">
        <v>891975</v>
      </c>
      <c r="C148" s="110" t="s">
        <v>5</v>
      </c>
      <c r="D148" s="219">
        <v>232.01</v>
      </c>
      <c r="E148" s="219">
        <v>14.27</v>
      </c>
      <c r="F148" s="219">
        <v>13.67</v>
      </c>
      <c r="G148" s="336">
        <v>0</v>
      </c>
      <c r="H148" s="335">
        <f t="shared" si="6"/>
        <v>259.95</v>
      </c>
      <c r="I148" s="158">
        <f t="shared" si="8"/>
        <v>246.28</v>
      </c>
      <c r="J148" s="158">
        <v>8.4499999999999993</v>
      </c>
      <c r="K148" s="319">
        <v>13.67</v>
      </c>
      <c r="L148" s="319">
        <v>0</v>
      </c>
      <c r="M148" s="112">
        <f t="shared" si="7"/>
        <v>268.39999999999998</v>
      </c>
      <c r="N148" s="199"/>
      <c r="O148" s="208" t="s">
        <v>435</v>
      </c>
      <c r="P148" s="209" t="s">
        <v>1900</v>
      </c>
      <c r="Q148" s="208">
        <v>0</v>
      </c>
      <c r="R148" s="199"/>
      <c r="S148" s="224" t="s">
        <v>1540</v>
      </c>
      <c r="T148" s="224" t="s">
        <v>435</v>
      </c>
      <c r="U148" s="224" t="s">
        <v>1540</v>
      </c>
      <c r="V148" s="224" t="s">
        <v>435</v>
      </c>
      <c r="W148" s="223" t="s">
        <v>435</v>
      </c>
      <c r="X148" s="224" t="s">
        <v>1900</v>
      </c>
      <c r="Y148" s="199"/>
      <c r="Z148" s="230">
        <v>2.95</v>
      </c>
      <c r="AA148" s="212" t="s">
        <v>435</v>
      </c>
      <c r="AB148" s="212" t="s">
        <v>406</v>
      </c>
      <c r="AC148" s="199"/>
      <c r="AD148" s="200">
        <v>-2.3554999999999993E-2</v>
      </c>
      <c r="AE148" s="201">
        <v>-7.912593637676775E-3</v>
      </c>
      <c r="AF148" s="202" t="s">
        <v>435</v>
      </c>
      <c r="AG148" s="199"/>
      <c r="AH148" s="245">
        <v>0.68650000000000011</v>
      </c>
      <c r="AI148" s="246" t="s">
        <v>435</v>
      </c>
      <c r="AJ148" s="199"/>
      <c r="AK148" s="203">
        <v>9.9299999999999999E-2</v>
      </c>
      <c r="AL148" s="204" t="s">
        <v>435</v>
      </c>
      <c r="AM148" s="199"/>
      <c r="AN148" s="247">
        <v>4.7899999999999998E-2</v>
      </c>
      <c r="AO148" s="248" t="s">
        <v>1540</v>
      </c>
      <c r="AP148" s="199"/>
      <c r="AQ148" s="205">
        <v>3.1400000000000004E-2</v>
      </c>
      <c r="AR148" s="206" t="s">
        <v>435</v>
      </c>
      <c r="AS148" s="199"/>
      <c r="AT148" s="255">
        <v>0.89</v>
      </c>
      <c r="AU148" s="256" t="s">
        <v>1540</v>
      </c>
      <c r="AV148" s="207"/>
    </row>
    <row r="149" spans="1:48" ht="18" customHeight="1" thickBot="1" x14ac:dyDescent="0.3">
      <c r="A149" s="109" t="s">
        <v>136</v>
      </c>
      <c r="B149" s="110">
        <v>4498305</v>
      </c>
      <c r="C149" s="110" t="s">
        <v>5</v>
      </c>
      <c r="D149" s="219">
        <v>220.24</v>
      </c>
      <c r="E149" s="219">
        <v>14.27</v>
      </c>
      <c r="F149" s="219">
        <v>13.67</v>
      </c>
      <c r="G149" s="336">
        <v>5.4</v>
      </c>
      <c r="H149" s="335">
        <f t="shared" si="6"/>
        <v>253.58</v>
      </c>
      <c r="I149" s="158">
        <f t="shared" si="8"/>
        <v>234.51000000000002</v>
      </c>
      <c r="J149" s="158">
        <v>8.4499999999999993</v>
      </c>
      <c r="K149" s="319">
        <v>13.67</v>
      </c>
      <c r="L149" s="319">
        <v>0</v>
      </c>
      <c r="M149" s="112">
        <f t="shared" si="7"/>
        <v>256.63</v>
      </c>
      <c r="N149" s="199"/>
      <c r="O149" s="208" t="s">
        <v>435</v>
      </c>
      <c r="P149" s="209" t="s">
        <v>1900</v>
      </c>
      <c r="Q149" s="208">
        <v>0</v>
      </c>
      <c r="R149" s="199"/>
      <c r="S149" s="224" t="s">
        <v>1540</v>
      </c>
      <c r="T149" s="224" t="s">
        <v>435</v>
      </c>
      <c r="U149" s="224" t="s">
        <v>1540</v>
      </c>
      <c r="V149" s="224" t="s">
        <v>435</v>
      </c>
      <c r="W149" s="223" t="s">
        <v>435</v>
      </c>
      <c r="X149" s="224" t="s">
        <v>1900</v>
      </c>
      <c r="Y149" s="199"/>
      <c r="Z149" s="230">
        <v>3.55</v>
      </c>
      <c r="AA149" s="212" t="s">
        <v>435</v>
      </c>
      <c r="AB149" s="212" t="s">
        <v>406</v>
      </c>
      <c r="AC149" s="199"/>
      <c r="AD149" s="200">
        <v>3.551695</v>
      </c>
      <c r="AE149" s="201" t="s">
        <v>1559</v>
      </c>
      <c r="AF149" s="202" t="s">
        <v>435</v>
      </c>
      <c r="AG149" s="199"/>
      <c r="AH149" s="245" t="s">
        <v>405</v>
      </c>
      <c r="AI149" s="246" t="s">
        <v>435</v>
      </c>
      <c r="AJ149" s="199"/>
      <c r="AK149" s="203">
        <v>6.8400000000000002E-2</v>
      </c>
      <c r="AL149" s="204" t="s">
        <v>435</v>
      </c>
      <c r="AM149" s="199"/>
      <c r="AN149" s="247">
        <v>0.10529999999999999</v>
      </c>
      <c r="AO149" s="248" t="s">
        <v>435</v>
      </c>
      <c r="AP149" s="199"/>
      <c r="AQ149" s="205">
        <v>3.2099999999999997E-2</v>
      </c>
      <c r="AR149" s="206" t="s">
        <v>435</v>
      </c>
      <c r="AS149" s="199"/>
      <c r="AT149" s="255">
        <v>0.89</v>
      </c>
      <c r="AU149" s="256" t="s">
        <v>1540</v>
      </c>
      <c r="AV149" s="207"/>
    </row>
    <row r="150" spans="1:48" ht="18" customHeight="1" thickBot="1" x14ac:dyDescent="0.3">
      <c r="A150" s="122" t="s">
        <v>137</v>
      </c>
      <c r="B150" s="110">
        <v>956899</v>
      </c>
      <c r="C150" s="110" t="s">
        <v>5</v>
      </c>
      <c r="D150" s="219">
        <v>241.29</v>
      </c>
      <c r="E150" s="219">
        <v>14.27</v>
      </c>
      <c r="F150" s="219">
        <v>13.67</v>
      </c>
      <c r="G150" s="336">
        <v>9</v>
      </c>
      <c r="H150" s="335">
        <f t="shared" si="6"/>
        <v>278.23</v>
      </c>
      <c r="I150" s="158">
        <f t="shared" si="8"/>
        <v>255.56</v>
      </c>
      <c r="J150" s="158">
        <v>8.4499999999999993</v>
      </c>
      <c r="K150" s="319">
        <v>13.67</v>
      </c>
      <c r="L150" s="319">
        <v>6</v>
      </c>
      <c r="M150" s="112">
        <f t="shared" si="7"/>
        <v>283.68</v>
      </c>
      <c r="N150" s="199"/>
      <c r="O150" s="208" t="s">
        <v>1540</v>
      </c>
      <c r="P150" s="209">
        <v>2</v>
      </c>
      <c r="Q150" s="208">
        <v>6</v>
      </c>
      <c r="R150" s="199"/>
      <c r="S150" s="224" t="s">
        <v>1540</v>
      </c>
      <c r="T150" s="224" t="s">
        <v>435</v>
      </c>
      <c r="U150" s="224" t="s">
        <v>435</v>
      </c>
      <c r="V150" s="224" t="s">
        <v>435</v>
      </c>
      <c r="W150" s="223" t="s">
        <v>1540</v>
      </c>
      <c r="X150" s="224">
        <v>2</v>
      </c>
      <c r="Y150" s="199"/>
      <c r="Z150" s="230">
        <v>3.58</v>
      </c>
      <c r="AA150" s="212" t="s">
        <v>435</v>
      </c>
      <c r="AB150" s="212" t="s">
        <v>406</v>
      </c>
      <c r="AC150" s="199"/>
      <c r="AD150" s="200">
        <v>-0.30981499999999995</v>
      </c>
      <c r="AE150" s="201">
        <v>-7.9705735936722144E-2</v>
      </c>
      <c r="AF150" s="202" t="s">
        <v>435</v>
      </c>
      <c r="AG150" s="199"/>
      <c r="AH150" s="245">
        <v>0.5655</v>
      </c>
      <c r="AI150" s="246" t="s">
        <v>435</v>
      </c>
      <c r="AJ150" s="199"/>
      <c r="AK150" s="203">
        <v>7.8200000000000006E-2</v>
      </c>
      <c r="AL150" s="204" t="s">
        <v>435</v>
      </c>
      <c r="AM150" s="199"/>
      <c r="AN150" s="247">
        <v>4.9699999999999994E-2</v>
      </c>
      <c r="AO150" s="248" t="s">
        <v>1540</v>
      </c>
      <c r="AP150" s="199"/>
      <c r="AQ150" s="205">
        <v>1.7299999999999999E-2</v>
      </c>
      <c r="AR150" s="206" t="s">
        <v>1540</v>
      </c>
      <c r="AS150" s="199"/>
      <c r="AT150" s="255">
        <v>0.83</v>
      </c>
      <c r="AU150" s="256" t="s">
        <v>435</v>
      </c>
      <c r="AV150" s="207"/>
    </row>
    <row r="151" spans="1:48" ht="18" customHeight="1" thickBot="1" x14ac:dyDescent="0.3">
      <c r="A151" s="109" t="s">
        <v>138</v>
      </c>
      <c r="B151" s="110">
        <v>4504607</v>
      </c>
      <c r="C151" s="110" t="s">
        <v>5</v>
      </c>
      <c r="D151" s="219">
        <v>220.12</v>
      </c>
      <c r="E151" s="219">
        <v>14.27</v>
      </c>
      <c r="F151" s="219">
        <v>13.67</v>
      </c>
      <c r="G151" s="336">
        <v>9</v>
      </c>
      <c r="H151" s="335">
        <f t="shared" si="6"/>
        <v>257.06</v>
      </c>
      <c r="I151" s="158">
        <f t="shared" si="8"/>
        <v>234.39000000000001</v>
      </c>
      <c r="J151" s="158">
        <v>8.4499999999999993</v>
      </c>
      <c r="K151" s="319">
        <v>13.67</v>
      </c>
      <c r="L151" s="319">
        <v>6</v>
      </c>
      <c r="M151" s="112">
        <f t="shared" si="7"/>
        <v>262.51</v>
      </c>
      <c r="N151" s="199"/>
      <c r="O151" s="208" t="s">
        <v>1540</v>
      </c>
      <c r="P151" s="209">
        <v>2</v>
      </c>
      <c r="Q151" s="208">
        <v>6</v>
      </c>
      <c r="R151" s="199"/>
      <c r="S151" s="224" t="s">
        <v>1540</v>
      </c>
      <c r="T151" s="224" t="s">
        <v>435</v>
      </c>
      <c r="U151" s="224" t="s">
        <v>435</v>
      </c>
      <c r="V151" s="224" t="s">
        <v>435</v>
      </c>
      <c r="W151" s="223" t="s">
        <v>1540</v>
      </c>
      <c r="X151" s="224">
        <v>2</v>
      </c>
      <c r="Y151" s="199"/>
      <c r="Z151" s="230" t="s">
        <v>405</v>
      </c>
      <c r="AA151" s="212" t="s">
        <v>435</v>
      </c>
      <c r="AB151" s="212" t="s">
        <v>406</v>
      </c>
      <c r="AC151" s="199"/>
      <c r="AD151" s="200">
        <v>3.4031400000000001</v>
      </c>
      <c r="AE151" s="201" t="s">
        <v>1559</v>
      </c>
      <c r="AF151" s="202" t="s">
        <v>435</v>
      </c>
      <c r="AG151" s="199"/>
      <c r="AH151" s="245" t="s">
        <v>405</v>
      </c>
      <c r="AI151" s="246" t="s">
        <v>435</v>
      </c>
      <c r="AJ151" s="199"/>
      <c r="AK151" s="203">
        <v>0.10970000000000001</v>
      </c>
      <c r="AL151" s="204" t="s">
        <v>435</v>
      </c>
      <c r="AM151" s="199"/>
      <c r="AN151" s="247">
        <v>7.9600000000000004E-2</v>
      </c>
      <c r="AO151" s="248" t="s">
        <v>435</v>
      </c>
      <c r="AP151" s="199"/>
      <c r="AQ151" s="205">
        <v>1.2199999999999999E-2</v>
      </c>
      <c r="AR151" s="206" t="s">
        <v>1540</v>
      </c>
      <c r="AS151" s="199"/>
      <c r="AT151" s="255">
        <v>0.89</v>
      </c>
      <c r="AU151" s="256" t="s">
        <v>1540</v>
      </c>
      <c r="AV151" s="207"/>
    </row>
    <row r="152" spans="1:48" ht="18" customHeight="1" thickBot="1" x14ac:dyDescent="0.3">
      <c r="A152" s="109" t="s">
        <v>139</v>
      </c>
      <c r="B152" s="110">
        <v>4505808</v>
      </c>
      <c r="C152" s="110" t="s">
        <v>5</v>
      </c>
      <c r="D152" s="219">
        <v>230.73</v>
      </c>
      <c r="E152" s="219">
        <v>14.27</v>
      </c>
      <c r="F152" s="219">
        <v>13.67</v>
      </c>
      <c r="G152" s="336">
        <v>9</v>
      </c>
      <c r="H152" s="335">
        <f t="shared" si="6"/>
        <v>267.67</v>
      </c>
      <c r="I152" s="158">
        <f t="shared" si="8"/>
        <v>245</v>
      </c>
      <c r="J152" s="158">
        <v>8.4499999999999993</v>
      </c>
      <c r="K152" s="319">
        <v>13.67</v>
      </c>
      <c r="L152" s="319">
        <v>9</v>
      </c>
      <c r="M152" s="112">
        <f t="shared" si="7"/>
        <v>276.12</v>
      </c>
      <c r="N152" s="199"/>
      <c r="O152" s="208" t="s">
        <v>1540</v>
      </c>
      <c r="P152" s="209">
        <v>3</v>
      </c>
      <c r="Q152" s="208">
        <v>9</v>
      </c>
      <c r="R152" s="199"/>
      <c r="S152" s="224" t="s">
        <v>1540</v>
      </c>
      <c r="T152" s="224" t="s">
        <v>435</v>
      </c>
      <c r="U152" s="224" t="s">
        <v>435</v>
      </c>
      <c r="V152" s="224" t="s">
        <v>435</v>
      </c>
      <c r="W152" s="223" t="s">
        <v>1540</v>
      </c>
      <c r="X152" s="224">
        <v>3</v>
      </c>
      <c r="Y152" s="199"/>
      <c r="Z152" s="230">
        <v>3.55</v>
      </c>
      <c r="AA152" s="212" t="s">
        <v>435</v>
      </c>
      <c r="AB152" s="212" t="s">
        <v>406</v>
      </c>
      <c r="AC152" s="199"/>
      <c r="AD152" s="200">
        <v>-0.16951249999999973</v>
      </c>
      <c r="AE152" s="201">
        <v>-4.5517006195360893E-2</v>
      </c>
      <c r="AF152" s="202" t="s">
        <v>435</v>
      </c>
      <c r="AG152" s="199"/>
      <c r="AH152" s="245">
        <v>0.32049999999999995</v>
      </c>
      <c r="AI152" s="246" t="s">
        <v>435</v>
      </c>
      <c r="AJ152" s="199"/>
      <c r="AK152" s="203">
        <v>9.5600000000000004E-2</v>
      </c>
      <c r="AL152" s="204" t="s">
        <v>435</v>
      </c>
      <c r="AM152" s="199"/>
      <c r="AN152" s="247">
        <v>7.1399999999999991E-2</v>
      </c>
      <c r="AO152" s="248" t="s">
        <v>1540</v>
      </c>
      <c r="AP152" s="199"/>
      <c r="AQ152" s="205">
        <v>1.1699999999999999E-2</v>
      </c>
      <c r="AR152" s="206" t="s">
        <v>1540</v>
      </c>
      <c r="AS152" s="199"/>
      <c r="AT152" s="255">
        <v>0.93</v>
      </c>
      <c r="AU152" s="256" t="s">
        <v>1540</v>
      </c>
      <c r="AV152" s="207"/>
    </row>
    <row r="153" spans="1:48" ht="18" customHeight="1" thickBot="1" x14ac:dyDescent="0.3">
      <c r="A153" s="109" t="s">
        <v>140</v>
      </c>
      <c r="B153" s="110">
        <v>420832</v>
      </c>
      <c r="C153" s="110" t="s">
        <v>5</v>
      </c>
      <c r="D153" s="219">
        <v>242.26</v>
      </c>
      <c r="E153" s="219">
        <v>14.27</v>
      </c>
      <c r="F153" s="219">
        <v>13.67</v>
      </c>
      <c r="G153" s="336">
        <v>9</v>
      </c>
      <c r="H153" s="335">
        <f t="shared" si="6"/>
        <v>279.2</v>
      </c>
      <c r="I153" s="158">
        <f t="shared" si="8"/>
        <v>256.52999999999997</v>
      </c>
      <c r="J153" s="158">
        <v>8.4499999999999993</v>
      </c>
      <c r="K153" s="319">
        <v>13.67</v>
      </c>
      <c r="L153" s="319">
        <v>0</v>
      </c>
      <c r="M153" s="112">
        <f t="shared" si="7"/>
        <v>278.64999999999998</v>
      </c>
      <c r="N153" s="199"/>
      <c r="O153" s="208" t="s">
        <v>435</v>
      </c>
      <c r="P153" s="209" t="s">
        <v>1900</v>
      </c>
      <c r="Q153" s="208">
        <v>0</v>
      </c>
      <c r="R153" s="199"/>
      <c r="S153" s="224" t="s">
        <v>1540</v>
      </c>
      <c r="T153" s="224" t="s">
        <v>435</v>
      </c>
      <c r="U153" s="224" t="s">
        <v>1540</v>
      </c>
      <c r="V153" s="224" t="s">
        <v>435</v>
      </c>
      <c r="W153" s="223" t="s">
        <v>435</v>
      </c>
      <c r="X153" s="224" t="s">
        <v>1900</v>
      </c>
      <c r="Y153" s="199"/>
      <c r="Z153" s="230">
        <v>3.19</v>
      </c>
      <c r="AA153" s="212" t="s">
        <v>435</v>
      </c>
      <c r="AB153" s="212" t="s">
        <v>406</v>
      </c>
      <c r="AC153" s="199"/>
      <c r="AD153" s="200">
        <v>0.23249999999999993</v>
      </c>
      <c r="AE153" s="201">
        <v>7.8668888569325884E-2</v>
      </c>
      <c r="AF153" s="202" t="s">
        <v>435</v>
      </c>
      <c r="AG153" s="199"/>
      <c r="AH153" s="245">
        <v>0.49299999999999999</v>
      </c>
      <c r="AI153" s="246" t="s">
        <v>435</v>
      </c>
      <c r="AJ153" s="199"/>
      <c r="AK153" s="203">
        <v>6.6900000000000001E-2</v>
      </c>
      <c r="AL153" s="204" t="s">
        <v>435</v>
      </c>
      <c r="AM153" s="199"/>
      <c r="AN153" s="247">
        <v>5.4900000000000004E-2</v>
      </c>
      <c r="AO153" s="248" t="s">
        <v>1540</v>
      </c>
      <c r="AP153" s="199"/>
      <c r="AQ153" s="205">
        <v>3.5099999999999999E-2</v>
      </c>
      <c r="AR153" s="206" t="s">
        <v>435</v>
      </c>
      <c r="AS153" s="199"/>
      <c r="AT153" s="255">
        <v>0.85</v>
      </c>
      <c r="AU153" s="256" t="s">
        <v>1540</v>
      </c>
      <c r="AV153" s="207"/>
    </row>
    <row r="154" spans="1:48" ht="18" customHeight="1" thickBot="1" x14ac:dyDescent="0.3">
      <c r="A154" s="119" t="s">
        <v>141</v>
      </c>
      <c r="B154" s="110">
        <v>784532</v>
      </c>
      <c r="C154" s="110" t="s">
        <v>5</v>
      </c>
      <c r="D154" s="219">
        <v>232.69</v>
      </c>
      <c r="E154" s="219">
        <v>14.27</v>
      </c>
      <c r="F154" s="219">
        <v>13.67</v>
      </c>
      <c r="G154" s="336">
        <v>7.2</v>
      </c>
      <c r="H154" s="335">
        <f t="shared" si="6"/>
        <v>267.83</v>
      </c>
      <c r="I154" s="158">
        <f t="shared" si="8"/>
        <v>246.96</v>
      </c>
      <c r="J154" s="158">
        <v>8.4499999999999993</v>
      </c>
      <c r="K154" s="319">
        <v>13.67</v>
      </c>
      <c r="L154" s="319">
        <v>6</v>
      </c>
      <c r="M154" s="112">
        <f t="shared" si="7"/>
        <v>275.08</v>
      </c>
      <c r="N154" s="199"/>
      <c r="O154" s="208" t="s">
        <v>1540</v>
      </c>
      <c r="P154" s="209">
        <v>2</v>
      </c>
      <c r="Q154" s="208">
        <v>6</v>
      </c>
      <c r="R154" s="199"/>
      <c r="S154" s="224" t="s">
        <v>1540</v>
      </c>
      <c r="T154" s="224" t="s">
        <v>435</v>
      </c>
      <c r="U154" s="224" t="s">
        <v>435</v>
      </c>
      <c r="V154" s="224" t="s">
        <v>435</v>
      </c>
      <c r="W154" s="223" t="s">
        <v>1540</v>
      </c>
      <c r="X154" s="224">
        <v>2</v>
      </c>
      <c r="Y154" s="199"/>
      <c r="Z154" s="230">
        <v>3.43</v>
      </c>
      <c r="AA154" s="212" t="s">
        <v>435</v>
      </c>
      <c r="AB154" s="212" t="s">
        <v>406</v>
      </c>
      <c r="AC154" s="199"/>
      <c r="AD154" s="200">
        <v>6.7050000000000054E-2</v>
      </c>
      <c r="AE154" s="201">
        <v>1.9918676544310163E-2</v>
      </c>
      <c r="AF154" s="202" t="s">
        <v>435</v>
      </c>
      <c r="AG154" s="199"/>
      <c r="AH154" s="245">
        <v>0.49430000000000002</v>
      </c>
      <c r="AI154" s="246" t="s">
        <v>435</v>
      </c>
      <c r="AJ154" s="199"/>
      <c r="AK154" s="203">
        <v>7.1199999999999999E-2</v>
      </c>
      <c r="AL154" s="204" t="s">
        <v>435</v>
      </c>
      <c r="AM154" s="199"/>
      <c r="AN154" s="247">
        <v>4.5499999999999999E-2</v>
      </c>
      <c r="AO154" s="248" t="s">
        <v>1540</v>
      </c>
      <c r="AP154" s="199"/>
      <c r="AQ154" s="205">
        <v>1.9099999999999999E-2</v>
      </c>
      <c r="AR154" s="206" t="s">
        <v>435</v>
      </c>
      <c r="AS154" s="199"/>
      <c r="AT154" s="255">
        <v>0.88</v>
      </c>
      <c r="AU154" s="256" t="s">
        <v>1540</v>
      </c>
      <c r="AV154" s="207"/>
    </row>
    <row r="155" spans="1:48" ht="18" customHeight="1" thickBot="1" x14ac:dyDescent="0.3">
      <c r="A155" s="109" t="s">
        <v>142</v>
      </c>
      <c r="B155" s="110">
        <v>4464206</v>
      </c>
      <c r="C155" s="110" t="s">
        <v>5</v>
      </c>
      <c r="D155" s="219">
        <v>227.91</v>
      </c>
      <c r="E155" s="219">
        <v>14.27</v>
      </c>
      <c r="F155" s="219">
        <v>13.67</v>
      </c>
      <c r="G155" s="336">
        <v>7.2</v>
      </c>
      <c r="H155" s="335">
        <f t="shared" si="6"/>
        <v>263.05</v>
      </c>
      <c r="I155" s="158">
        <f t="shared" si="8"/>
        <v>242.18</v>
      </c>
      <c r="J155" s="158">
        <v>8.4499999999999993</v>
      </c>
      <c r="K155" s="319">
        <v>13.67</v>
      </c>
      <c r="L155" s="319">
        <v>12</v>
      </c>
      <c r="M155" s="112">
        <f t="shared" si="7"/>
        <v>276.3</v>
      </c>
      <c r="N155" s="199"/>
      <c r="O155" s="208" t="s">
        <v>1540</v>
      </c>
      <c r="P155" s="209">
        <v>4</v>
      </c>
      <c r="Q155" s="208">
        <v>12</v>
      </c>
      <c r="R155" s="199"/>
      <c r="S155" s="224" t="s">
        <v>1540</v>
      </c>
      <c r="T155" s="224" t="s">
        <v>435</v>
      </c>
      <c r="U155" s="224" t="s">
        <v>435</v>
      </c>
      <c r="V155" s="224" t="s">
        <v>435</v>
      </c>
      <c r="W155" s="223" t="s">
        <v>1540</v>
      </c>
      <c r="X155" s="224">
        <v>4</v>
      </c>
      <c r="Y155" s="199"/>
      <c r="Z155" s="230">
        <v>3.63</v>
      </c>
      <c r="AA155" s="212" t="s">
        <v>435</v>
      </c>
      <c r="AB155" s="212" t="s">
        <v>1916</v>
      </c>
      <c r="AC155" s="199"/>
      <c r="AD155" s="200">
        <v>-3.8747499999999935E-2</v>
      </c>
      <c r="AE155" s="201">
        <v>-1.0568038009207723E-2</v>
      </c>
      <c r="AF155" s="202" t="s">
        <v>435</v>
      </c>
      <c r="AG155" s="199"/>
      <c r="AH155" s="245">
        <v>0.37479999999999997</v>
      </c>
      <c r="AI155" s="246" t="s">
        <v>435</v>
      </c>
      <c r="AJ155" s="199"/>
      <c r="AK155" s="203">
        <v>0.02</v>
      </c>
      <c r="AL155" s="204" t="s">
        <v>1540</v>
      </c>
      <c r="AM155" s="199"/>
      <c r="AN155" s="247">
        <v>3.3300000000000003E-2</v>
      </c>
      <c r="AO155" s="248" t="s">
        <v>1540</v>
      </c>
      <c r="AP155" s="199"/>
      <c r="AQ155" s="205">
        <v>8.6999999999999994E-3</v>
      </c>
      <c r="AR155" s="206" t="s">
        <v>1540</v>
      </c>
      <c r="AS155" s="199"/>
      <c r="AT155" s="255">
        <v>0.86</v>
      </c>
      <c r="AU155" s="256" t="s">
        <v>1540</v>
      </c>
      <c r="AV155" s="207"/>
    </row>
    <row r="156" spans="1:48" s="140" customFormat="1" ht="18" customHeight="1" thickBot="1" x14ac:dyDescent="0.3">
      <c r="A156" s="142" t="s">
        <v>143</v>
      </c>
      <c r="B156" s="120">
        <v>947041</v>
      </c>
      <c r="C156" s="110" t="s">
        <v>5</v>
      </c>
      <c r="D156" s="219">
        <v>225.38</v>
      </c>
      <c r="E156" s="340">
        <v>14.27</v>
      </c>
      <c r="F156" s="340">
        <v>13.67</v>
      </c>
      <c r="G156" s="342">
        <v>0</v>
      </c>
      <c r="H156" s="335">
        <f t="shared" si="6"/>
        <v>253.32</v>
      </c>
      <c r="I156" s="158">
        <f t="shared" si="8"/>
        <v>239.65</v>
      </c>
      <c r="J156" s="158">
        <v>8.4499999999999993</v>
      </c>
      <c r="K156" s="321">
        <v>13.67</v>
      </c>
      <c r="L156" s="319">
        <v>0</v>
      </c>
      <c r="M156" s="112">
        <f t="shared" si="7"/>
        <v>261.77</v>
      </c>
      <c r="N156" s="199"/>
      <c r="O156" s="208" t="s">
        <v>435</v>
      </c>
      <c r="P156" s="209" t="s">
        <v>1900</v>
      </c>
      <c r="Q156" s="208">
        <v>0</v>
      </c>
      <c r="R156" s="199"/>
      <c r="S156" s="224" t="s">
        <v>1540</v>
      </c>
      <c r="T156" s="224" t="s">
        <v>1540</v>
      </c>
      <c r="U156" s="224" t="s">
        <v>1540</v>
      </c>
      <c r="V156" s="224" t="s">
        <v>435</v>
      </c>
      <c r="W156" s="223" t="s">
        <v>435</v>
      </c>
      <c r="X156" s="224" t="s">
        <v>1900</v>
      </c>
      <c r="Y156" s="199"/>
      <c r="Z156" s="230">
        <v>3.83</v>
      </c>
      <c r="AA156" s="212" t="s">
        <v>435</v>
      </c>
      <c r="AB156" s="212" t="s">
        <v>1916</v>
      </c>
      <c r="AC156" s="199"/>
      <c r="AD156" s="200">
        <v>0.25963000000000003</v>
      </c>
      <c r="AE156" s="201">
        <v>7.2704921016743168E-2</v>
      </c>
      <c r="AF156" s="202" t="s">
        <v>1540</v>
      </c>
      <c r="AG156" s="199"/>
      <c r="AH156" s="245" t="s">
        <v>405</v>
      </c>
      <c r="AI156" s="246" t="s">
        <v>435</v>
      </c>
      <c r="AJ156" s="199"/>
      <c r="AK156" s="203">
        <v>7.5999999999999998E-2</v>
      </c>
      <c r="AL156" s="204" t="s">
        <v>435</v>
      </c>
      <c r="AM156" s="199"/>
      <c r="AN156" s="247">
        <v>8.77E-2</v>
      </c>
      <c r="AO156" s="248" t="s">
        <v>435</v>
      </c>
      <c r="AP156" s="199"/>
      <c r="AQ156" s="205">
        <v>1.15E-2</v>
      </c>
      <c r="AR156" s="206" t="s">
        <v>1540</v>
      </c>
      <c r="AS156" s="199"/>
      <c r="AT156" s="255">
        <v>0.88</v>
      </c>
      <c r="AU156" s="256" t="s">
        <v>1540</v>
      </c>
      <c r="AV156" s="207"/>
    </row>
    <row r="157" spans="1:48" ht="18" customHeight="1" thickBot="1" x14ac:dyDescent="0.3">
      <c r="A157" s="119" t="s">
        <v>144</v>
      </c>
      <c r="B157" s="110">
        <v>890812</v>
      </c>
      <c r="C157" s="110" t="s">
        <v>5</v>
      </c>
      <c r="D157" s="219">
        <v>264.61</v>
      </c>
      <c r="E157" s="219">
        <v>14.27</v>
      </c>
      <c r="F157" s="219">
        <v>13.67</v>
      </c>
      <c r="G157" s="336">
        <v>7.2</v>
      </c>
      <c r="H157" s="335">
        <f t="shared" si="6"/>
        <v>299.75</v>
      </c>
      <c r="I157" s="158">
        <f t="shared" si="8"/>
        <v>278.88</v>
      </c>
      <c r="J157" s="158">
        <v>8.4499999999999993</v>
      </c>
      <c r="K157" s="319">
        <v>13.67</v>
      </c>
      <c r="L157" s="319">
        <v>3</v>
      </c>
      <c r="M157" s="112">
        <f t="shared" si="7"/>
        <v>304</v>
      </c>
      <c r="N157" s="199"/>
      <c r="O157" s="208" t="s">
        <v>1540</v>
      </c>
      <c r="P157" s="209">
        <v>1</v>
      </c>
      <c r="Q157" s="208">
        <v>3</v>
      </c>
      <c r="R157" s="199"/>
      <c r="S157" s="224" t="s">
        <v>1540</v>
      </c>
      <c r="T157" s="224" t="s">
        <v>435</v>
      </c>
      <c r="U157" s="224" t="s">
        <v>435</v>
      </c>
      <c r="V157" s="224" t="s">
        <v>435</v>
      </c>
      <c r="W157" s="223" t="s">
        <v>1540</v>
      </c>
      <c r="X157" s="224">
        <v>1</v>
      </c>
      <c r="Y157" s="199"/>
      <c r="Z157" s="230">
        <v>3.36</v>
      </c>
      <c r="AA157" s="212" t="s">
        <v>435</v>
      </c>
      <c r="AB157" s="212" t="s">
        <v>406</v>
      </c>
      <c r="AC157" s="199"/>
      <c r="AD157" s="200">
        <v>-0.59518750000000065</v>
      </c>
      <c r="AE157" s="201">
        <v>-0.15054231910102711</v>
      </c>
      <c r="AF157" s="202" t="s">
        <v>435</v>
      </c>
      <c r="AG157" s="199"/>
      <c r="AH157" s="245">
        <v>0.70799999999999996</v>
      </c>
      <c r="AI157" s="246" t="s">
        <v>435</v>
      </c>
      <c r="AJ157" s="199"/>
      <c r="AK157" s="203">
        <v>3.1600000000000003E-2</v>
      </c>
      <c r="AL157" s="204" t="s">
        <v>1540</v>
      </c>
      <c r="AM157" s="199"/>
      <c r="AN157" s="247">
        <v>0.17030000000000001</v>
      </c>
      <c r="AO157" s="248" t="s">
        <v>435</v>
      </c>
      <c r="AP157" s="199"/>
      <c r="AQ157" s="205">
        <v>3.3799999999999997E-2</v>
      </c>
      <c r="AR157" s="206" t="s">
        <v>435</v>
      </c>
      <c r="AS157" s="199"/>
      <c r="AT157" s="255">
        <v>0.82</v>
      </c>
      <c r="AU157" s="256" t="s">
        <v>435</v>
      </c>
      <c r="AV157" s="207"/>
    </row>
    <row r="158" spans="1:48" ht="18" customHeight="1" thickBot="1" x14ac:dyDescent="0.3">
      <c r="A158" s="143" t="s">
        <v>145</v>
      </c>
      <c r="B158" s="144">
        <v>889024</v>
      </c>
      <c r="C158" s="110" t="s">
        <v>5</v>
      </c>
      <c r="D158" s="219">
        <v>233.55</v>
      </c>
      <c r="E158" s="219">
        <v>14.27</v>
      </c>
      <c r="F158" s="219">
        <v>13.67</v>
      </c>
      <c r="G158" s="336">
        <v>7.2</v>
      </c>
      <c r="H158" s="335">
        <f t="shared" si="6"/>
        <v>268.69</v>
      </c>
      <c r="I158" s="158">
        <f t="shared" si="8"/>
        <v>247.82000000000002</v>
      </c>
      <c r="J158" s="158">
        <v>8.4499999999999993</v>
      </c>
      <c r="K158" s="319">
        <v>13.67</v>
      </c>
      <c r="L158" s="319">
        <v>3</v>
      </c>
      <c r="M158" s="112">
        <f t="shared" si="7"/>
        <v>272.94000000000005</v>
      </c>
      <c r="N158" s="199"/>
      <c r="O158" s="208" t="s">
        <v>1540</v>
      </c>
      <c r="P158" s="209">
        <v>1</v>
      </c>
      <c r="Q158" s="208">
        <v>3</v>
      </c>
      <c r="R158" s="199"/>
      <c r="S158" s="224" t="s">
        <v>1540</v>
      </c>
      <c r="T158" s="224" t="s">
        <v>435</v>
      </c>
      <c r="U158" s="224" t="s">
        <v>435</v>
      </c>
      <c r="V158" s="224" t="s">
        <v>435</v>
      </c>
      <c r="W158" s="223" t="s">
        <v>1540</v>
      </c>
      <c r="X158" s="224">
        <v>1</v>
      </c>
      <c r="Y158" s="199"/>
      <c r="Z158" s="230">
        <v>3.32</v>
      </c>
      <c r="AA158" s="212" t="s">
        <v>435</v>
      </c>
      <c r="AB158" s="212" t="s">
        <v>406</v>
      </c>
      <c r="AC158" s="199"/>
      <c r="AD158" s="200">
        <v>-0.26798250000000046</v>
      </c>
      <c r="AE158" s="201">
        <v>-7.4610306221527853E-2</v>
      </c>
      <c r="AF158" s="202" t="s">
        <v>435</v>
      </c>
      <c r="AG158" s="199"/>
      <c r="AH158" s="245">
        <v>0.4718</v>
      </c>
      <c r="AI158" s="246" t="s">
        <v>435</v>
      </c>
      <c r="AJ158" s="199"/>
      <c r="AK158" s="203">
        <v>4.9100000000000005E-2</v>
      </c>
      <c r="AL158" s="204" t="s">
        <v>1540</v>
      </c>
      <c r="AM158" s="199"/>
      <c r="AN158" s="247">
        <v>9.9000000000000005E-2</v>
      </c>
      <c r="AO158" s="248" t="s">
        <v>435</v>
      </c>
      <c r="AP158" s="199"/>
      <c r="AQ158" s="205">
        <v>2.3199999999999998E-2</v>
      </c>
      <c r="AR158" s="206" t="s">
        <v>435</v>
      </c>
      <c r="AS158" s="199"/>
      <c r="AT158" s="255" t="s">
        <v>406</v>
      </c>
      <c r="AU158" s="256" t="s">
        <v>435</v>
      </c>
      <c r="AV158" s="207"/>
    </row>
    <row r="159" spans="1:48" ht="18" customHeight="1" thickBot="1" x14ac:dyDescent="0.3">
      <c r="A159" s="354" t="s">
        <v>146</v>
      </c>
      <c r="B159" s="361">
        <v>962228</v>
      </c>
      <c r="C159" s="110" t="s">
        <v>5</v>
      </c>
      <c r="D159" s="219">
        <v>220.18</v>
      </c>
      <c r="E159" s="219">
        <v>14.27</v>
      </c>
      <c r="F159" s="219">
        <v>13.67</v>
      </c>
      <c r="G159" s="336">
        <v>9</v>
      </c>
      <c r="H159" s="344">
        <f t="shared" si="6"/>
        <v>257.12</v>
      </c>
      <c r="I159" s="158">
        <f t="shared" si="8"/>
        <v>234.45000000000002</v>
      </c>
      <c r="J159" s="158">
        <v>8.4499999999999993</v>
      </c>
      <c r="K159" s="319">
        <v>13.67</v>
      </c>
      <c r="L159" s="319">
        <v>15</v>
      </c>
      <c r="M159" s="111">
        <f t="shared" si="7"/>
        <v>271.57</v>
      </c>
      <c r="N159" s="199"/>
      <c r="O159" s="208" t="s">
        <v>1540</v>
      </c>
      <c r="P159" s="209">
        <v>4</v>
      </c>
      <c r="Q159" s="208">
        <v>15</v>
      </c>
      <c r="R159" s="199"/>
      <c r="S159" s="224" t="s">
        <v>1540</v>
      </c>
      <c r="T159" s="224" t="s">
        <v>435</v>
      </c>
      <c r="U159" s="224" t="s">
        <v>435</v>
      </c>
      <c r="V159" s="224" t="s">
        <v>435</v>
      </c>
      <c r="W159" s="223" t="s">
        <v>1540</v>
      </c>
      <c r="X159" s="224">
        <v>4</v>
      </c>
      <c r="Y159" s="199"/>
      <c r="Z159" s="230">
        <v>4.04</v>
      </c>
      <c r="AA159" s="212" t="s">
        <v>1540</v>
      </c>
      <c r="AB159" s="212" t="s">
        <v>1917</v>
      </c>
      <c r="AC159" s="199"/>
      <c r="AD159" s="200">
        <v>-0.19599750000000071</v>
      </c>
      <c r="AE159" s="201">
        <v>-4.6223263569118385E-2</v>
      </c>
      <c r="AF159" s="202" t="s">
        <v>435</v>
      </c>
      <c r="AG159" s="199"/>
      <c r="AH159" s="245">
        <v>0.26050000000000001</v>
      </c>
      <c r="AI159" s="246" t="s">
        <v>1540</v>
      </c>
      <c r="AJ159" s="199"/>
      <c r="AK159" s="203">
        <v>5.2699999999999997E-2</v>
      </c>
      <c r="AL159" s="204" t="s">
        <v>1540</v>
      </c>
      <c r="AM159" s="199"/>
      <c r="AN159" s="247">
        <v>3.6600000000000001E-2</v>
      </c>
      <c r="AO159" s="248" t="s">
        <v>1540</v>
      </c>
      <c r="AP159" s="199"/>
      <c r="AQ159" s="205">
        <v>2.2599999999999999E-2</v>
      </c>
      <c r="AR159" s="206" t="s">
        <v>435</v>
      </c>
      <c r="AS159" s="199"/>
      <c r="AT159" s="255">
        <v>0.79</v>
      </c>
      <c r="AU159" s="256" t="s">
        <v>435</v>
      </c>
      <c r="AV159" s="207"/>
    </row>
    <row r="160" spans="1:48" s="140" customFormat="1" ht="18" customHeight="1" thickBot="1" x14ac:dyDescent="0.3">
      <c r="A160" s="130" t="s">
        <v>147</v>
      </c>
      <c r="B160" s="110">
        <v>928216</v>
      </c>
      <c r="C160" s="110" t="s">
        <v>5</v>
      </c>
      <c r="D160" s="219">
        <v>221.38</v>
      </c>
      <c r="E160" s="340">
        <v>14.27</v>
      </c>
      <c r="F160" s="340">
        <v>13.67</v>
      </c>
      <c r="G160" s="338">
        <v>7.2</v>
      </c>
      <c r="H160" s="343">
        <f t="shared" si="6"/>
        <v>256.52</v>
      </c>
      <c r="I160" s="158">
        <f t="shared" si="8"/>
        <v>235.65</v>
      </c>
      <c r="J160" s="158">
        <v>8.4499999999999993</v>
      </c>
      <c r="K160" s="321">
        <v>13.67</v>
      </c>
      <c r="L160" s="319">
        <v>9</v>
      </c>
      <c r="M160" s="141">
        <f t="shared" si="7"/>
        <v>266.77</v>
      </c>
      <c r="N160" s="199"/>
      <c r="O160" s="208" t="s">
        <v>1540</v>
      </c>
      <c r="P160" s="209">
        <v>3</v>
      </c>
      <c r="Q160" s="208">
        <v>9</v>
      </c>
      <c r="R160" s="199"/>
      <c r="S160" s="224" t="s">
        <v>1540</v>
      </c>
      <c r="T160" s="224" t="s">
        <v>435</v>
      </c>
      <c r="U160" s="224" t="s">
        <v>435</v>
      </c>
      <c r="V160" s="224" t="s">
        <v>435</v>
      </c>
      <c r="W160" s="223" t="s">
        <v>1540</v>
      </c>
      <c r="X160" s="224">
        <v>3</v>
      </c>
      <c r="Y160" s="199"/>
      <c r="Z160" s="230">
        <v>3.07</v>
      </c>
      <c r="AA160" s="212" t="s">
        <v>435</v>
      </c>
      <c r="AB160" s="212" t="s">
        <v>406</v>
      </c>
      <c r="AC160" s="199"/>
      <c r="AD160" s="200">
        <v>-0.27949249999999992</v>
      </c>
      <c r="AE160" s="201">
        <v>-8.3507186815370185E-2</v>
      </c>
      <c r="AF160" s="202" t="s">
        <v>435</v>
      </c>
      <c r="AG160" s="199"/>
      <c r="AH160" s="245" t="s">
        <v>405</v>
      </c>
      <c r="AI160" s="246" t="s">
        <v>435</v>
      </c>
      <c r="AJ160" s="199"/>
      <c r="AK160" s="203">
        <v>3.0099999999999998E-2</v>
      </c>
      <c r="AL160" s="204" t="s">
        <v>1540</v>
      </c>
      <c r="AM160" s="199"/>
      <c r="AN160" s="247">
        <v>0.1232</v>
      </c>
      <c r="AO160" s="248" t="s">
        <v>435</v>
      </c>
      <c r="AP160" s="199"/>
      <c r="AQ160" s="205">
        <v>1.6E-2</v>
      </c>
      <c r="AR160" s="206" t="s">
        <v>1540</v>
      </c>
      <c r="AS160" s="199"/>
      <c r="AT160" s="255">
        <v>0.93</v>
      </c>
      <c r="AU160" s="256" t="s">
        <v>1540</v>
      </c>
      <c r="AV160" s="207"/>
    </row>
    <row r="161" spans="1:48" ht="18" customHeight="1" thickBot="1" x14ac:dyDescent="0.3">
      <c r="A161" s="353" t="s">
        <v>1941</v>
      </c>
      <c r="B161" s="118">
        <v>964298</v>
      </c>
      <c r="C161" s="110" t="s">
        <v>5</v>
      </c>
      <c r="D161" s="219">
        <v>220.12</v>
      </c>
      <c r="E161" s="219">
        <v>14.27</v>
      </c>
      <c r="F161" s="219">
        <v>13.67</v>
      </c>
      <c r="G161" s="336">
        <v>5.4</v>
      </c>
      <c r="H161" s="336">
        <f t="shared" si="6"/>
        <v>253.46</v>
      </c>
      <c r="I161" s="158">
        <f t="shared" si="8"/>
        <v>234.39000000000001</v>
      </c>
      <c r="J161" s="158">
        <v>8.4499999999999993</v>
      </c>
      <c r="K161" s="319">
        <v>13.67</v>
      </c>
      <c r="L161" s="319">
        <v>0</v>
      </c>
      <c r="M161" s="111">
        <f t="shared" si="7"/>
        <v>256.51</v>
      </c>
      <c r="N161" s="199"/>
      <c r="O161" s="208" t="s">
        <v>435</v>
      </c>
      <c r="P161" s="209" t="s">
        <v>1900</v>
      </c>
      <c r="Q161" s="208">
        <v>0</v>
      </c>
      <c r="R161" s="199"/>
      <c r="S161" s="224" t="s">
        <v>1540</v>
      </c>
      <c r="T161" s="224" t="s">
        <v>435</v>
      </c>
      <c r="U161" s="224" t="s">
        <v>435</v>
      </c>
      <c r="V161" s="224" t="s">
        <v>1540</v>
      </c>
      <c r="W161" s="223" t="s">
        <v>435</v>
      </c>
      <c r="X161" s="224" t="s">
        <v>1900</v>
      </c>
      <c r="Y161" s="199"/>
      <c r="Z161" s="230">
        <v>3.82</v>
      </c>
      <c r="AA161" s="212" t="s">
        <v>435</v>
      </c>
      <c r="AB161" s="212" t="s">
        <v>1916</v>
      </c>
      <c r="AC161" s="199"/>
      <c r="AD161" s="200">
        <v>0.61177750000000009</v>
      </c>
      <c r="AE161" s="201">
        <v>0.19092182933432369</v>
      </c>
      <c r="AF161" s="202" t="s">
        <v>1540</v>
      </c>
      <c r="AG161" s="199"/>
      <c r="AH161" s="245">
        <v>0.63649999999999995</v>
      </c>
      <c r="AI161" s="246" t="s">
        <v>435</v>
      </c>
      <c r="AJ161" s="199"/>
      <c r="AK161" s="203">
        <v>2.76E-2</v>
      </c>
      <c r="AL161" s="204" t="s">
        <v>1540</v>
      </c>
      <c r="AM161" s="199"/>
      <c r="AN161" s="247">
        <v>0.1104</v>
      </c>
      <c r="AO161" s="248" t="s">
        <v>435</v>
      </c>
      <c r="AP161" s="199"/>
      <c r="AQ161" s="205">
        <v>1.06E-2</v>
      </c>
      <c r="AR161" s="206" t="s">
        <v>1540</v>
      </c>
      <c r="AS161" s="199"/>
      <c r="AT161" s="255">
        <v>0.95</v>
      </c>
      <c r="AU161" s="256" t="s">
        <v>1540</v>
      </c>
      <c r="AV161" s="207"/>
    </row>
    <row r="162" spans="1:48" ht="18" customHeight="1" thickBot="1" x14ac:dyDescent="0.3">
      <c r="A162" s="109" t="s">
        <v>148</v>
      </c>
      <c r="B162" s="110">
        <v>661392</v>
      </c>
      <c r="C162" s="110" t="s">
        <v>5</v>
      </c>
      <c r="D162" s="219">
        <v>239.65</v>
      </c>
      <c r="E162" s="219">
        <v>14.27</v>
      </c>
      <c r="F162" s="219">
        <v>13.67</v>
      </c>
      <c r="G162" s="336">
        <v>7.2</v>
      </c>
      <c r="H162" s="335">
        <f t="shared" si="6"/>
        <v>274.79000000000002</v>
      </c>
      <c r="I162" s="158">
        <f t="shared" si="8"/>
        <v>253.92000000000002</v>
      </c>
      <c r="J162" s="158">
        <v>8.4499999999999993</v>
      </c>
      <c r="K162" s="319">
        <v>13.67</v>
      </c>
      <c r="L162" s="319">
        <v>12.75</v>
      </c>
      <c r="M162" s="112">
        <f t="shared" si="7"/>
        <v>288.79000000000002</v>
      </c>
      <c r="N162" s="199"/>
      <c r="O162" s="208" t="s">
        <v>1540</v>
      </c>
      <c r="P162" s="209">
        <v>3</v>
      </c>
      <c r="Q162" s="208">
        <v>12.75</v>
      </c>
      <c r="R162" s="199"/>
      <c r="S162" s="224" t="s">
        <v>1540</v>
      </c>
      <c r="T162" s="224" t="s">
        <v>435</v>
      </c>
      <c r="U162" s="224" t="s">
        <v>435</v>
      </c>
      <c r="V162" s="224" t="s">
        <v>435</v>
      </c>
      <c r="W162" s="223" t="s">
        <v>1540</v>
      </c>
      <c r="X162" s="224">
        <v>3</v>
      </c>
      <c r="Y162" s="199"/>
      <c r="Z162" s="230">
        <v>4.17</v>
      </c>
      <c r="AA162" s="212" t="s">
        <v>1540</v>
      </c>
      <c r="AB162" s="212" t="s">
        <v>1915</v>
      </c>
      <c r="AC162" s="199"/>
      <c r="AD162" s="200">
        <v>-0.28659750000000095</v>
      </c>
      <c r="AE162" s="201">
        <v>-6.4311439727134212E-2</v>
      </c>
      <c r="AF162" s="202" t="s">
        <v>435</v>
      </c>
      <c r="AG162" s="199"/>
      <c r="AH162" s="245">
        <v>0.45250000000000001</v>
      </c>
      <c r="AI162" s="246" t="s">
        <v>435</v>
      </c>
      <c r="AJ162" s="199"/>
      <c r="AK162" s="203">
        <v>5.8200000000000002E-2</v>
      </c>
      <c r="AL162" s="204" t="s">
        <v>1540</v>
      </c>
      <c r="AM162" s="199"/>
      <c r="AN162" s="247">
        <v>9.5700000000000007E-2</v>
      </c>
      <c r="AO162" s="248" t="s">
        <v>435</v>
      </c>
      <c r="AP162" s="199"/>
      <c r="AQ162" s="205">
        <v>1.5900000000000001E-2</v>
      </c>
      <c r="AR162" s="206" t="s">
        <v>1540</v>
      </c>
      <c r="AS162" s="199"/>
      <c r="AT162" s="255" t="s">
        <v>406</v>
      </c>
      <c r="AU162" s="256" t="s">
        <v>435</v>
      </c>
      <c r="AV162" s="207"/>
    </row>
    <row r="163" spans="1:48" ht="18" customHeight="1" thickBot="1" x14ac:dyDescent="0.3">
      <c r="A163" s="109" t="s">
        <v>149</v>
      </c>
      <c r="B163" s="110">
        <v>659363</v>
      </c>
      <c r="C163" s="110" t="s">
        <v>5</v>
      </c>
      <c r="D163" s="219">
        <v>253.68</v>
      </c>
      <c r="E163" s="219">
        <v>14.27</v>
      </c>
      <c r="F163" s="340">
        <v>13.67</v>
      </c>
      <c r="G163" s="336">
        <v>5.4</v>
      </c>
      <c r="H163" s="335">
        <f t="shared" si="6"/>
        <v>287.02</v>
      </c>
      <c r="I163" s="158">
        <f t="shared" si="8"/>
        <v>267.95</v>
      </c>
      <c r="J163" s="158">
        <v>8.4499999999999993</v>
      </c>
      <c r="K163" s="321">
        <v>13.67</v>
      </c>
      <c r="L163" s="319">
        <v>7.5</v>
      </c>
      <c r="M163" s="112">
        <f t="shared" si="7"/>
        <v>297.57</v>
      </c>
      <c r="N163" s="199"/>
      <c r="O163" s="208" t="s">
        <v>1540</v>
      </c>
      <c r="P163" s="209">
        <v>2</v>
      </c>
      <c r="Q163" s="208">
        <v>7.5</v>
      </c>
      <c r="R163" s="199"/>
      <c r="S163" s="224" t="s">
        <v>1540</v>
      </c>
      <c r="T163" s="224" t="s">
        <v>435</v>
      </c>
      <c r="U163" s="224" t="s">
        <v>435</v>
      </c>
      <c r="V163" s="224" t="s">
        <v>435</v>
      </c>
      <c r="W163" s="223" t="s">
        <v>1540</v>
      </c>
      <c r="X163" s="224">
        <v>2</v>
      </c>
      <c r="Y163" s="199"/>
      <c r="Z163" s="230">
        <v>4.0599999999999996</v>
      </c>
      <c r="AA163" s="212" t="s">
        <v>1540</v>
      </c>
      <c r="AB163" s="212" t="s">
        <v>1917</v>
      </c>
      <c r="AC163" s="199"/>
      <c r="AD163" s="200">
        <v>-0.15196249999999978</v>
      </c>
      <c r="AE163" s="201">
        <v>-3.6121323911739958E-2</v>
      </c>
      <c r="AF163" s="202" t="s">
        <v>435</v>
      </c>
      <c r="AG163" s="199"/>
      <c r="AH163" s="245">
        <v>0.36499999999999999</v>
      </c>
      <c r="AI163" s="246" t="s">
        <v>435</v>
      </c>
      <c r="AJ163" s="199"/>
      <c r="AK163" s="203">
        <v>8.0199999999999994E-2</v>
      </c>
      <c r="AL163" s="204" t="s">
        <v>435</v>
      </c>
      <c r="AM163" s="199"/>
      <c r="AN163" s="247">
        <v>0.1</v>
      </c>
      <c r="AO163" s="248" t="s">
        <v>435</v>
      </c>
      <c r="AP163" s="199"/>
      <c r="AQ163" s="205">
        <v>1.54E-2</v>
      </c>
      <c r="AR163" s="206" t="s">
        <v>1540</v>
      </c>
      <c r="AS163" s="199"/>
      <c r="AT163" s="255" t="s">
        <v>406</v>
      </c>
      <c r="AU163" s="256" t="s">
        <v>435</v>
      </c>
      <c r="AV163" s="207"/>
    </row>
    <row r="164" spans="1:48" ht="18" customHeight="1" thickBot="1" x14ac:dyDescent="0.3">
      <c r="A164" s="119" t="s">
        <v>1942</v>
      </c>
      <c r="B164" s="110">
        <v>907561</v>
      </c>
      <c r="C164" s="110" t="s">
        <v>5</v>
      </c>
      <c r="D164" s="219">
        <v>232.1</v>
      </c>
      <c r="E164" s="219">
        <v>14.27</v>
      </c>
      <c r="F164" s="219">
        <v>13.67</v>
      </c>
      <c r="G164" s="336">
        <v>5.4</v>
      </c>
      <c r="H164" s="335">
        <f t="shared" si="6"/>
        <v>265.44</v>
      </c>
      <c r="I164" s="158">
        <f t="shared" si="8"/>
        <v>246.37</v>
      </c>
      <c r="J164" s="158">
        <v>8.4499999999999993</v>
      </c>
      <c r="K164" s="319">
        <v>13.67</v>
      </c>
      <c r="L164" s="319">
        <v>7.25</v>
      </c>
      <c r="M164" s="112">
        <f t="shared" si="7"/>
        <v>275.74</v>
      </c>
      <c r="N164" s="199"/>
      <c r="O164" s="208" t="s">
        <v>1540</v>
      </c>
      <c r="P164" s="209">
        <v>3</v>
      </c>
      <c r="Q164" s="208">
        <v>7.25</v>
      </c>
      <c r="R164" s="199"/>
      <c r="S164" s="224" t="s">
        <v>1540</v>
      </c>
      <c r="T164" s="224" t="s">
        <v>435</v>
      </c>
      <c r="U164" s="224" t="s">
        <v>435</v>
      </c>
      <c r="V164" s="224" t="s">
        <v>435</v>
      </c>
      <c r="W164" s="223" t="s">
        <v>1540</v>
      </c>
      <c r="X164" s="224">
        <v>3</v>
      </c>
      <c r="Y164" s="199"/>
      <c r="Z164" s="230">
        <v>3.64</v>
      </c>
      <c r="AA164" s="212" t="s">
        <v>435</v>
      </c>
      <c r="AB164" s="212" t="s">
        <v>1916</v>
      </c>
      <c r="AC164" s="199"/>
      <c r="AD164" s="200">
        <v>0.87961250000000035</v>
      </c>
      <c r="AE164" s="201">
        <v>0.31815522506286803</v>
      </c>
      <c r="AF164" s="202" t="s">
        <v>1540</v>
      </c>
      <c r="AG164" s="199"/>
      <c r="AH164" s="245" t="s">
        <v>405</v>
      </c>
      <c r="AI164" s="246" t="s">
        <v>435</v>
      </c>
      <c r="AJ164" s="199"/>
      <c r="AK164" s="203">
        <v>0</v>
      </c>
      <c r="AL164" s="204" t="s">
        <v>1540</v>
      </c>
      <c r="AM164" s="199"/>
      <c r="AN164" s="247">
        <v>1.4199999999999999E-2</v>
      </c>
      <c r="AO164" s="248" t="s">
        <v>1540</v>
      </c>
      <c r="AP164" s="199"/>
      <c r="AQ164" s="205">
        <v>2.2499999999999999E-2</v>
      </c>
      <c r="AR164" s="206" t="s">
        <v>435</v>
      </c>
      <c r="AS164" s="199"/>
      <c r="AT164" s="255" t="s">
        <v>406</v>
      </c>
      <c r="AU164" s="256" t="s">
        <v>435</v>
      </c>
      <c r="AV164" s="207"/>
    </row>
    <row r="165" spans="1:48" ht="18" customHeight="1" thickBot="1" x14ac:dyDescent="0.3">
      <c r="A165" s="119" t="s">
        <v>150</v>
      </c>
      <c r="B165" s="110">
        <v>779075</v>
      </c>
      <c r="C165" s="110" t="s">
        <v>5</v>
      </c>
      <c r="D165" s="219">
        <v>235.88</v>
      </c>
      <c r="E165" s="219">
        <v>14.27</v>
      </c>
      <c r="F165" s="219">
        <v>13.67</v>
      </c>
      <c r="G165" s="336">
        <v>10.8</v>
      </c>
      <c r="H165" s="335">
        <f t="shared" si="6"/>
        <v>274.62</v>
      </c>
      <c r="I165" s="158">
        <f t="shared" si="8"/>
        <v>250.15</v>
      </c>
      <c r="J165" s="158">
        <v>8.4499999999999993</v>
      </c>
      <c r="K165" s="319">
        <v>13.67</v>
      </c>
      <c r="L165" s="319">
        <v>9</v>
      </c>
      <c r="M165" s="112">
        <f t="shared" si="7"/>
        <v>281.27000000000004</v>
      </c>
      <c r="N165" s="199"/>
      <c r="O165" s="208" t="s">
        <v>1540</v>
      </c>
      <c r="P165" s="209">
        <v>3</v>
      </c>
      <c r="Q165" s="208">
        <v>9</v>
      </c>
      <c r="R165" s="199"/>
      <c r="S165" s="224" t="s">
        <v>1540</v>
      </c>
      <c r="T165" s="224" t="s">
        <v>435</v>
      </c>
      <c r="U165" s="224" t="s">
        <v>435</v>
      </c>
      <c r="V165" s="224" t="s">
        <v>435</v>
      </c>
      <c r="W165" s="223" t="s">
        <v>1540</v>
      </c>
      <c r="X165" s="224">
        <v>3</v>
      </c>
      <c r="Y165" s="199"/>
      <c r="Z165" s="230">
        <v>3.5</v>
      </c>
      <c r="AA165" s="212" t="s">
        <v>435</v>
      </c>
      <c r="AB165" s="212" t="s">
        <v>406</v>
      </c>
      <c r="AC165" s="199"/>
      <c r="AD165" s="200">
        <v>-0.23513500000000054</v>
      </c>
      <c r="AE165" s="201">
        <v>-6.3003191891991606E-2</v>
      </c>
      <c r="AF165" s="202" t="s">
        <v>435</v>
      </c>
      <c r="AG165" s="199"/>
      <c r="AH165" s="245">
        <v>0.33100000000000002</v>
      </c>
      <c r="AI165" s="246" t="s">
        <v>435</v>
      </c>
      <c r="AJ165" s="199"/>
      <c r="AK165" s="203">
        <v>2.4E-2</v>
      </c>
      <c r="AL165" s="204" t="s">
        <v>1540</v>
      </c>
      <c r="AM165" s="199"/>
      <c r="AN165" s="247">
        <v>5.8700000000000002E-2</v>
      </c>
      <c r="AO165" s="248" t="s">
        <v>1540</v>
      </c>
      <c r="AP165" s="199"/>
      <c r="AQ165" s="205">
        <v>1.5700000000000002E-2</v>
      </c>
      <c r="AR165" s="206" t="s">
        <v>1540</v>
      </c>
      <c r="AS165" s="199"/>
      <c r="AT165" s="255" t="s">
        <v>406</v>
      </c>
      <c r="AU165" s="256" t="s">
        <v>435</v>
      </c>
      <c r="AV165" s="207"/>
    </row>
    <row r="166" spans="1:48" ht="18" customHeight="1" thickBot="1" x14ac:dyDescent="0.3">
      <c r="A166" s="109" t="s">
        <v>151</v>
      </c>
      <c r="B166" s="110">
        <v>4499000</v>
      </c>
      <c r="C166" s="110" t="s">
        <v>5</v>
      </c>
      <c r="D166" s="219">
        <v>246.31</v>
      </c>
      <c r="E166" s="219">
        <v>14.27</v>
      </c>
      <c r="F166" s="219">
        <v>13.67</v>
      </c>
      <c r="G166" s="336">
        <v>0</v>
      </c>
      <c r="H166" s="335">
        <f t="shared" si="6"/>
        <v>274.25</v>
      </c>
      <c r="I166" s="158">
        <f t="shared" si="8"/>
        <v>260.58</v>
      </c>
      <c r="J166" s="158">
        <v>8.4499999999999993</v>
      </c>
      <c r="K166" s="319">
        <v>13.67</v>
      </c>
      <c r="L166" s="319">
        <v>0</v>
      </c>
      <c r="M166" s="112">
        <f t="shared" si="7"/>
        <v>282.7</v>
      </c>
      <c r="N166" s="199"/>
      <c r="O166" s="208" t="s">
        <v>435</v>
      </c>
      <c r="P166" s="209" t="s">
        <v>1900</v>
      </c>
      <c r="Q166" s="208">
        <v>0</v>
      </c>
      <c r="R166" s="199"/>
      <c r="S166" s="224" t="s">
        <v>1540</v>
      </c>
      <c r="T166" s="224" t="s">
        <v>1540</v>
      </c>
      <c r="U166" s="224" t="s">
        <v>1540</v>
      </c>
      <c r="V166" s="224" t="s">
        <v>435</v>
      </c>
      <c r="W166" s="223" t="s">
        <v>435</v>
      </c>
      <c r="X166" s="224" t="s">
        <v>1900</v>
      </c>
      <c r="Y166" s="199"/>
      <c r="Z166" s="230">
        <v>4.22</v>
      </c>
      <c r="AA166" s="212" t="s">
        <v>1540</v>
      </c>
      <c r="AB166" s="212" t="s">
        <v>1915</v>
      </c>
      <c r="AC166" s="199"/>
      <c r="AD166" s="200">
        <v>0.24499999999999966</v>
      </c>
      <c r="AE166" s="201">
        <v>6.1623283036996518E-2</v>
      </c>
      <c r="AF166" s="202" t="s">
        <v>435</v>
      </c>
      <c r="AG166" s="199"/>
      <c r="AH166" s="245">
        <v>0.38780000000000003</v>
      </c>
      <c r="AI166" s="246" t="s">
        <v>435</v>
      </c>
      <c r="AJ166" s="199"/>
      <c r="AK166" s="203">
        <v>3.2300000000000002E-2</v>
      </c>
      <c r="AL166" s="204" t="s">
        <v>1540</v>
      </c>
      <c r="AM166" s="199"/>
      <c r="AN166" s="247">
        <v>7.0099999999999996E-2</v>
      </c>
      <c r="AO166" s="248" t="s">
        <v>1540</v>
      </c>
      <c r="AP166" s="199"/>
      <c r="AQ166" s="205">
        <v>2.29E-2</v>
      </c>
      <c r="AR166" s="206" t="s">
        <v>435</v>
      </c>
      <c r="AS166" s="199"/>
      <c r="AT166" s="255">
        <v>0.88</v>
      </c>
      <c r="AU166" s="256" t="s">
        <v>1540</v>
      </c>
      <c r="AV166" s="207"/>
    </row>
    <row r="167" spans="1:48" ht="18" customHeight="1" thickBot="1" x14ac:dyDescent="0.3">
      <c r="A167" s="145" t="s">
        <v>152</v>
      </c>
      <c r="B167" s="110">
        <v>887242</v>
      </c>
      <c r="C167" s="110" t="s">
        <v>5</v>
      </c>
      <c r="D167" s="219">
        <v>235.58</v>
      </c>
      <c r="E167" s="219">
        <v>14.27</v>
      </c>
      <c r="F167" s="219">
        <v>13.67</v>
      </c>
      <c r="G167" s="336">
        <v>7.2</v>
      </c>
      <c r="H167" s="335">
        <f t="shared" si="6"/>
        <v>270.72000000000003</v>
      </c>
      <c r="I167" s="158">
        <f t="shared" si="8"/>
        <v>249.85000000000002</v>
      </c>
      <c r="J167" s="158">
        <v>8.4499999999999993</v>
      </c>
      <c r="K167" s="319">
        <v>13.67</v>
      </c>
      <c r="L167" s="319">
        <v>6</v>
      </c>
      <c r="M167" s="112">
        <f t="shared" si="7"/>
        <v>277.97000000000003</v>
      </c>
      <c r="N167" s="199"/>
      <c r="O167" s="208" t="s">
        <v>1540</v>
      </c>
      <c r="P167" s="209">
        <v>2</v>
      </c>
      <c r="Q167" s="208">
        <v>6</v>
      </c>
      <c r="R167" s="199"/>
      <c r="S167" s="224" t="s">
        <v>1540</v>
      </c>
      <c r="T167" s="224" t="s">
        <v>435</v>
      </c>
      <c r="U167" s="224" t="s">
        <v>435</v>
      </c>
      <c r="V167" s="224" t="s">
        <v>435</v>
      </c>
      <c r="W167" s="223" t="s">
        <v>1540</v>
      </c>
      <c r="X167" s="224">
        <v>2</v>
      </c>
      <c r="Y167" s="199"/>
      <c r="Z167" s="230">
        <v>3.35</v>
      </c>
      <c r="AA167" s="212" t="s">
        <v>435</v>
      </c>
      <c r="AB167" s="212" t="s">
        <v>406</v>
      </c>
      <c r="AC167" s="199"/>
      <c r="AD167" s="200">
        <v>-0.31099249999999978</v>
      </c>
      <c r="AE167" s="201">
        <v>-8.4985140905209172E-2</v>
      </c>
      <c r="AF167" s="202" t="s">
        <v>435</v>
      </c>
      <c r="AG167" s="199"/>
      <c r="AH167" s="245" t="s">
        <v>405</v>
      </c>
      <c r="AI167" s="246" t="s">
        <v>435</v>
      </c>
      <c r="AJ167" s="199"/>
      <c r="AK167" s="203">
        <v>4.36E-2</v>
      </c>
      <c r="AL167" s="204" t="s">
        <v>1540</v>
      </c>
      <c r="AM167" s="199"/>
      <c r="AN167" s="247">
        <v>9.01E-2</v>
      </c>
      <c r="AO167" s="248" t="s">
        <v>435</v>
      </c>
      <c r="AP167" s="199"/>
      <c r="AQ167" s="205" t="s">
        <v>1538</v>
      </c>
      <c r="AR167" s="206" t="s">
        <v>435</v>
      </c>
      <c r="AS167" s="199"/>
      <c r="AT167" s="255">
        <v>0.93</v>
      </c>
      <c r="AU167" s="256" t="s">
        <v>1540</v>
      </c>
      <c r="AV167" s="207"/>
    </row>
    <row r="168" spans="1:48" ht="18" customHeight="1" thickBot="1" x14ac:dyDescent="0.3">
      <c r="A168" s="109" t="s">
        <v>153</v>
      </c>
      <c r="B168" s="110">
        <v>9032401</v>
      </c>
      <c r="C168" s="110" t="s">
        <v>5</v>
      </c>
      <c r="D168" s="219">
        <v>230.41</v>
      </c>
      <c r="E168" s="219">
        <v>14.27</v>
      </c>
      <c r="F168" s="219">
        <v>13.67</v>
      </c>
      <c r="G168" s="336">
        <v>0</v>
      </c>
      <c r="H168" s="335">
        <f t="shared" si="6"/>
        <v>258.35000000000002</v>
      </c>
      <c r="I168" s="158">
        <f t="shared" si="8"/>
        <v>244.68</v>
      </c>
      <c r="J168" s="158">
        <v>8.4499999999999993</v>
      </c>
      <c r="K168" s="319">
        <v>13.67</v>
      </c>
      <c r="L168" s="319">
        <v>0</v>
      </c>
      <c r="M168" s="112">
        <f t="shared" si="7"/>
        <v>266.8</v>
      </c>
      <c r="N168" s="199"/>
      <c r="O168" s="208" t="s">
        <v>435</v>
      </c>
      <c r="P168" s="209" t="s">
        <v>1900</v>
      </c>
      <c r="Q168" s="208">
        <v>0</v>
      </c>
      <c r="R168" s="199"/>
      <c r="S168" s="224" t="s">
        <v>1540</v>
      </c>
      <c r="T168" s="224" t="s">
        <v>435</v>
      </c>
      <c r="U168" s="224" t="s">
        <v>1540</v>
      </c>
      <c r="V168" s="224" t="s">
        <v>435</v>
      </c>
      <c r="W168" s="223" t="s">
        <v>435</v>
      </c>
      <c r="X168" s="224" t="s">
        <v>1900</v>
      </c>
      <c r="Y168" s="199"/>
      <c r="Z168" s="230">
        <v>3.61</v>
      </c>
      <c r="AA168" s="212" t="s">
        <v>435</v>
      </c>
      <c r="AB168" s="212" t="s">
        <v>1916</v>
      </c>
      <c r="AC168" s="199"/>
      <c r="AD168" s="200">
        <v>0.25790749999999996</v>
      </c>
      <c r="AE168" s="201">
        <v>7.6891715225696988E-2</v>
      </c>
      <c r="AF168" s="202" t="s">
        <v>1540</v>
      </c>
      <c r="AG168" s="199"/>
      <c r="AH168" s="245">
        <v>0.48649999999999999</v>
      </c>
      <c r="AI168" s="246" t="s">
        <v>435</v>
      </c>
      <c r="AJ168" s="199"/>
      <c r="AK168" s="203">
        <v>8.9600000000000013E-2</v>
      </c>
      <c r="AL168" s="204" t="s">
        <v>435</v>
      </c>
      <c r="AM168" s="199"/>
      <c r="AN168" s="247">
        <v>0.13619999999999999</v>
      </c>
      <c r="AO168" s="248" t="s">
        <v>435</v>
      </c>
      <c r="AP168" s="199"/>
      <c r="AQ168" s="205">
        <v>3.1800000000000002E-2</v>
      </c>
      <c r="AR168" s="206" t="s">
        <v>435</v>
      </c>
      <c r="AS168" s="199"/>
      <c r="AT168" s="255" t="s">
        <v>1909</v>
      </c>
      <c r="AU168" s="256" t="s">
        <v>435</v>
      </c>
      <c r="AV168" s="207"/>
    </row>
    <row r="169" spans="1:48" ht="18" customHeight="1" thickBot="1" x14ac:dyDescent="0.3">
      <c r="A169" s="109" t="s">
        <v>154</v>
      </c>
      <c r="B169" s="110">
        <v>5608104</v>
      </c>
      <c r="C169" s="110" t="s">
        <v>5</v>
      </c>
      <c r="D169" s="219">
        <v>229.82</v>
      </c>
      <c r="E169" s="219">
        <v>14.27</v>
      </c>
      <c r="F169" s="219">
        <v>13.67</v>
      </c>
      <c r="G169" s="336">
        <v>9</v>
      </c>
      <c r="H169" s="335">
        <f t="shared" si="6"/>
        <v>266.76</v>
      </c>
      <c r="I169" s="158">
        <f t="shared" si="8"/>
        <v>244.09</v>
      </c>
      <c r="J169" s="158">
        <v>8.4499999999999993</v>
      </c>
      <c r="K169" s="319">
        <v>13.67</v>
      </c>
      <c r="L169" s="319">
        <v>14.75</v>
      </c>
      <c r="M169" s="112">
        <f t="shared" si="7"/>
        <v>280.95999999999998</v>
      </c>
      <c r="N169" s="199"/>
      <c r="O169" s="208" t="s">
        <v>1540</v>
      </c>
      <c r="P169" s="209">
        <v>5</v>
      </c>
      <c r="Q169" s="208">
        <v>14.75</v>
      </c>
      <c r="R169" s="199"/>
      <c r="S169" s="224" t="s">
        <v>1540</v>
      </c>
      <c r="T169" s="224" t="s">
        <v>435</v>
      </c>
      <c r="U169" s="224" t="s">
        <v>435</v>
      </c>
      <c r="V169" s="224" t="s">
        <v>435</v>
      </c>
      <c r="W169" s="223" t="s">
        <v>1540</v>
      </c>
      <c r="X169" s="224">
        <v>5</v>
      </c>
      <c r="Y169" s="199"/>
      <c r="Z169" s="230">
        <v>4.0199999999999996</v>
      </c>
      <c r="AA169" s="212" t="s">
        <v>1540</v>
      </c>
      <c r="AB169" s="212" t="s">
        <v>1917</v>
      </c>
      <c r="AC169" s="199"/>
      <c r="AD169" s="200">
        <v>0.2153299999999998</v>
      </c>
      <c r="AE169" s="201">
        <v>5.6588501494012081E-2</v>
      </c>
      <c r="AF169" s="202" t="s">
        <v>1540</v>
      </c>
      <c r="AG169" s="199"/>
      <c r="AH169" s="245">
        <v>0.43630000000000002</v>
      </c>
      <c r="AI169" s="246" t="s">
        <v>435</v>
      </c>
      <c r="AJ169" s="199"/>
      <c r="AK169" s="203">
        <v>2.23E-2</v>
      </c>
      <c r="AL169" s="204" t="s">
        <v>1540</v>
      </c>
      <c r="AM169" s="199"/>
      <c r="AN169" s="247">
        <v>0.13449999999999998</v>
      </c>
      <c r="AO169" s="248" t="s">
        <v>435</v>
      </c>
      <c r="AP169" s="199"/>
      <c r="AQ169" s="205">
        <v>1.6299999999999999E-2</v>
      </c>
      <c r="AR169" s="206" t="s">
        <v>1540</v>
      </c>
      <c r="AS169" s="199"/>
      <c r="AT169" s="255">
        <v>0.93</v>
      </c>
      <c r="AU169" s="256" t="s">
        <v>1540</v>
      </c>
      <c r="AV169" s="207"/>
    </row>
    <row r="170" spans="1:48" ht="18" customHeight="1" thickBot="1" x14ac:dyDescent="0.3">
      <c r="A170" s="109" t="s">
        <v>155</v>
      </c>
      <c r="B170" s="110">
        <v>4498101</v>
      </c>
      <c r="C170" s="110" t="s">
        <v>5</v>
      </c>
      <c r="D170" s="219">
        <v>241.12</v>
      </c>
      <c r="E170" s="219">
        <v>14.27</v>
      </c>
      <c r="F170" s="338">
        <v>0</v>
      </c>
      <c r="G170" s="336">
        <v>0</v>
      </c>
      <c r="H170" s="335">
        <f t="shared" si="6"/>
        <v>255.39000000000001</v>
      </c>
      <c r="I170" s="158">
        <f t="shared" si="8"/>
        <v>255.39000000000001</v>
      </c>
      <c r="J170" s="158">
        <v>8.4499999999999993</v>
      </c>
      <c r="K170" s="320">
        <v>0</v>
      </c>
      <c r="L170" s="319">
        <v>0</v>
      </c>
      <c r="M170" s="112">
        <f t="shared" si="7"/>
        <v>263.84000000000003</v>
      </c>
      <c r="N170" s="199"/>
      <c r="O170" s="208" t="s">
        <v>435</v>
      </c>
      <c r="P170" s="209" t="s">
        <v>1900</v>
      </c>
      <c r="Q170" s="208">
        <v>0</v>
      </c>
      <c r="R170" s="199"/>
      <c r="S170" s="224" t="s">
        <v>435</v>
      </c>
      <c r="T170" s="224" t="s">
        <v>435</v>
      </c>
      <c r="U170" s="224" t="s">
        <v>435</v>
      </c>
      <c r="V170" s="224" t="s">
        <v>435</v>
      </c>
      <c r="W170" s="223" t="s">
        <v>435</v>
      </c>
      <c r="X170" s="224" t="s">
        <v>1900</v>
      </c>
      <c r="Y170" s="199"/>
      <c r="Z170" s="230" t="s">
        <v>406</v>
      </c>
      <c r="AA170" s="212" t="s">
        <v>435</v>
      </c>
      <c r="AB170" s="212" t="s">
        <v>435</v>
      </c>
      <c r="AC170" s="199"/>
      <c r="AD170" s="200">
        <v>7.4077849999999996</v>
      </c>
      <c r="AE170" s="201" t="s">
        <v>435</v>
      </c>
      <c r="AF170" s="202" t="s">
        <v>435</v>
      </c>
      <c r="AG170" s="199"/>
      <c r="AH170" s="245" t="s">
        <v>406</v>
      </c>
      <c r="AI170" s="246" t="s">
        <v>435</v>
      </c>
      <c r="AJ170" s="199"/>
      <c r="AK170" s="203" t="s">
        <v>406</v>
      </c>
      <c r="AL170" s="204" t="s">
        <v>435</v>
      </c>
      <c r="AM170" s="199"/>
      <c r="AN170" s="247" t="s">
        <v>406</v>
      </c>
      <c r="AO170" s="248" t="s">
        <v>435</v>
      </c>
      <c r="AP170" s="199"/>
      <c r="AQ170" s="205" t="s">
        <v>406</v>
      </c>
      <c r="AR170" s="206" t="s">
        <v>435</v>
      </c>
      <c r="AS170" s="199"/>
      <c r="AT170" s="255" t="s">
        <v>1900</v>
      </c>
      <c r="AU170" s="256" t="s">
        <v>435</v>
      </c>
      <c r="AV170" s="207"/>
    </row>
    <row r="171" spans="1:48" ht="18" customHeight="1" thickBot="1" x14ac:dyDescent="0.3">
      <c r="A171" s="109" t="s">
        <v>156</v>
      </c>
      <c r="B171" s="110">
        <v>4485203</v>
      </c>
      <c r="C171" s="110" t="s">
        <v>5</v>
      </c>
      <c r="D171" s="219">
        <v>231.79</v>
      </c>
      <c r="E171" s="219">
        <v>14.27</v>
      </c>
      <c r="F171" s="219">
        <v>13.67</v>
      </c>
      <c r="G171" s="336">
        <v>10.8</v>
      </c>
      <c r="H171" s="335">
        <f t="shared" si="6"/>
        <v>270.53000000000003</v>
      </c>
      <c r="I171" s="158">
        <f t="shared" si="8"/>
        <v>246.06</v>
      </c>
      <c r="J171" s="158">
        <v>8.4499999999999993</v>
      </c>
      <c r="K171" s="319">
        <v>13.67</v>
      </c>
      <c r="L171" s="319">
        <v>0</v>
      </c>
      <c r="M171" s="112">
        <f t="shared" si="7"/>
        <v>268.18</v>
      </c>
      <c r="N171" s="199"/>
      <c r="O171" s="208" t="s">
        <v>435</v>
      </c>
      <c r="P171" s="209" t="s">
        <v>1900</v>
      </c>
      <c r="Q171" s="208">
        <v>0</v>
      </c>
      <c r="R171" s="199"/>
      <c r="S171" s="224" t="s">
        <v>1540</v>
      </c>
      <c r="T171" s="224" t="s">
        <v>1540</v>
      </c>
      <c r="U171" s="224" t="s">
        <v>435</v>
      </c>
      <c r="V171" s="224" t="s">
        <v>435</v>
      </c>
      <c r="W171" s="223" t="s">
        <v>435</v>
      </c>
      <c r="X171" s="224" t="s">
        <v>1900</v>
      </c>
      <c r="Y171" s="199"/>
      <c r="Z171" s="230">
        <v>4.05</v>
      </c>
      <c r="AA171" s="212" t="s">
        <v>1540</v>
      </c>
      <c r="AB171" s="212" t="s">
        <v>1917</v>
      </c>
      <c r="AC171" s="199"/>
      <c r="AD171" s="200">
        <v>-0.15790249999999961</v>
      </c>
      <c r="AE171" s="201">
        <v>-3.7548071292647298E-2</v>
      </c>
      <c r="AF171" s="202" t="s">
        <v>435</v>
      </c>
      <c r="AG171" s="199"/>
      <c r="AH171" s="245">
        <v>0.33799999999999997</v>
      </c>
      <c r="AI171" s="246" t="s">
        <v>435</v>
      </c>
      <c r="AJ171" s="199"/>
      <c r="AK171" s="203">
        <v>1.8700000000000001E-2</v>
      </c>
      <c r="AL171" s="204" t="s">
        <v>1540</v>
      </c>
      <c r="AM171" s="199"/>
      <c r="AN171" s="247">
        <v>0.14029999999999998</v>
      </c>
      <c r="AO171" s="248" t="s">
        <v>435</v>
      </c>
      <c r="AP171" s="199"/>
      <c r="AQ171" s="205">
        <v>3.6400000000000002E-2</v>
      </c>
      <c r="AR171" s="206" t="s">
        <v>435</v>
      </c>
      <c r="AS171" s="199"/>
      <c r="AT171" s="255">
        <v>0.98</v>
      </c>
      <c r="AU171" s="256" t="s">
        <v>1540</v>
      </c>
      <c r="AV171" s="207"/>
    </row>
    <row r="172" spans="1:48" ht="18" customHeight="1" thickBot="1" x14ac:dyDescent="0.3">
      <c r="A172" s="109" t="s">
        <v>157</v>
      </c>
      <c r="B172" s="110">
        <v>4489900</v>
      </c>
      <c r="C172" s="110" t="s">
        <v>5</v>
      </c>
      <c r="D172" s="219">
        <v>239.24</v>
      </c>
      <c r="E172" s="219">
        <v>14.27</v>
      </c>
      <c r="F172" s="219">
        <v>13.67</v>
      </c>
      <c r="G172" s="336">
        <v>9</v>
      </c>
      <c r="H172" s="335">
        <f t="shared" si="6"/>
        <v>276.18</v>
      </c>
      <c r="I172" s="158">
        <f t="shared" si="8"/>
        <v>253.51000000000002</v>
      </c>
      <c r="J172" s="158">
        <v>8.4499999999999993</v>
      </c>
      <c r="K172" s="319">
        <v>13.67</v>
      </c>
      <c r="L172" s="319">
        <v>0</v>
      </c>
      <c r="M172" s="112">
        <f t="shared" si="7"/>
        <v>275.63000000000005</v>
      </c>
      <c r="N172" s="199"/>
      <c r="O172" s="208" t="s">
        <v>435</v>
      </c>
      <c r="P172" s="209" t="s">
        <v>1900</v>
      </c>
      <c r="Q172" s="208">
        <v>0</v>
      </c>
      <c r="R172" s="199"/>
      <c r="S172" s="224" t="s">
        <v>1540</v>
      </c>
      <c r="T172" s="224" t="s">
        <v>435</v>
      </c>
      <c r="U172" s="224" t="s">
        <v>1540</v>
      </c>
      <c r="V172" s="224" t="s">
        <v>435</v>
      </c>
      <c r="W172" s="223" t="s">
        <v>435</v>
      </c>
      <c r="X172" s="224" t="s">
        <v>1900</v>
      </c>
      <c r="Y172" s="199"/>
      <c r="Z172" s="230">
        <v>3.29</v>
      </c>
      <c r="AA172" s="212" t="s">
        <v>435</v>
      </c>
      <c r="AB172" s="212" t="s">
        <v>406</v>
      </c>
      <c r="AC172" s="199"/>
      <c r="AD172" s="200">
        <v>-0.36974249999999964</v>
      </c>
      <c r="AE172" s="201">
        <v>-0.10102495619772321</v>
      </c>
      <c r="AF172" s="202" t="s">
        <v>435</v>
      </c>
      <c r="AG172" s="199"/>
      <c r="AH172" s="245">
        <v>0.43229999999999996</v>
      </c>
      <c r="AI172" s="246" t="s">
        <v>435</v>
      </c>
      <c r="AJ172" s="199"/>
      <c r="AK172" s="203">
        <v>9.4700000000000006E-2</v>
      </c>
      <c r="AL172" s="204" t="s">
        <v>435</v>
      </c>
      <c r="AM172" s="199"/>
      <c r="AN172" s="247">
        <v>8.0100000000000005E-2</v>
      </c>
      <c r="AO172" s="248" t="s">
        <v>435</v>
      </c>
      <c r="AP172" s="199"/>
      <c r="AQ172" s="205">
        <v>2.4700000000000003E-2</v>
      </c>
      <c r="AR172" s="206" t="s">
        <v>435</v>
      </c>
      <c r="AS172" s="199"/>
      <c r="AT172" s="255">
        <v>0.89</v>
      </c>
      <c r="AU172" s="256" t="s">
        <v>1540</v>
      </c>
      <c r="AV172" s="207"/>
    </row>
    <row r="173" spans="1:48" ht="18" customHeight="1" thickBot="1" x14ac:dyDescent="0.3">
      <c r="A173" s="109" t="s">
        <v>158</v>
      </c>
      <c r="B173" s="110">
        <v>4498500</v>
      </c>
      <c r="C173" s="110" t="s">
        <v>5</v>
      </c>
      <c r="D173" s="219">
        <v>237.61</v>
      </c>
      <c r="E173" s="219">
        <v>14.27</v>
      </c>
      <c r="F173" s="219">
        <v>13.67</v>
      </c>
      <c r="G173" s="336">
        <v>5.4</v>
      </c>
      <c r="H173" s="335">
        <f t="shared" si="6"/>
        <v>270.95</v>
      </c>
      <c r="I173" s="158">
        <f t="shared" si="8"/>
        <v>251.88000000000002</v>
      </c>
      <c r="J173" s="158">
        <v>8.4499999999999993</v>
      </c>
      <c r="K173" s="319">
        <v>13.67</v>
      </c>
      <c r="L173" s="319">
        <v>6</v>
      </c>
      <c r="M173" s="112">
        <f t="shared" si="7"/>
        <v>280.00000000000006</v>
      </c>
      <c r="N173" s="199"/>
      <c r="O173" s="208" t="s">
        <v>1540</v>
      </c>
      <c r="P173" s="209">
        <v>2</v>
      </c>
      <c r="Q173" s="208">
        <v>6</v>
      </c>
      <c r="R173" s="199"/>
      <c r="S173" s="224" t="s">
        <v>1540</v>
      </c>
      <c r="T173" s="224" t="s">
        <v>435</v>
      </c>
      <c r="U173" s="224" t="s">
        <v>435</v>
      </c>
      <c r="V173" s="224" t="s">
        <v>435</v>
      </c>
      <c r="W173" s="223" t="s">
        <v>1540</v>
      </c>
      <c r="X173" s="224">
        <v>2</v>
      </c>
      <c r="Y173" s="199"/>
      <c r="Z173" s="230">
        <v>3.71</v>
      </c>
      <c r="AA173" s="212" t="s">
        <v>435</v>
      </c>
      <c r="AB173" s="212" t="s">
        <v>1916</v>
      </c>
      <c r="AC173" s="199"/>
      <c r="AD173" s="200">
        <v>-9.5755000000000479E-2</v>
      </c>
      <c r="AE173" s="201">
        <v>-2.5160480007987995E-2</v>
      </c>
      <c r="AF173" s="202" t="s">
        <v>435</v>
      </c>
      <c r="AG173" s="199"/>
      <c r="AH173" s="245">
        <v>0.65129999999999999</v>
      </c>
      <c r="AI173" s="246" t="s">
        <v>435</v>
      </c>
      <c r="AJ173" s="199"/>
      <c r="AK173" s="203">
        <v>6.4899999999999999E-2</v>
      </c>
      <c r="AL173" s="204" t="s">
        <v>435</v>
      </c>
      <c r="AM173" s="199"/>
      <c r="AN173" s="247">
        <v>0.13070000000000001</v>
      </c>
      <c r="AO173" s="248" t="s">
        <v>435</v>
      </c>
      <c r="AP173" s="199"/>
      <c r="AQ173" s="205">
        <v>1.37E-2</v>
      </c>
      <c r="AR173" s="206" t="s">
        <v>1540</v>
      </c>
      <c r="AS173" s="199"/>
      <c r="AT173" s="255">
        <v>0.85</v>
      </c>
      <c r="AU173" s="256" t="s">
        <v>1540</v>
      </c>
      <c r="AV173" s="207"/>
    </row>
    <row r="174" spans="1:48" ht="18" customHeight="1" thickBot="1" x14ac:dyDescent="0.3">
      <c r="A174" s="109" t="s">
        <v>159</v>
      </c>
      <c r="B174" s="110">
        <v>4476905</v>
      </c>
      <c r="C174" s="110" t="s">
        <v>5</v>
      </c>
      <c r="D174" s="219">
        <v>241.51</v>
      </c>
      <c r="E174" s="219">
        <v>14.27</v>
      </c>
      <c r="F174" s="219">
        <v>13.67</v>
      </c>
      <c r="G174" s="336">
        <v>0</v>
      </c>
      <c r="H174" s="335">
        <f t="shared" si="6"/>
        <v>269.45</v>
      </c>
      <c r="I174" s="158">
        <f t="shared" si="8"/>
        <v>255.78</v>
      </c>
      <c r="J174" s="158">
        <v>8.4499999999999993</v>
      </c>
      <c r="K174" s="319">
        <v>13.67</v>
      </c>
      <c r="L174" s="319">
        <v>3</v>
      </c>
      <c r="M174" s="112">
        <f t="shared" si="7"/>
        <v>280.90000000000003</v>
      </c>
      <c r="N174" s="199"/>
      <c r="O174" s="208" t="s">
        <v>1540</v>
      </c>
      <c r="P174" s="209">
        <v>1</v>
      </c>
      <c r="Q174" s="208">
        <v>3</v>
      </c>
      <c r="R174" s="199"/>
      <c r="S174" s="224" t="s">
        <v>1540</v>
      </c>
      <c r="T174" s="224" t="s">
        <v>435</v>
      </c>
      <c r="U174" s="224" t="s">
        <v>435</v>
      </c>
      <c r="V174" s="224" t="s">
        <v>435</v>
      </c>
      <c r="W174" s="223" t="s">
        <v>1540</v>
      </c>
      <c r="X174" s="224">
        <v>1</v>
      </c>
      <c r="Y174" s="199"/>
      <c r="Z174" s="230">
        <v>3.31</v>
      </c>
      <c r="AA174" s="212" t="s">
        <v>435</v>
      </c>
      <c r="AB174" s="212" t="s">
        <v>406</v>
      </c>
      <c r="AC174" s="199"/>
      <c r="AD174" s="200">
        <v>-0.52652749999999937</v>
      </c>
      <c r="AE174" s="201">
        <v>-0.13719522721039851</v>
      </c>
      <c r="AF174" s="202" t="s">
        <v>435</v>
      </c>
      <c r="AG174" s="199"/>
      <c r="AH174" s="245">
        <v>0.47729999999999995</v>
      </c>
      <c r="AI174" s="246" t="s">
        <v>435</v>
      </c>
      <c r="AJ174" s="199"/>
      <c r="AK174" s="203">
        <v>9.0800000000000006E-2</v>
      </c>
      <c r="AL174" s="204" t="s">
        <v>435</v>
      </c>
      <c r="AM174" s="199"/>
      <c r="AN174" s="247">
        <v>0.1333</v>
      </c>
      <c r="AO174" s="248" t="s">
        <v>435</v>
      </c>
      <c r="AP174" s="199"/>
      <c r="AQ174" s="205">
        <v>1.5900000000000001E-2</v>
      </c>
      <c r="AR174" s="206" t="s">
        <v>1540</v>
      </c>
      <c r="AS174" s="199"/>
      <c r="AT174" s="255" t="s">
        <v>406</v>
      </c>
      <c r="AU174" s="256" t="s">
        <v>435</v>
      </c>
      <c r="AV174" s="207"/>
    </row>
    <row r="175" spans="1:48" ht="18" customHeight="1" thickBot="1" x14ac:dyDescent="0.3">
      <c r="A175" s="109" t="s">
        <v>160</v>
      </c>
      <c r="B175" s="110">
        <v>4483600</v>
      </c>
      <c r="C175" s="110" t="s">
        <v>5</v>
      </c>
      <c r="D175" s="219">
        <v>249.6</v>
      </c>
      <c r="E175" s="219">
        <v>14.27</v>
      </c>
      <c r="F175" s="219">
        <v>13.67</v>
      </c>
      <c r="G175" s="336">
        <v>7.2</v>
      </c>
      <c r="H175" s="335">
        <f t="shared" si="6"/>
        <v>284.74</v>
      </c>
      <c r="I175" s="158">
        <f t="shared" si="8"/>
        <v>263.87</v>
      </c>
      <c r="J175" s="158">
        <v>8.4499999999999993</v>
      </c>
      <c r="K175" s="319">
        <v>13.67</v>
      </c>
      <c r="L175" s="319">
        <v>11.25</v>
      </c>
      <c r="M175" s="112">
        <f t="shared" si="7"/>
        <v>297.24</v>
      </c>
      <c r="N175" s="199"/>
      <c r="O175" s="208" t="s">
        <v>1540</v>
      </c>
      <c r="P175" s="209">
        <v>2</v>
      </c>
      <c r="Q175" s="208">
        <v>11.25</v>
      </c>
      <c r="R175" s="199"/>
      <c r="S175" s="224" t="s">
        <v>1540</v>
      </c>
      <c r="T175" s="224" t="s">
        <v>435</v>
      </c>
      <c r="U175" s="224" t="s">
        <v>435</v>
      </c>
      <c r="V175" s="224" t="s">
        <v>435</v>
      </c>
      <c r="W175" s="223" t="s">
        <v>1540</v>
      </c>
      <c r="X175" s="224">
        <v>2</v>
      </c>
      <c r="Y175" s="199"/>
      <c r="Z175" s="230">
        <v>5.55</v>
      </c>
      <c r="AA175" s="212" t="s">
        <v>1540</v>
      </c>
      <c r="AB175" s="212" t="s">
        <v>1915</v>
      </c>
      <c r="AC175" s="199"/>
      <c r="AD175" s="200">
        <v>-0.54965999999999937</v>
      </c>
      <c r="AE175" s="201">
        <v>-9.0103876166593544E-2</v>
      </c>
      <c r="AF175" s="202" t="s">
        <v>435</v>
      </c>
      <c r="AG175" s="199"/>
      <c r="AH175" s="245">
        <v>0.28699999999999998</v>
      </c>
      <c r="AI175" s="246" t="s">
        <v>1540</v>
      </c>
      <c r="AJ175" s="199"/>
      <c r="AK175" s="203">
        <v>0.1162</v>
      </c>
      <c r="AL175" s="204" t="s">
        <v>435</v>
      </c>
      <c r="AM175" s="199"/>
      <c r="AN175" s="247">
        <v>0.11849999999999999</v>
      </c>
      <c r="AO175" s="248" t="s">
        <v>435</v>
      </c>
      <c r="AP175" s="199"/>
      <c r="AQ175" s="205">
        <v>2.8500000000000001E-2</v>
      </c>
      <c r="AR175" s="206" t="s">
        <v>435</v>
      </c>
      <c r="AS175" s="199"/>
      <c r="AT175" s="255" t="s">
        <v>1909</v>
      </c>
      <c r="AU175" s="256" t="s">
        <v>435</v>
      </c>
      <c r="AV175" s="207"/>
    </row>
    <row r="176" spans="1:48" ht="18" customHeight="1" thickBot="1" x14ac:dyDescent="0.3">
      <c r="A176" s="119" t="s">
        <v>161</v>
      </c>
      <c r="B176" s="110">
        <v>852490</v>
      </c>
      <c r="C176" s="110" t="s">
        <v>5</v>
      </c>
      <c r="D176" s="219">
        <v>224.67</v>
      </c>
      <c r="E176" s="219">
        <v>14.27</v>
      </c>
      <c r="F176" s="340">
        <v>13.67</v>
      </c>
      <c r="G176" s="336">
        <v>0</v>
      </c>
      <c r="H176" s="335">
        <f t="shared" si="6"/>
        <v>252.60999999999999</v>
      </c>
      <c r="I176" s="158">
        <f t="shared" si="8"/>
        <v>238.94</v>
      </c>
      <c r="J176" s="158">
        <v>8.4499999999999993</v>
      </c>
      <c r="K176" s="321">
        <v>13.67</v>
      </c>
      <c r="L176" s="319">
        <v>0</v>
      </c>
      <c r="M176" s="112">
        <f t="shared" si="7"/>
        <v>261.06</v>
      </c>
      <c r="N176" s="199"/>
      <c r="O176" s="208" t="s">
        <v>435</v>
      </c>
      <c r="P176" s="209" t="s">
        <v>1900</v>
      </c>
      <c r="Q176" s="208">
        <v>0</v>
      </c>
      <c r="R176" s="199"/>
      <c r="S176" s="224" t="s">
        <v>1540</v>
      </c>
      <c r="T176" s="224" t="s">
        <v>435</v>
      </c>
      <c r="U176" s="224" t="s">
        <v>1540</v>
      </c>
      <c r="V176" s="224" t="s">
        <v>435</v>
      </c>
      <c r="W176" s="223" t="s">
        <v>435</v>
      </c>
      <c r="X176" s="224" t="s">
        <v>1900</v>
      </c>
      <c r="Y176" s="199"/>
      <c r="Z176" s="230">
        <v>3.23</v>
      </c>
      <c r="AA176" s="212" t="s">
        <v>435</v>
      </c>
      <c r="AB176" s="212" t="s">
        <v>406</v>
      </c>
      <c r="AC176" s="199"/>
      <c r="AD176" s="200">
        <v>-0.78028000000000075</v>
      </c>
      <c r="AE176" s="201">
        <v>-0.19466655356773105</v>
      </c>
      <c r="AF176" s="202" t="s">
        <v>435</v>
      </c>
      <c r="AG176" s="199"/>
      <c r="AH176" s="245">
        <v>0.50130000000000008</v>
      </c>
      <c r="AI176" s="246" t="s">
        <v>435</v>
      </c>
      <c r="AJ176" s="199"/>
      <c r="AK176" s="203">
        <v>9.3200000000000005E-2</v>
      </c>
      <c r="AL176" s="204" t="s">
        <v>435</v>
      </c>
      <c r="AM176" s="199"/>
      <c r="AN176" s="247">
        <v>4.2900000000000001E-2</v>
      </c>
      <c r="AO176" s="248" t="s">
        <v>1540</v>
      </c>
      <c r="AP176" s="199"/>
      <c r="AQ176" s="205">
        <v>2.0199999999999999E-2</v>
      </c>
      <c r="AR176" s="206" t="s">
        <v>435</v>
      </c>
      <c r="AS176" s="199"/>
      <c r="AT176" s="255">
        <v>0.88</v>
      </c>
      <c r="AU176" s="256" t="s">
        <v>1540</v>
      </c>
      <c r="AV176" s="207"/>
    </row>
    <row r="177" spans="1:48" ht="18" customHeight="1" thickBot="1" x14ac:dyDescent="0.3">
      <c r="A177" s="146" t="s">
        <v>163</v>
      </c>
      <c r="B177" s="131">
        <v>263222</v>
      </c>
      <c r="C177" s="131" t="s">
        <v>5</v>
      </c>
      <c r="D177" s="219">
        <v>241.16</v>
      </c>
      <c r="E177" s="219">
        <v>14.27</v>
      </c>
      <c r="F177" s="219">
        <v>13.67</v>
      </c>
      <c r="G177" s="336">
        <v>0</v>
      </c>
      <c r="H177" s="335">
        <f t="shared" si="6"/>
        <v>269.10000000000002</v>
      </c>
      <c r="I177" s="158">
        <f t="shared" si="8"/>
        <v>255.43</v>
      </c>
      <c r="J177" s="158">
        <v>8.4499999999999993</v>
      </c>
      <c r="K177" s="319">
        <v>13.67</v>
      </c>
      <c r="L177" s="319">
        <v>0</v>
      </c>
      <c r="M177" s="112">
        <f t="shared" si="7"/>
        <v>277.55</v>
      </c>
      <c r="N177" s="199"/>
      <c r="O177" s="208" t="s">
        <v>435</v>
      </c>
      <c r="P177" s="209" t="s">
        <v>1900</v>
      </c>
      <c r="Q177" s="208">
        <v>0</v>
      </c>
      <c r="R177" s="199"/>
      <c r="S177" s="224" t="s">
        <v>1540</v>
      </c>
      <c r="T177" s="224" t="s">
        <v>1540</v>
      </c>
      <c r="U177" s="224" t="s">
        <v>1540</v>
      </c>
      <c r="V177" s="224" t="s">
        <v>435</v>
      </c>
      <c r="W177" s="223" t="s">
        <v>435</v>
      </c>
      <c r="X177" s="224" t="s">
        <v>1900</v>
      </c>
      <c r="Y177" s="199"/>
      <c r="Z177" s="230">
        <v>3.35</v>
      </c>
      <c r="AA177" s="212" t="s">
        <v>435</v>
      </c>
      <c r="AB177" s="212" t="s">
        <v>406</v>
      </c>
      <c r="AC177" s="199"/>
      <c r="AD177" s="200">
        <v>0.16668000000000038</v>
      </c>
      <c r="AE177" s="201">
        <v>5.2364335514395365E-2</v>
      </c>
      <c r="AF177" s="202" t="s">
        <v>435</v>
      </c>
      <c r="AG177" s="199"/>
      <c r="AH177" s="245">
        <v>0.32700000000000001</v>
      </c>
      <c r="AI177" s="246" t="s">
        <v>435</v>
      </c>
      <c r="AJ177" s="199"/>
      <c r="AK177" s="203">
        <v>3.39E-2</v>
      </c>
      <c r="AL177" s="204" t="s">
        <v>1540</v>
      </c>
      <c r="AM177" s="199"/>
      <c r="AN177" s="247">
        <v>5.4800000000000001E-2</v>
      </c>
      <c r="AO177" s="248" t="s">
        <v>1540</v>
      </c>
      <c r="AP177" s="199"/>
      <c r="AQ177" s="205">
        <v>9.0000000000000011E-3</v>
      </c>
      <c r="AR177" s="206" t="s">
        <v>1540</v>
      </c>
      <c r="AS177" s="199"/>
      <c r="AT177" s="255">
        <v>0.85</v>
      </c>
      <c r="AU177" s="256" t="s">
        <v>1540</v>
      </c>
      <c r="AV177" s="207"/>
    </row>
    <row r="178" spans="1:48" ht="18" customHeight="1" thickBot="1" x14ac:dyDescent="0.3">
      <c r="A178" s="109" t="s">
        <v>164</v>
      </c>
      <c r="B178" s="110">
        <v>7225008</v>
      </c>
      <c r="C178" s="110" t="s">
        <v>5</v>
      </c>
      <c r="D178" s="219">
        <v>232.5</v>
      </c>
      <c r="E178" s="219">
        <v>14.27</v>
      </c>
      <c r="F178" s="338">
        <v>0</v>
      </c>
      <c r="G178" s="336">
        <v>9</v>
      </c>
      <c r="H178" s="335">
        <f t="shared" si="6"/>
        <v>255.77</v>
      </c>
      <c r="I178" s="158">
        <f t="shared" si="8"/>
        <v>246.77</v>
      </c>
      <c r="J178" s="158">
        <v>8.4499999999999993</v>
      </c>
      <c r="K178" s="320">
        <v>0</v>
      </c>
      <c r="L178" s="319">
        <v>6</v>
      </c>
      <c r="M178" s="112">
        <f t="shared" si="7"/>
        <v>261.22000000000003</v>
      </c>
      <c r="N178" s="199"/>
      <c r="O178" s="208" t="s">
        <v>1540</v>
      </c>
      <c r="P178" s="209">
        <v>2</v>
      </c>
      <c r="Q178" s="208">
        <v>6</v>
      </c>
      <c r="R178" s="199"/>
      <c r="S178" s="224" t="s">
        <v>1540</v>
      </c>
      <c r="T178" s="224" t="s">
        <v>435</v>
      </c>
      <c r="U178" s="224" t="s">
        <v>435</v>
      </c>
      <c r="V178" s="224" t="s">
        <v>435</v>
      </c>
      <c r="W178" s="223" t="s">
        <v>1540</v>
      </c>
      <c r="X178" s="224">
        <v>2</v>
      </c>
      <c r="Y178" s="199"/>
      <c r="Z178" s="230">
        <v>3.37</v>
      </c>
      <c r="AA178" s="212" t="s">
        <v>435</v>
      </c>
      <c r="AB178" s="212" t="s">
        <v>406</v>
      </c>
      <c r="AC178" s="199"/>
      <c r="AD178" s="200">
        <v>-0.21318000000000037</v>
      </c>
      <c r="AE178" s="201">
        <v>-5.9496133225791246E-2</v>
      </c>
      <c r="AF178" s="202" t="s">
        <v>435</v>
      </c>
      <c r="AG178" s="199"/>
      <c r="AH178" s="245">
        <v>0.44979999999999998</v>
      </c>
      <c r="AI178" s="246" t="s">
        <v>435</v>
      </c>
      <c r="AJ178" s="199"/>
      <c r="AK178" s="203">
        <v>0.08</v>
      </c>
      <c r="AL178" s="204" t="s">
        <v>435</v>
      </c>
      <c r="AM178" s="199"/>
      <c r="AN178" s="247">
        <v>5.5E-2</v>
      </c>
      <c r="AO178" s="248" t="s">
        <v>1540</v>
      </c>
      <c r="AP178" s="199"/>
      <c r="AQ178" s="205">
        <v>1.6500000000000001E-2</v>
      </c>
      <c r="AR178" s="206" t="s">
        <v>1540</v>
      </c>
      <c r="AS178" s="199"/>
      <c r="AT178" s="255" t="s">
        <v>406</v>
      </c>
      <c r="AU178" s="256" t="s">
        <v>435</v>
      </c>
      <c r="AV178" s="207"/>
    </row>
    <row r="179" spans="1:48" ht="18" customHeight="1" thickBot="1" x14ac:dyDescent="0.3">
      <c r="A179" s="121" t="s">
        <v>165</v>
      </c>
      <c r="B179" s="118">
        <v>372846</v>
      </c>
      <c r="C179" s="110" t="s">
        <v>5</v>
      </c>
      <c r="D179" s="219">
        <v>252.19</v>
      </c>
      <c r="E179" s="219">
        <v>14.27</v>
      </c>
      <c r="F179" s="219">
        <v>13.67</v>
      </c>
      <c r="G179" s="336">
        <v>0</v>
      </c>
      <c r="H179" s="336">
        <f t="shared" si="6"/>
        <v>280.13</v>
      </c>
      <c r="I179" s="158">
        <f t="shared" si="8"/>
        <v>266.45999999999998</v>
      </c>
      <c r="J179" s="158">
        <v>8.4499999999999993</v>
      </c>
      <c r="K179" s="319">
        <v>13.67</v>
      </c>
      <c r="L179" s="319">
        <v>0</v>
      </c>
      <c r="M179" s="111">
        <f t="shared" si="7"/>
        <v>288.58</v>
      </c>
      <c r="N179" s="199"/>
      <c r="O179" s="208" t="s">
        <v>435</v>
      </c>
      <c r="P179" s="209" t="s">
        <v>1900</v>
      </c>
      <c r="Q179" s="208">
        <v>0</v>
      </c>
      <c r="R179" s="199"/>
      <c r="S179" s="224" t="s">
        <v>1540</v>
      </c>
      <c r="T179" s="224" t="s">
        <v>1540</v>
      </c>
      <c r="U179" s="224" t="s">
        <v>1540</v>
      </c>
      <c r="V179" s="224" t="s">
        <v>435</v>
      </c>
      <c r="W179" s="223" t="s">
        <v>435</v>
      </c>
      <c r="X179" s="224" t="s">
        <v>1900</v>
      </c>
      <c r="Y179" s="199"/>
      <c r="Z179" s="230">
        <v>3.24</v>
      </c>
      <c r="AA179" s="212" t="s">
        <v>435</v>
      </c>
      <c r="AB179" s="212" t="s">
        <v>406</v>
      </c>
      <c r="AC179" s="199"/>
      <c r="AD179" s="200">
        <v>-0.25396500000000044</v>
      </c>
      <c r="AE179" s="201">
        <v>-7.2598246253457233E-2</v>
      </c>
      <c r="AF179" s="202" t="s">
        <v>435</v>
      </c>
      <c r="AG179" s="199"/>
      <c r="AH179" s="245">
        <v>0.56330000000000002</v>
      </c>
      <c r="AI179" s="246" t="s">
        <v>435</v>
      </c>
      <c r="AJ179" s="199"/>
      <c r="AK179" s="203">
        <v>3.0200000000000001E-2</v>
      </c>
      <c r="AL179" s="204" t="s">
        <v>1540</v>
      </c>
      <c r="AM179" s="199"/>
      <c r="AN179" s="247">
        <v>7.8200000000000006E-2</v>
      </c>
      <c r="AO179" s="248" t="s">
        <v>1540</v>
      </c>
      <c r="AP179" s="199"/>
      <c r="AQ179" s="205">
        <v>2.1499999999999998E-2</v>
      </c>
      <c r="AR179" s="206" t="s">
        <v>435</v>
      </c>
      <c r="AS179" s="199"/>
      <c r="AT179" s="255">
        <v>0.88</v>
      </c>
      <c r="AU179" s="256" t="s">
        <v>1540</v>
      </c>
      <c r="AV179" s="207"/>
    </row>
    <row r="180" spans="1:48" ht="18" customHeight="1" thickBot="1" x14ac:dyDescent="0.3">
      <c r="A180" s="109" t="s">
        <v>166</v>
      </c>
      <c r="B180" s="110">
        <v>5076102</v>
      </c>
      <c r="C180" s="110" t="s">
        <v>5</v>
      </c>
      <c r="D180" s="219">
        <v>246.37</v>
      </c>
      <c r="E180" s="219">
        <v>14.27</v>
      </c>
      <c r="F180" s="219">
        <v>13.67</v>
      </c>
      <c r="G180" s="336">
        <v>9</v>
      </c>
      <c r="H180" s="335">
        <f t="shared" si="6"/>
        <v>283.31</v>
      </c>
      <c r="I180" s="158">
        <f t="shared" si="8"/>
        <v>260.64</v>
      </c>
      <c r="J180" s="158">
        <v>8.4499999999999993</v>
      </c>
      <c r="K180" s="319">
        <v>13.67</v>
      </c>
      <c r="L180" s="319">
        <v>9</v>
      </c>
      <c r="M180" s="112">
        <f t="shared" si="7"/>
        <v>291.76</v>
      </c>
      <c r="N180" s="199"/>
      <c r="O180" s="208" t="s">
        <v>1540</v>
      </c>
      <c r="P180" s="209">
        <v>3</v>
      </c>
      <c r="Q180" s="208">
        <v>9</v>
      </c>
      <c r="R180" s="199"/>
      <c r="S180" s="224" t="s">
        <v>1540</v>
      </c>
      <c r="T180" s="224" t="s">
        <v>435</v>
      </c>
      <c r="U180" s="224" t="s">
        <v>435</v>
      </c>
      <c r="V180" s="224" t="s">
        <v>435</v>
      </c>
      <c r="W180" s="223" t="s">
        <v>1540</v>
      </c>
      <c r="X180" s="224">
        <v>3</v>
      </c>
      <c r="Y180" s="199"/>
      <c r="Z180" s="230">
        <v>3.05</v>
      </c>
      <c r="AA180" s="212" t="s">
        <v>435</v>
      </c>
      <c r="AB180" s="212" t="s">
        <v>406</v>
      </c>
      <c r="AC180" s="199"/>
      <c r="AD180" s="200">
        <v>-2.1725000000003547E-3</v>
      </c>
      <c r="AE180" s="201">
        <v>-7.1192686405649366E-4</v>
      </c>
      <c r="AF180" s="202" t="s">
        <v>435</v>
      </c>
      <c r="AG180" s="199"/>
      <c r="AH180" s="245">
        <v>0.36530000000000001</v>
      </c>
      <c r="AI180" s="246" t="s">
        <v>435</v>
      </c>
      <c r="AJ180" s="199"/>
      <c r="AK180" s="203">
        <v>6.1600000000000002E-2</v>
      </c>
      <c r="AL180" s="204" t="s">
        <v>435</v>
      </c>
      <c r="AM180" s="199"/>
      <c r="AN180" s="247">
        <v>6.2699999999999992E-2</v>
      </c>
      <c r="AO180" s="248" t="s">
        <v>1540</v>
      </c>
      <c r="AP180" s="199"/>
      <c r="AQ180" s="205">
        <v>1.4800000000000001E-2</v>
      </c>
      <c r="AR180" s="206" t="s">
        <v>1540</v>
      </c>
      <c r="AS180" s="199"/>
      <c r="AT180" s="255">
        <v>0.88</v>
      </c>
      <c r="AU180" s="256" t="s">
        <v>1540</v>
      </c>
      <c r="AV180" s="207"/>
    </row>
    <row r="181" spans="1:48" ht="18" customHeight="1" thickBot="1" x14ac:dyDescent="0.3">
      <c r="A181" s="109" t="s">
        <v>167</v>
      </c>
      <c r="B181" s="110">
        <v>4485602</v>
      </c>
      <c r="C181" s="110" t="s">
        <v>5</v>
      </c>
      <c r="D181" s="219">
        <v>237.18</v>
      </c>
      <c r="E181" s="219">
        <v>14.27</v>
      </c>
      <c r="F181" s="219">
        <v>13.67</v>
      </c>
      <c r="G181" s="336">
        <v>3.6</v>
      </c>
      <c r="H181" s="335">
        <f t="shared" si="6"/>
        <v>268.72000000000003</v>
      </c>
      <c r="I181" s="158">
        <f t="shared" si="8"/>
        <v>251.45000000000002</v>
      </c>
      <c r="J181" s="158">
        <v>8.4499999999999993</v>
      </c>
      <c r="K181" s="319">
        <v>13.67</v>
      </c>
      <c r="L181" s="319">
        <v>8.75</v>
      </c>
      <c r="M181" s="112">
        <f t="shared" si="7"/>
        <v>282.32000000000005</v>
      </c>
      <c r="N181" s="199"/>
      <c r="O181" s="208" t="s">
        <v>1540</v>
      </c>
      <c r="P181" s="209">
        <v>3</v>
      </c>
      <c r="Q181" s="208">
        <v>8.75</v>
      </c>
      <c r="R181" s="199"/>
      <c r="S181" s="224" t="s">
        <v>1540</v>
      </c>
      <c r="T181" s="224" t="s">
        <v>435</v>
      </c>
      <c r="U181" s="224" t="s">
        <v>435</v>
      </c>
      <c r="V181" s="224" t="s">
        <v>435</v>
      </c>
      <c r="W181" s="223" t="s">
        <v>1540</v>
      </c>
      <c r="X181" s="224">
        <v>3</v>
      </c>
      <c r="Y181" s="199"/>
      <c r="Z181" s="230">
        <v>4.07</v>
      </c>
      <c r="AA181" s="212" t="s">
        <v>1540</v>
      </c>
      <c r="AB181" s="212" t="s">
        <v>1917</v>
      </c>
      <c r="AC181" s="199"/>
      <c r="AD181" s="200">
        <v>0.61848500000000017</v>
      </c>
      <c r="AE181" s="201">
        <v>0.17923360921778647</v>
      </c>
      <c r="AF181" s="202" t="s">
        <v>1540</v>
      </c>
      <c r="AG181" s="199"/>
      <c r="AH181" s="245">
        <v>0.40229999999999999</v>
      </c>
      <c r="AI181" s="246" t="s">
        <v>435</v>
      </c>
      <c r="AJ181" s="199"/>
      <c r="AK181" s="203">
        <v>2.76E-2</v>
      </c>
      <c r="AL181" s="204" t="s">
        <v>1540</v>
      </c>
      <c r="AM181" s="199"/>
      <c r="AN181" s="247">
        <v>0.11</v>
      </c>
      <c r="AO181" s="248" t="s">
        <v>435</v>
      </c>
      <c r="AP181" s="199"/>
      <c r="AQ181" s="205">
        <v>2.75E-2</v>
      </c>
      <c r="AR181" s="206" t="s">
        <v>435</v>
      </c>
      <c r="AS181" s="199"/>
      <c r="AT181" s="255" t="s">
        <v>406</v>
      </c>
      <c r="AU181" s="256" t="s">
        <v>435</v>
      </c>
      <c r="AV181" s="207"/>
    </row>
    <row r="182" spans="1:48" ht="18" customHeight="1" thickBot="1" x14ac:dyDescent="0.3">
      <c r="A182" s="109" t="s">
        <v>168</v>
      </c>
      <c r="B182" s="110">
        <v>426148</v>
      </c>
      <c r="C182" s="110" t="s">
        <v>5</v>
      </c>
      <c r="D182" s="219">
        <v>240.95</v>
      </c>
      <c r="E182" s="219">
        <v>14.27</v>
      </c>
      <c r="F182" s="219">
        <v>13.67</v>
      </c>
      <c r="G182" s="336">
        <v>9</v>
      </c>
      <c r="H182" s="335">
        <f t="shared" si="6"/>
        <v>277.89</v>
      </c>
      <c r="I182" s="158">
        <f t="shared" si="8"/>
        <v>255.22</v>
      </c>
      <c r="J182" s="158">
        <v>8.4499999999999993</v>
      </c>
      <c r="K182" s="319">
        <v>13.67</v>
      </c>
      <c r="L182" s="319">
        <v>16.5</v>
      </c>
      <c r="M182" s="112">
        <f t="shared" si="7"/>
        <v>293.84000000000003</v>
      </c>
      <c r="N182" s="199"/>
      <c r="O182" s="208" t="s">
        <v>1540</v>
      </c>
      <c r="P182" s="209">
        <v>5</v>
      </c>
      <c r="Q182" s="208">
        <v>16.5</v>
      </c>
      <c r="R182" s="199"/>
      <c r="S182" s="224" t="s">
        <v>1540</v>
      </c>
      <c r="T182" s="224" t="s">
        <v>435</v>
      </c>
      <c r="U182" s="224" t="s">
        <v>435</v>
      </c>
      <c r="V182" s="224" t="s">
        <v>435</v>
      </c>
      <c r="W182" s="223" t="s">
        <v>1540</v>
      </c>
      <c r="X182" s="224">
        <v>5</v>
      </c>
      <c r="Y182" s="199"/>
      <c r="Z182" s="230">
        <v>3.85</v>
      </c>
      <c r="AA182" s="212" t="s">
        <v>1540</v>
      </c>
      <c r="AB182" s="212" t="s">
        <v>1917</v>
      </c>
      <c r="AC182" s="199"/>
      <c r="AD182" s="200">
        <v>-7.4059999999999793E-2</v>
      </c>
      <c r="AE182" s="201">
        <v>-1.8861437452407034E-2</v>
      </c>
      <c r="AF182" s="202" t="s">
        <v>435</v>
      </c>
      <c r="AG182" s="199"/>
      <c r="AH182" s="245">
        <v>0.48729999999999996</v>
      </c>
      <c r="AI182" s="246" t="s">
        <v>435</v>
      </c>
      <c r="AJ182" s="199"/>
      <c r="AK182" s="203">
        <v>2.4500000000000001E-2</v>
      </c>
      <c r="AL182" s="204" t="s">
        <v>1540</v>
      </c>
      <c r="AM182" s="199"/>
      <c r="AN182" s="247">
        <v>4.99E-2</v>
      </c>
      <c r="AO182" s="248" t="s">
        <v>1540</v>
      </c>
      <c r="AP182" s="199"/>
      <c r="AQ182" s="205">
        <v>9.1000000000000004E-3</v>
      </c>
      <c r="AR182" s="206" t="s">
        <v>1540</v>
      </c>
      <c r="AS182" s="199"/>
      <c r="AT182" s="255">
        <v>0.91</v>
      </c>
      <c r="AU182" s="256" t="s">
        <v>1540</v>
      </c>
      <c r="AV182" s="207"/>
    </row>
    <row r="183" spans="1:48" ht="18" customHeight="1" thickBot="1" x14ac:dyDescent="0.3">
      <c r="A183" s="109" t="s">
        <v>169</v>
      </c>
      <c r="B183" s="110">
        <v>4492609</v>
      </c>
      <c r="C183" s="110" t="s">
        <v>5</v>
      </c>
      <c r="D183" s="219">
        <v>251.14</v>
      </c>
      <c r="E183" s="219">
        <v>14.27</v>
      </c>
      <c r="F183" s="219">
        <v>13.67</v>
      </c>
      <c r="G183" s="336">
        <v>9</v>
      </c>
      <c r="H183" s="335">
        <f t="shared" si="6"/>
        <v>288.08</v>
      </c>
      <c r="I183" s="158">
        <f t="shared" si="8"/>
        <v>265.40999999999997</v>
      </c>
      <c r="J183" s="158">
        <v>8.4499999999999993</v>
      </c>
      <c r="K183" s="319">
        <v>13.67</v>
      </c>
      <c r="L183" s="319">
        <v>15.75</v>
      </c>
      <c r="M183" s="112">
        <f t="shared" si="7"/>
        <v>303.27999999999997</v>
      </c>
      <c r="N183" s="199"/>
      <c r="O183" s="208" t="s">
        <v>1540</v>
      </c>
      <c r="P183" s="209">
        <v>4</v>
      </c>
      <c r="Q183" s="208">
        <v>15.75</v>
      </c>
      <c r="R183" s="199"/>
      <c r="S183" s="224" t="s">
        <v>1540</v>
      </c>
      <c r="T183" s="224" t="s">
        <v>435</v>
      </c>
      <c r="U183" s="224" t="s">
        <v>435</v>
      </c>
      <c r="V183" s="224" t="s">
        <v>435</v>
      </c>
      <c r="W183" s="223" t="s">
        <v>1540</v>
      </c>
      <c r="X183" s="224">
        <v>4</v>
      </c>
      <c r="Y183" s="199"/>
      <c r="Z183" s="230">
        <v>4.33</v>
      </c>
      <c r="AA183" s="212" t="s">
        <v>1540</v>
      </c>
      <c r="AB183" s="212" t="s">
        <v>1915</v>
      </c>
      <c r="AC183" s="199"/>
      <c r="AD183" s="200">
        <v>0.56699250000000045</v>
      </c>
      <c r="AE183" s="201">
        <v>0.1505489333652846</v>
      </c>
      <c r="AF183" s="202" t="s">
        <v>435</v>
      </c>
      <c r="AG183" s="199"/>
      <c r="AH183" s="245" t="s">
        <v>405</v>
      </c>
      <c r="AI183" s="246" t="s">
        <v>435</v>
      </c>
      <c r="AJ183" s="199"/>
      <c r="AK183" s="203">
        <v>6.7900000000000002E-2</v>
      </c>
      <c r="AL183" s="204" t="s">
        <v>435</v>
      </c>
      <c r="AM183" s="199"/>
      <c r="AN183" s="247">
        <v>6.7400000000000002E-2</v>
      </c>
      <c r="AO183" s="248" t="s">
        <v>1540</v>
      </c>
      <c r="AP183" s="199"/>
      <c r="AQ183" s="205">
        <v>1.1899999999999999E-2</v>
      </c>
      <c r="AR183" s="206" t="s">
        <v>1540</v>
      </c>
      <c r="AS183" s="199"/>
      <c r="AT183" s="255">
        <v>0.88</v>
      </c>
      <c r="AU183" s="256" t="s">
        <v>1540</v>
      </c>
      <c r="AV183" s="207"/>
    </row>
    <row r="184" spans="1:48" ht="18" customHeight="1" thickBot="1" x14ac:dyDescent="0.3">
      <c r="A184" s="109" t="s">
        <v>170</v>
      </c>
      <c r="B184" s="110">
        <v>4492200</v>
      </c>
      <c r="C184" s="110" t="s">
        <v>5</v>
      </c>
      <c r="D184" s="219">
        <v>242.16</v>
      </c>
      <c r="E184" s="219">
        <v>14.27</v>
      </c>
      <c r="F184" s="219">
        <v>13.67</v>
      </c>
      <c r="G184" s="336">
        <v>7.2</v>
      </c>
      <c r="H184" s="335">
        <f t="shared" si="6"/>
        <v>277.3</v>
      </c>
      <c r="I184" s="158">
        <f t="shared" si="8"/>
        <v>256.43</v>
      </c>
      <c r="J184" s="158">
        <v>8.4499999999999993</v>
      </c>
      <c r="K184" s="319">
        <v>13.67</v>
      </c>
      <c r="L184" s="319">
        <v>6</v>
      </c>
      <c r="M184" s="112">
        <f t="shared" si="7"/>
        <v>284.55</v>
      </c>
      <c r="N184" s="199"/>
      <c r="O184" s="208" t="s">
        <v>1540</v>
      </c>
      <c r="P184" s="209">
        <v>2</v>
      </c>
      <c r="Q184" s="208">
        <v>6</v>
      </c>
      <c r="R184" s="199"/>
      <c r="S184" s="224" t="s">
        <v>1540</v>
      </c>
      <c r="T184" s="224" t="s">
        <v>435</v>
      </c>
      <c r="U184" s="224" t="s">
        <v>435</v>
      </c>
      <c r="V184" s="224" t="s">
        <v>435</v>
      </c>
      <c r="W184" s="223" t="s">
        <v>1540</v>
      </c>
      <c r="X184" s="224">
        <v>2</v>
      </c>
      <c r="Y184" s="199"/>
      <c r="Z184" s="230">
        <v>3.42</v>
      </c>
      <c r="AA184" s="212" t="s">
        <v>435</v>
      </c>
      <c r="AB184" s="212" t="s">
        <v>406</v>
      </c>
      <c r="AC184" s="199"/>
      <c r="AD184" s="200">
        <v>-0.23128749999999965</v>
      </c>
      <c r="AE184" s="201">
        <v>-6.3407436040837262E-2</v>
      </c>
      <c r="AF184" s="202" t="s">
        <v>435</v>
      </c>
      <c r="AG184" s="199"/>
      <c r="AH184" s="245">
        <v>0.51800000000000002</v>
      </c>
      <c r="AI184" s="246" t="s">
        <v>435</v>
      </c>
      <c r="AJ184" s="199"/>
      <c r="AK184" s="203">
        <v>7.4499999999999997E-2</v>
      </c>
      <c r="AL184" s="204" t="s">
        <v>435</v>
      </c>
      <c r="AM184" s="199"/>
      <c r="AN184" s="247">
        <v>0.1027</v>
      </c>
      <c r="AO184" s="248" t="s">
        <v>435</v>
      </c>
      <c r="AP184" s="199"/>
      <c r="AQ184" s="205">
        <v>1.49E-2</v>
      </c>
      <c r="AR184" s="206" t="s">
        <v>1540</v>
      </c>
      <c r="AS184" s="199"/>
      <c r="AT184" s="255">
        <v>0.93</v>
      </c>
      <c r="AU184" s="256" t="s">
        <v>1540</v>
      </c>
      <c r="AV184" s="207"/>
    </row>
    <row r="185" spans="1:48" ht="18" customHeight="1" thickBot="1" x14ac:dyDescent="0.3">
      <c r="A185" s="109" t="s">
        <v>171</v>
      </c>
      <c r="B185" s="110">
        <v>348252</v>
      </c>
      <c r="C185" s="110" t="s">
        <v>5</v>
      </c>
      <c r="D185" s="219">
        <v>243.56</v>
      </c>
      <c r="E185" s="219">
        <v>14.27</v>
      </c>
      <c r="F185" s="219">
        <v>13.67</v>
      </c>
      <c r="G185" s="336">
        <v>7.2</v>
      </c>
      <c r="H185" s="335">
        <f t="shared" si="6"/>
        <v>278.7</v>
      </c>
      <c r="I185" s="158">
        <f t="shared" si="8"/>
        <v>257.83</v>
      </c>
      <c r="J185" s="158">
        <v>8.4499999999999993</v>
      </c>
      <c r="K185" s="319">
        <v>13.67</v>
      </c>
      <c r="L185" s="319">
        <v>9</v>
      </c>
      <c r="M185" s="112">
        <f t="shared" si="7"/>
        <v>288.95</v>
      </c>
      <c r="N185" s="199"/>
      <c r="O185" s="208" t="s">
        <v>1540</v>
      </c>
      <c r="P185" s="209">
        <v>3</v>
      </c>
      <c r="Q185" s="208">
        <v>9</v>
      </c>
      <c r="R185" s="199"/>
      <c r="S185" s="224" t="s">
        <v>1540</v>
      </c>
      <c r="T185" s="224" t="s">
        <v>435</v>
      </c>
      <c r="U185" s="224" t="s">
        <v>435</v>
      </c>
      <c r="V185" s="224" t="s">
        <v>435</v>
      </c>
      <c r="W185" s="223" t="s">
        <v>1540</v>
      </c>
      <c r="X185" s="224">
        <v>3</v>
      </c>
      <c r="Y185" s="199"/>
      <c r="Z185" s="230">
        <v>3.55</v>
      </c>
      <c r="AA185" s="212" t="s">
        <v>435</v>
      </c>
      <c r="AB185" s="212" t="s">
        <v>406</v>
      </c>
      <c r="AC185" s="199"/>
      <c r="AD185" s="200">
        <v>0.43434999999999979</v>
      </c>
      <c r="AE185" s="201">
        <v>0.13958585405750215</v>
      </c>
      <c r="AF185" s="202" t="s">
        <v>435</v>
      </c>
      <c r="AG185" s="199"/>
      <c r="AH185" s="245">
        <v>0.49079999999999996</v>
      </c>
      <c r="AI185" s="246" t="s">
        <v>435</v>
      </c>
      <c r="AJ185" s="199"/>
      <c r="AK185" s="203">
        <v>4.3299999999999998E-2</v>
      </c>
      <c r="AL185" s="204" t="s">
        <v>1540</v>
      </c>
      <c r="AM185" s="199"/>
      <c r="AN185" s="247">
        <v>7.5899999999999995E-2</v>
      </c>
      <c r="AO185" s="248" t="s">
        <v>1540</v>
      </c>
      <c r="AP185" s="199"/>
      <c r="AQ185" s="205">
        <v>1.4800000000000001E-2</v>
      </c>
      <c r="AR185" s="206" t="s">
        <v>1540</v>
      </c>
      <c r="AS185" s="199"/>
      <c r="AT185" s="255">
        <v>0.73</v>
      </c>
      <c r="AU185" s="256" t="s">
        <v>435</v>
      </c>
      <c r="AV185" s="207"/>
    </row>
    <row r="186" spans="1:48" ht="18" customHeight="1" thickBot="1" x14ac:dyDescent="0.3">
      <c r="A186" s="109" t="s">
        <v>172</v>
      </c>
      <c r="B186" s="110">
        <v>609382</v>
      </c>
      <c r="C186" s="110" t="s">
        <v>5</v>
      </c>
      <c r="D186" s="219">
        <v>235.51</v>
      </c>
      <c r="E186" s="219">
        <v>14.27</v>
      </c>
      <c r="F186" s="338">
        <v>0</v>
      </c>
      <c r="G186" s="336">
        <v>5.4</v>
      </c>
      <c r="H186" s="335">
        <f t="shared" si="6"/>
        <v>255.18</v>
      </c>
      <c r="I186" s="158">
        <f t="shared" si="8"/>
        <v>249.78</v>
      </c>
      <c r="J186" s="158">
        <v>8.4499999999999993</v>
      </c>
      <c r="K186" s="320">
        <v>0</v>
      </c>
      <c r="L186" s="319">
        <v>9.75</v>
      </c>
      <c r="M186" s="112">
        <f t="shared" si="7"/>
        <v>267.98</v>
      </c>
      <c r="N186" s="199"/>
      <c r="O186" s="208" t="s">
        <v>1540</v>
      </c>
      <c r="P186" s="209">
        <v>2</v>
      </c>
      <c r="Q186" s="208">
        <v>9.75</v>
      </c>
      <c r="R186" s="199"/>
      <c r="S186" s="224" t="s">
        <v>1540</v>
      </c>
      <c r="T186" s="224" t="s">
        <v>435</v>
      </c>
      <c r="U186" s="224" t="s">
        <v>435</v>
      </c>
      <c r="V186" s="224" t="s">
        <v>435</v>
      </c>
      <c r="W186" s="223" t="s">
        <v>1540</v>
      </c>
      <c r="X186" s="224">
        <v>2</v>
      </c>
      <c r="Y186" s="199"/>
      <c r="Z186" s="230">
        <v>6.11</v>
      </c>
      <c r="AA186" s="212" t="s">
        <v>1540</v>
      </c>
      <c r="AB186" s="212" t="s">
        <v>1915</v>
      </c>
      <c r="AC186" s="199"/>
      <c r="AD186" s="200">
        <v>6.1072275000000005</v>
      </c>
      <c r="AE186" s="201" t="s">
        <v>1559</v>
      </c>
      <c r="AF186" s="202" t="s">
        <v>435</v>
      </c>
      <c r="AG186" s="199"/>
      <c r="AH186" s="245" t="s">
        <v>405</v>
      </c>
      <c r="AI186" s="246" t="s">
        <v>435</v>
      </c>
      <c r="AJ186" s="199"/>
      <c r="AK186" s="203">
        <v>0.1065</v>
      </c>
      <c r="AL186" s="204" t="s">
        <v>435</v>
      </c>
      <c r="AM186" s="199"/>
      <c r="AN186" s="247">
        <v>9.7100000000000006E-2</v>
      </c>
      <c r="AO186" s="248" t="s">
        <v>435</v>
      </c>
      <c r="AP186" s="199"/>
      <c r="AQ186" s="205">
        <v>2.9900000000000003E-2</v>
      </c>
      <c r="AR186" s="206" t="s">
        <v>435</v>
      </c>
      <c r="AS186" s="199"/>
      <c r="AT186" s="255">
        <v>0.98</v>
      </c>
      <c r="AU186" s="256" t="s">
        <v>1540</v>
      </c>
      <c r="AV186" s="207"/>
    </row>
    <row r="187" spans="1:48" ht="18" customHeight="1" thickBot="1" x14ac:dyDescent="0.3">
      <c r="A187" s="109" t="s">
        <v>1943</v>
      </c>
      <c r="B187" s="134">
        <v>945811</v>
      </c>
      <c r="C187" s="110" t="s">
        <v>5</v>
      </c>
      <c r="D187" s="219">
        <v>243.62</v>
      </c>
      <c r="E187" s="219">
        <v>14.27</v>
      </c>
      <c r="F187" s="219">
        <v>13.67</v>
      </c>
      <c r="G187" s="336">
        <v>9</v>
      </c>
      <c r="H187" s="335">
        <f t="shared" si="6"/>
        <v>280.56</v>
      </c>
      <c r="I187" s="158">
        <f t="shared" si="8"/>
        <v>257.89</v>
      </c>
      <c r="J187" s="158">
        <v>8.4499999999999993</v>
      </c>
      <c r="K187" s="319">
        <v>13.67</v>
      </c>
      <c r="L187" s="319">
        <v>10.5</v>
      </c>
      <c r="M187" s="112">
        <f t="shared" si="7"/>
        <v>290.51</v>
      </c>
      <c r="N187" s="199"/>
      <c r="O187" s="208" t="s">
        <v>1540</v>
      </c>
      <c r="P187" s="209">
        <v>3</v>
      </c>
      <c r="Q187" s="208">
        <v>10.5</v>
      </c>
      <c r="R187" s="199"/>
      <c r="S187" s="224" t="s">
        <v>1540</v>
      </c>
      <c r="T187" s="224" t="s">
        <v>435</v>
      </c>
      <c r="U187" s="224" t="s">
        <v>435</v>
      </c>
      <c r="V187" s="224" t="s">
        <v>435</v>
      </c>
      <c r="W187" s="223" t="s">
        <v>1540</v>
      </c>
      <c r="X187" s="224">
        <v>3</v>
      </c>
      <c r="Y187" s="199"/>
      <c r="Z187" s="230">
        <v>2.88</v>
      </c>
      <c r="AA187" s="212" t="s">
        <v>435</v>
      </c>
      <c r="AB187" s="212" t="s">
        <v>406</v>
      </c>
      <c r="AC187" s="199"/>
      <c r="AD187" s="200">
        <v>-0.16232999999999942</v>
      </c>
      <c r="AE187" s="201">
        <v>-5.3382397916399288E-2</v>
      </c>
      <c r="AF187" s="202" t="s">
        <v>435</v>
      </c>
      <c r="AG187" s="199"/>
      <c r="AH187" s="245">
        <v>0.21199999999999999</v>
      </c>
      <c r="AI187" s="246" t="s">
        <v>1540</v>
      </c>
      <c r="AJ187" s="199"/>
      <c r="AK187" s="203">
        <v>7.2000000000000008E-2</v>
      </c>
      <c r="AL187" s="204" t="s">
        <v>435</v>
      </c>
      <c r="AM187" s="199"/>
      <c r="AN187" s="247">
        <v>8.7599999999999997E-2</v>
      </c>
      <c r="AO187" s="248" t="s">
        <v>435</v>
      </c>
      <c r="AP187" s="199"/>
      <c r="AQ187" s="205">
        <v>1.8500000000000003E-2</v>
      </c>
      <c r="AR187" s="206" t="s">
        <v>1540</v>
      </c>
      <c r="AS187" s="199"/>
      <c r="AT187" s="255">
        <v>0.9</v>
      </c>
      <c r="AU187" s="256" t="s">
        <v>1540</v>
      </c>
      <c r="AV187" s="207"/>
    </row>
    <row r="188" spans="1:48" ht="18" customHeight="1" thickBot="1" x14ac:dyDescent="0.3">
      <c r="A188" s="109" t="s">
        <v>173</v>
      </c>
      <c r="B188" s="110">
        <v>273031</v>
      </c>
      <c r="C188" s="110" t="s">
        <v>5</v>
      </c>
      <c r="D188" s="219">
        <v>251.61</v>
      </c>
      <c r="E188" s="219">
        <v>14.27</v>
      </c>
      <c r="F188" s="219">
        <v>13.67</v>
      </c>
      <c r="G188" s="336">
        <v>10.8</v>
      </c>
      <c r="H188" s="335">
        <f t="shared" si="6"/>
        <v>290.35000000000002</v>
      </c>
      <c r="I188" s="158">
        <f t="shared" si="8"/>
        <v>265.88</v>
      </c>
      <c r="J188" s="158">
        <v>8.4499999999999993</v>
      </c>
      <c r="K188" s="319">
        <v>13.67</v>
      </c>
      <c r="L188" s="319">
        <v>6</v>
      </c>
      <c r="M188" s="112">
        <f t="shared" si="7"/>
        <v>294</v>
      </c>
      <c r="N188" s="199"/>
      <c r="O188" s="208" t="s">
        <v>1540</v>
      </c>
      <c r="P188" s="209">
        <v>2</v>
      </c>
      <c r="Q188" s="208">
        <v>6</v>
      </c>
      <c r="R188" s="199"/>
      <c r="S188" s="224" t="s">
        <v>1540</v>
      </c>
      <c r="T188" s="224" t="s">
        <v>435</v>
      </c>
      <c r="U188" s="224" t="s">
        <v>435</v>
      </c>
      <c r="V188" s="224" t="s">
        <v>435</v>
      </c>
      <c r="W188" s="223" t="s">
        <v>1540</v>
      </c>
      <c r="X188" s="224">
        <v>2</v>
      </c>
      <c r="Y188" s="199"/>
      <c r="Z188" s="230">
        <v>3.77</v>
      </c>
      <c r="AA188" s="212" t="s">
        <v>435</v>
      </c>
      <c r="AB188" s="212" t="s">
        <v>1916</v>
      </c>
      <c r="AC188" s="199"/>
      <c r="AD188" s="200">
        <v>-0.1712725000000006</v>
      </c>
      <c r="AE188" s="201">
        <v>-4.3481047926956506E-2</v>
      </c>
      <c r="AF188" s="202" t="s">
        <v>435</v>
      </c>
      <c r="AG188" s="199"/>
      <c r="AH188" s="245">
        <v>0.35249999999999998</v>
      </c>
      <c r="AI188" s="246" t="s">
        <v>435</v>
      </c>
      <c r="AJ188" s="199"/>
      <c r="AK188" s="203">
        <v>0.1201</v>
      </c>
      <c r="AL188" s="204" t="s">
        <v>435</v>
      </c>
      <c r="AM188" s="199"/>
      <c r="AN188" s="247">
        <v>0.1162</v>
      </c>
      <c r="AO188" s="248" t="s">
        <v>435</v>
      </c>
      <c r="AP188" s="199"/>
      <c r="AQ188" s="205">
        <v>9.1999999999999998E-3</v>
      </c>
      <c r="AR188" s="206" t="s">
        <v>1540</v>
      </c>
      <c r="AS188" s="199"/>
      <c r="AT188" s="255">
        <v>0.9</v>
      </c>
      <c r="AU188" s="256" t="s">
        <v>1540</v>
      </c>
      <c r="AV188" s="207"/>
    </row>
    <row r="189" spans="1:48" ht="18" customHeight="1" thickBot="1" x14ac:dyDescent="0.3">
      <c r="A189" s="109" t="s">
        <v>174</v>
      </c>
      <c r="B189" s="110">
        <v>4491009</v>
      </c>
      <c r="C189" s="110" t="s">
        <v>5</v>
      </c>
      <c r="D189" s="219">
        <v>242.22</v>
      </c>
      <c r="E189" s="219">
        <v>14.27</v>
      </c>
      <c r="F189" s="219">
        <v>13.67</v>
      </c>
      <c r="G189" s="336">
        <v>7.2</v>
      </c>
      <c r="H189" s="335">
        <f t="shared" si="6"/>
        <v>277.36</v>
      </c>
      <c r="I189" s="158">
        <f t="shared" si="8"/>
        <v>256.49</v>
      </c>
      <c r="J189" s="158">
        <v>8.4499999999999993</v>
      </c>
      <c r="K189" s="319">
        <v>13.67</v>
      </c>
      <c r="L189" s="319">
        <v>9</v>
      </c>
      <c r="M189" s="112">
        <f t="shared" si="7"/>
        <v>287.61</v>
      </c>
      <c r="N189" s="199"/>
      <c r="O189" s="208" t="s">
        <v>1540</v>
      </c>
      <c r="P189" s="209">
        <v>3</v>
      </c>
      <c r="Q189" s="208">
        <v>9</v>
      </c>
      <c r="R189" s="199"/>
      <c r="S189" s="224" t="s">
        <v>1540</v>
      </c>
      <c r="T189" s="224" t="s">
        <v>435</v>
      </c>
      <c r="U189" s="224" t="s">
        <v>435</v>
      </c>
      <c r="V189" s="224" t="s">
        <v>435</v>
      </c>
      <c r="W189" s="223" t="s">
        <v>1540</v>
      </c>
      <c r="X189" s="224">
        <v>3</v>
      </c>
      <c r="Y189" s="199"/>
      <c r="Z189" s="230">
        <v>3.62</v>
      </c>
      <c r="AA189" s="212" t="s">
        <v>435</v>
      </c>
      <c r="AB189" s="212" t="s">
        <v>1916</v>
      </c>
      <c r="AC189" s="199"/>
      <c r="AD189" s="200">
        <v>1.4724999999997657E-3</v>
      </c>
      <c r="AE189" s="201">
        <v>4.0705947560504746E-4</v>
      </c>
      <c r="AF189" s="202" t="s">
        <v>435</v>
      </c>
      <c r="AG189" s="199"/>
      <c r="AH189" s="245">
        <v>0.36299999999999999</v>
      </c>
      <c r="AI189" s="246" t="s">
        <v>435</v>
      </c>
      <c r="AJ189" s="199"/>
      <c r="AK189" s="203">
        <v>1.5700000000000002E-2</v>
      </c>
      <c r="AL189" s="204" t="s">
        <v>1540</v>
      </c>
      <c r="AM189" s="199"/>
      <c r="AN189" s="247">
        <v>9.1899999999999996E-2</v>
      </c>
      <c r="AO189" s="248" t="s">
        <v>435</v>
      </c>
      <c r="AP189" s="199"/>
      <c r="AQ189" s="205">
        <v>1.55E-2</v>
      </c>
      <c r="AR189" s="206" t="s">
        <v>1540</v>
      </c>
      <c r="AS189" s="199"/>
      <c r="AT189" s="255">
        <v>0.88</v>
      </c>
      <c r="AU189" s="256" t="s">
        <v>1540</v>
      </c>
      <c r="AV189" s="207"/>
    </row>
    <row r="190" spans="1:48" ht="18" customHeight="1" thickBot="1" x14ac:dyDescent="0.3">
      <c r="A190" s="109" t="s">
        <v>175</v>
      </c>
      <c r="B190" s="110">
        <v>9057706</v>
      </c>
      <c r="C190" s="110" t="s">
        <v>5</v>
      </c>
      <c r="D190" s="219">
        <v>255.57</v>
      </c>
      <c r="E190" s="219">
        <v>14.27</v>
      </c>
      <c r="F190" s="219">
        <v>13.67</v>
      </c>
      <c r="G190" s="336">
        <v>10.8</v>
      </c>
      <c r="H190" s="335">
        <f t="shared" si="6"/>
        <v>294.31</v>
      </c>
      <c r="I190" s="158">
        <f t="shared" si="8"/>
        <v>269.83999999999997</v>
      </c>
      <c r="J190" s="158">
        <v>8.4499999999999993</v>
      </c>
      <c r="K190" s="319">
        <v>13.67</v>
      </c>
      <c r="L190" s="319">
        <v>16.5</v>
      </c>
      <c r="M190" s="112">
        <f t="shared" si="7"/>
        <v>308.45999999999998</v>
      </c>
      <c r="N190" s="199"/>
      <c r="O190" s="208" t="s">
        <v>1540</v>
      </c>
      <c r="P190" s="209">
        <v>5</v>
      </c>
      <c r="Q190" s="208">
        <v>16.5</v>
      </c>
      <c r="R190" s="199"/>
      <c r="S190" s="224" t="s">
        <v>1540</v>
      </c>
      <c r="T190" s="224" t="s">
        <v>435</v>
      </c>
      <c r="U190" s="224" t="s">
        <v>435</v>
      </c>
      <c r="V190" s="224" t="s">
        <v>435</v>
      </c>
      <c r="W190" s="223" t="s">
        <v>1540</v>
      </c>
      <c r="X190" s="224">
        <v>5</v>
      </c>
      <c r="Y190" s="199"/>
      <c r="Z190" s="230">
        <v>4.03</v>
      </c>
      <c r="AA190" s="212" t="s">
        <v>1540</v>
      </c>
      <c r="AB190" s="212" t="s">
        <v>1917</v>
      </c>
      <c r="AC190" s="199"/>
      <c r="AD190" s="200">
        <v>-9.6367500000000383E-2</v>
      </c>
      <c r="AE190" s="201">
        <v>-2.3331077719417052E-2</v>
      </c>
      <c r="AF190" s="202" t="s">
        <v>435</v>
      </c>
      <c r="AG190" s="199"/>
      <c r="AH190" s="245">
        <v>0.39350000000000002</v>
      </c>
      <c r="AI190" s="246" t="s">
        <v>435</v>
      </c>
      <c r="AJ190" s="199"/>
      <c r="AK190" s="203">
        <v>1.6399999999999998E-2</v>
      </c>
      <c r="AL190" s="204" t="s">
        <v>1540</v>
      </c>
      <c r="AM190" s="199"/>
      <c r="AN190" s="247">
        <v>3.8300000000000001E-2</v>
      </c>
      <c r="AO190" s="248" t="s">
        <v>1540</v>
      </c>
      <c r="AP190" s="199"/>
      <c r="AQ190" s="205">
        <v>8.6999999999999994E-3</v>
      </c>
      <c r="AR190" s="206" t="s">
        <v>1540</v>
      </c>
      <c r="AS190" s="199"/>
      <c r="AT190" s="255">
        <v>0.88</v>
      </c>
      <c r="AU190" s="256" t="s">
        <v>1540</v>
      </c>
      <c r="AV190" s="207"/>
    </row>
    <row r="191" spans="1:48" ht="18" customHeight="1" thickBot="1" x14ac:dyDescent="0.3">
      <c r="A191" s="109" t="s">
        <v>177</v>
      </c>
      <c r="B191" s="110">
        <v>7319100</v>
      </c>
      <c r="C191" s="110" t="s">
        <v>5</v>
      </c>
      <c r="D191" s="219">
        <v>238.82</v>
      </c>
      <c r="E191" s="219">
        <v>14.27</v>
      </c>
      <c r="F191" s="219">
        <v>13.67</v>
      </c>
      <c r="G191" s="336">
        <v>7.2</v>
      </c>
      <c r="H191" s="335">
        <f t="shared" si="6"/>
        <v>273.95999999999998</v>
      </c>
      <c r="I191" s="158">
        <f t="shared" si="8"/>
        <v>253.09</v>
      </c>
      <c r="J191" s="158">
        <v>8.4499999999999993</v>
      </c>
      <c r="K191" s="319">
        <v>13.67</v>
      </c>
      <c r="L191" s="319">
        <v>6</v>
      </c>
      <c r="M191" s="112">
        <f t="shared" si="7"/>
        <v>281.21000000000004</v>
      </c>
      <c r="N191" s="199"/>
      <c r="O191" s="208" t="s">
        <v>1540</v>
      </c>
      <c r="P191" s="209">
        <v>2</v>
      </c>
      <c r="Q191" s="208">
        <v>6</v>
      </c>
      <c r="R191" s="199"/>
      <c r="S191" s="224" t="s">
        <v>1540</v>
      </c>
      <c r="T191" s="224" t="s">
        <v>435</v>
      </c>
      <c r="U191" s="224" t="s">
        <v>435</v>
      </c>
      <c r="V191" s="224" t="s">
        <v>435</v>
      </c>
      <c r="W191" s="223" t="s">
        <v>1540</v>
      </c>
      <c r="X191" s="224">
        <v>2</v>
      </c>
      <c r="Y191" s="199"/>
      <c r="Z191" s="230">
        <v>3.48</v>
      </c>
      <c r="AA191" s="212" t="s">
        <v>435</v>
      </c>
      <c r="AB191" s="212" t="s">
        <v>406</v>
      </c>
      <c r="AC191" s="199"/>
      <c r="AD191" s="200">
        <v>-0.17822000000000049</v>
      </c>
      <c r="AE191" s="201">
        <v>-4.874786478498791E-2</v>
      </c>
      <c r="AF191" s="202" t="s">
        <v>435</v>
      </c>
      <c r="AG191" s="199"/>
      <c r="AH191" s="245">
        <v>0.40200000000000002</v>
      </c>
      <c r="AI191" s="246" t="s">
        <v>435</v>
      </c>
      <c r="AJ191" s="199"/>
      <c r="AK191" s="203">
        <v>0.10390000000000001</v>
      </c>
      <c r="AL191" s="204" t="s">
        <v>435</v>
      </c>
      <c r="AM191" s="199"/>
      <c r="AN191" s="247">
        <v>5.5199999999999999E-2</v>
      </c>
      <c r="AO191" s="248" t="s">
        <v>1540</v>
      </c>
      <c r="AP191" s="199"/>
      <c r="AQ191" s="205">
        <v>1.1599999999999999E-2</v>
      </c>
      <c r="AR191" s="206" t="s">
        <v>1540</v>
      </c>
      <c r="AS191" s="199"/>
      <c r="AT191" s="255">
        <v>0.79</v>
      </c>
      <c r="AU191" s="256" t="s">
        <v>435</v>
      </c>
      <c r="AV191" s="207"/>
    </row>
    <row r="192" spans="1:48" ht="18" customHeight="1" thickBot="1" x14ac:dyDescent="0.3">
      <c r="A192" s="119" t="s">
        <v>178</v>
      </c>
      <c r="B192" s="110">
        <v>786713</v>
      </c>
      <c r="C192" s="110" t="s">
        <v>5</v>
      </c>
      <c r="D192" s="219">
        <v>220.12</v>
      </c>
      <c r="E192" s="219">
        <v>14.27</v>
      </c>
      <c r="F192" s="219">
        <v>13.67</v>
      </c>
      <c r="G192" s="336">
        <v>9</v>
      </c>
      <c r="H192" s="335">
        <f t="shared" si="6"/>
        <v>257.06</v>
      </c>
      <c r="I192" s="158">
        <f t="shared" si="8"/>
        <v>234.39000000000001</v>
      </c>
      <c r="J192" s="158">
        <v>8.4499999999999993</v>
      </c>
      <c r="K192" s="319">
        <v>13.67</v>
      </c>
      <c r="L192" s="319">
        <v>6</v>
      </c>
      <c r="M192" s="112">
        <f t="shared" si="7"/>
        <v>262.51</v>
      </c>
      <c r="N192" s="199"/>
      <c r="O192" s="208" t="s">
        <v>1540</v>
      </c>
      <c r="P192" s="209">
        <v>2</v>
      </c>
      <c r="Q192" s="208">
        <v>6</v>
      </c>
      <c r="R192" s="199"/>
      <c r="S192" s="224" t="s">
        <v>1540</v>
      </c>
      <c r="T192" s="224" t="s">
        <v>435</v>
      </c>
      <c r="U192" s="224" t="s">
        <v>435</v>
      </c>
      <c r="V192" s="224" t="s">
        <v>435</v>
      </c>
      <c r="W192" s="223" t="s">
        <v>1540</v>
      </c>
      <c r="X192" s="224">
        <v>2</v>
      </c>
      <c r="Y192" s="199"/>
      <c r="Z192" s="230">
        <v>3.57</v>
      </c>
      <c r="AA192" s="212" t="s">
        <v>435</v>
      </c>
      <c r="AB192" s="212" t="s">
        <v>406</v>
      </c>
      <c r="AC192" s="199"/>
      <c r="AD192" s="200">
        <v>-0.15905500000000039</v>
      </c>
      <c r="AE192" s="201">
        <v>-4.2704602447550671E-2</v>
      </c>
      <c r="AF192" s="202" t="s">
        <v>435</v>
      </c>
      <c r="AG192" s="199"/>
      <c r="AH192" s="245">
        <v>0.40799999999999997</v>
      </c>
      <c r="AI192" s="246" t="s">
        <v>435</v>
      </c>
      <c r="AJ192" s="199"/>
      <c r="AK192" s="203">
        <v>3.3399999999999999E-2</v>
      </c>
      <c r="AL192" s="204" t="s">
        <v>1540</v>
      </c>
      <c r="AM192" s="199"/>
      <c r="AN192" s="247">
        <v>0.1116</v>
      </c>
      <c r="AO192" s="248" t="s">
        <v>435</v>
      </c>
      <c r="AP192" s="199"/>
      <c r="AQ192" s="205">
        <v>4.1799999999999997E-2</v>
      </c>
      <c r="AR192" s="206" t="s">
        <v>435</v>
      </c>
      <c r="AS192" s="199"/>
      <c r="AT192" s="255">
        <v>0.9</v>
      </c>
      <c r="AU192" s="256" t="s">
        <v>1540</v>
      </c>
      <c r="AV192" s="207"/>
    </row>
    <row r="193" spans="1:48" ht="18" customHeight="1" thickBot="1" x14ac:dyDescent="0.3">
      <c r="A193" s="109" t="s">
        <v>179</v>
      </c>
      <c r="B193" s="110">
        <v>8749001</v>
      </c>
      <c r="C193" s="110" t="s">
        <v>5</v>
      </c>
      <c r="D193" s="219">
        <v>254.87</v>
      </c>
      <c r="E193" s="219">
        <v>14.27</v>
      </c>
      <c r="F193" s="219">
        <v>13.67</v>
      </c>
      <c r="G193" s="336">
        <v>5.4</v>
      </c>
      <c r="H193" s="335">
        <f t="shared" si="6"/>
        <v>288.20999999999998</v>
      </c>
      <c r="I193" s="158">
        <f t="shared" si="8"/>
        <v>269.14</v>
      </c>
      <c r="J193" s="158">
        <v>8.4499999999999993</v>
      </c>
      <c r="K193" s="319">
        <v>13.67</v>
      </c>
      <c r="L193" s="319">
        <v>17.25</v>
      </c>
      <c r="M193" s="112">
        <f t="shared" si="7"/>
        <v>308.51</v>
      </c>
      <c r="N193" s="199"/>
      <c r="O193" s="208" t="s">
        <v>1540</v>
      </c>
      <c r="P193" s="209">
        <v>4</v>
      </c>
      <c r="Q193" s="208">
        <v>17.25</v>
      </c>
      <c r="R193" s="199"/>
      <c r="S193" s="224" t="s">
        <v>1540</v>
      </c>
      <c r="T193" s="224" t="s">
        <v>435</v>
      </c>
      <c r="U193" s="224" t="s">
        <v>435</v>
      </c>
      <c r="V193" s="224" t="s">
        <v>435</v>
      </c>
      <c r="W193" s="223" t="s">
        <v>1540</v>
      </c>
      <c r="X193" s="224">
        <v>4</v>
      </c>
      <c r="Y193" s="199"/>
      <c r="Z193" s="230">
        <v>4.75</v>
      </c>
      <c r="AA193" s="212" t="s">
        <v>1540</v>
      </c>
      <c r="AB193" s="212" t="s">
        <v>1915</v>
      </c>
      <c r="AC193" s="199"/>
      <c r="AD193" s="200">
        <v>-0.2028825000000003</v>
      </c>
      <c r="AE193" s="201">
        <v>-4.0998559672549117E-2</v>
      </c>
      <c r="AF193" s="202" t="s">
        <v>435</v>
      </c>
      <c r="AG193" s="199"/>
      <c r="AH193" s="245">
        <v>0.23</v>
      </c>
      <c r="AI193" s="246" t="s">
        <v>1540</v>
      </c>
      <c r="AJ193" s="199"/>
      <c r="AK193" s="203">
        <v>8.900000000000001E-2</v>
      </c>
      <c r="AL193" s="204" t="s">
        <v>435</v>
      </c>
      <c r="AM193" s="199"/>
      <c r="AN193" s="247">
        <v>9.06E-2</v>
      </c>
      <c r="AO193" s="248" t="s">
        <v>435</v>
      </c>
      <c r="AP193" s="199"/>
      <c r="AQ193" s="205">
        <v>1.8700000000000001E-2</v>
      </c>
      <c r="AR193" s="206" t="s">
        <v>1540</v>
      </c>
      <c r="AS193" s="199"/>
      <c r="AT193" s="255">
        <v>0.89</v>
      </c>
      <c r="AU193" s="256" t="s">
        <v>1540</v>
      </c>
      <c r="AV193" s="207"/>
    </row>
    <row r="194" spans="1:48" ht="18" customHeight="1" thickBot="1" x14ac:dyDescent="0.3">
      <c r="A194" s="109" t="s">
        <v>180</v>
      </c>
      <c r="B194" s="110">
        <v>4477201</v>
      </c>
      <c r="C194" s="110" t="s">
        <v>5</v>
      </c>
      <c r="D194" s="219">
        <v>251.57</v>
      </c>
      <c r="E194" s="219">
        <v>14.27</v>
      </c>
      <c r="F194" s="219">
        <v>13.67</v>
      </c>
      <c r="G194" s="336">
        <v>7.2</v>
      </c>
      <c r="H194" s="335">
        <f t="shared" si="6"/>
        <v>286.70999999999998</v>
      </c>
      <c r="I194" s="158">
        <f t="shared" si="8"/>
        <v>265.83999999999997</v>
      </c>
      <c r="J194" s="158">
        <v>8.4499999999999993</v>
      </c>
      <c r="K194" s="319">
        <v>13.67</v>
      </c>
      <c r="L194" s="319">
        <v>11.25</v>
      </c>
      <c r="M194" s="112">
        <f t="shared" si="7"/>
        <v>299.20999999999998</v>
      </c>
      <c r="N194" s="199"/>
      <c r="O194" s="208" t="s">
        <v>1540</v>
      </c>
      <c r="P194" s="209">
        <v>2</v>
      </c>
      <c r="Q194" s="208">
        <v>11.25</v>
      </c>
      <c r="R194" s="199"/>
      <c r="S194" s="224" t="s">
        <v>1540</v>
      </c>
      <c r="T194" s="224" t="s">
        <v>435</v>
      </c>
      <c r="U194" s="224" t="s">
        <v>435</v>
      </c>
      <c r="V194" s="224" t="s">
        <v>435</v>
      </c>
      <c r="W194" s="223" t="s">
        <v>1540</v>
      </c>
      <c r="X194" s="224">
        <v>2</v>
      </c>
      <c r="Y194" s="199"/>
      <c r="Z194" s="230">
        <v>6.48</v>
      </c>
      <c r="AA194" s="212" t="s">
        <v>1540</v>
      </c>
      <c r="AB194" s="212" t="s">
        <v>1915</v>
      </c>
      <c r="AC194" s="199"/>
      <c r="AD194" s="200">
        <v>0.57499750000000027</v>
      </c>
      <c r="AE194" s="201">
        <v>9.7330096881953362E-2</v>
      </c>
      <c r="AF194" s="202" t="s">
        <v>435</v>
      </c>
      <c r="AG194" s="199"/>
      <c r="AH194" s="245">
        <v>0.1918</v>
      </c>
      <c r="AI194" s="246" t="s">
        <v>1540</v>
      </c>
      <c r="AJ194" s="199"/>
      <c r="AK194" s="203">
        <v>9.7599999999999992E-2</v>
      </c>
      <c r="AL194" s="204" t="s">
        <v>435</v>
      </c>
      <c r="AM194" s="199"/>
      <c r="AN194" s="247">
        <v>0.15</v>
      </c>
      <c r="AO194" s="248" t="s">
        <v>435</v>
      </c>
      <c r="AP194" s="199"/>
      <c r="AQ194" s="205" t="s">
        <v>1538</v>
      </c>
      <c r="AR194" s="206" t="s">
        <v>435</v>
      </c>
      <c r="AS194" s="199"/>
      <c r="AT194" s="255" t="s">
        <v>406</v>
      </c>
      <c r="AU194" s="256" t="s">
        <v>435</v>
      </c>
      <c r="AV194" s="207"/>
    </row>
    <row r="195" spans="1:48" ht="18" customHeight="1" thickBot="1" x14ac:dyDescent="0.3">
      <c r="A195" s="109" t="s">
        <v>181</v>
      </c>
      <c r="B195" s="110">
        <v>4490509</v>
      </c>
      <c r="C195" s="110" t="s">
        <v>5</v>
      </c>
      <c r="D195" s="219">
        <v>239.48</v>
      </c>
      <c r="E195" s="219">
        <v>14.27</v>
      </c>
      <c r="F195" s="219">
        <v>13.67</v>
      </c>
      <c r="G195" s="336">
        <v>9</v>
      </c>
      <c r="H195" s="335">
        <f t="shared" si="6"/>
        <v>276.42</v>
      </c>
      <c r="I195" s="158">
        <f t="shared" si="8"/>
        <v>253.75</v>
      </c>
      <c r="J195" s="158">
        <v>8.4499999999999993</v>
      </c>
      <c r="K195" s="319">
        <v>13.67</v>
      </c>
      <c r="L195" s="319">
        <v>9</v>
      </c>
      <c r="M195" s="112">
        <f t="shared" si="7"/>
        <v>284.87</v>
      </c>
      <c r="N195" s="199"/>
      <c r="O195" s="208" t="s">
        <v>1540</v>
      </c>
      <c r="P195" s="209">
        <v>3</v>
      </c>
      <c r="Q195" s="208">
        <v>9</v>
      </c>
      <c r="R195" s="199"/>
      <c r="S195" s="224" t="s">
        <v>1540</v>
      </c>
      <c r="T195" s="224" t="s">
        <v>435</v>
      </c>
      <c r="U195" s="224" t="s">
        <v>435</v>
      </c>
      <c r="V195" s="224" t="s">
        <v>435</v>
      </c>
      <c r="W195" s="223" t="s">
        <v>1540</v>
      </c>
      <c r="X195" s="224">
        <v>3</v>
      </c>
      <c r="Y195" s="199"/>
      <c r="Z195" s="230">
        <v>3.64</v>
      </c>
      <c r="AA195" s="212" t="s">
        <v>435</v>
      </c>
      <c r="AB195" s="212" t="s">
        <v>1916</v>
      </c>
      <c r="AC195" s="199"/>
      <c r="AD195" s="200">
        <v>-0.17976500000000017</v>
      </c>
      <c r="AE195" s="201">
        <v>-4.7009829399285476E-2</v>
      </c>
      <c r="AF195" s="202" t="s">
        <v>435</v>
      </c>
      <c r="AG195" s="199"/>
      <c r="AH195" s="245">
        <v>0.36280000000000001</v>
      </c>
      <c r="AI195" s="246" t="s">
        <v>435</v>
      </c>
      <c r="AJ195" s="199"/>
      <c r="AK195" s="203">
        <v>2.8500000000000001E-2</v>
      </c>
      <c r="AL195" s="204" t="s">
        <v>1540</v>
      </c>
      <c r="AM195" s="199"/>
      <c r="AN195" s="247">
        <v>7.0800000000000002E-2</v>
      </c>
      <c r="AO195" s="248" t="s">
        <v>1540</v>
      </c>
      <c r="AP195" s="199"/>
      <c r="AQ195" s="205">
        <v>2.0499999999999997E-2</v>
      </c>
      <c r="AR195" s="206" t="s">
        <v>435</v>
      </c>
      <c r="AS195" s="199"/>
      <c r="AT195" s="255">
        <v>0.85</v>
      </c>
      <c r="AU195" s="256" t="s">
        <v>1540</v>
      </c>
      <c r="AV195" s="207"/>
    </row>
    <row r="196" spans="1:48" ht="18" customHeight="1" thickBot="1" x14ac:dyDescent="0.3">
      <c r="A196" s="109" t="s">
        <v>182</v>
      </c>
      <c r="B196" s="110">
        <v>906867</v>
      </c>
      <c r="C196" s="110" t="s">
        <v>5</v>
      </c>
      <c r="D196" s="219">
        <v>231.43</v>
      </c>
      <c r="E196" s="219">
        <v>14.27</v>
      </c>
      <c r="F196" s="219">
        <v>13.67</v>
      </c>
      <c r="G196" s="336">
        <v>7.2</v>
      </c>
      <c r="H196" s="335">
        <f t="shared" si="6"/>
        <v>266.57</v>
      </c>
      <c r="I196" s="158">
        <f t="shared" si="8"/>
        <v>245.70000000000002</v>
      </c>
      <c r="J196" s="158">
        <v>8.4499999999999993</v>
      </c>
      <c r="K196" s="319">
        <v>13.67</v>
      </c>
      <c r="L196" s="319">
        <v>6</v>
      </c>
      <c r="M196" s="112">
        <f t="shared" si="7"/>
        <v>273.82</v>
      </c>
      <c r="N196" s="199"/>
      <c r="O196" s="208" t="s">
        <v>1540</v>
      </c>
      <c r="P196" s="209">
        <v>2</v>
      </c>
      <c r="Q196" s="208">
        <v>6</v>
      </c>
      <c r="R196" s="199"/>
      <c r="S196" s="224" t="s">
        <v>1540</v>
      </c>
      <c r="T196" s="224" t="s">
        <v>435</v>
      </c>
      <c r="U196" s="224" t="s">
        <v>435</v>
      </c>
      <c r="V196" s="224" t="s">
        <v>435</v>
      </c>
      <c r="W196" s="223" t="s">
        <v>1540</v>
      </c>
      <c r="X196" s="224">
        <v>2</v>
      </c>
      <c r="Y196" s="199"/>
      <c r="Z196" s="230">
        <v>3.25</v>
      </c>
      <c r="AA196" s="212" t="s">
        <v>435</v>
      </c>
      <c r="AB196" s="212" t="s">
        <v>406</v>
      </c>
      <c r="AC196" s="199"/>
      <c r="AD196" s="200">
        <v>-1.0801949999999998</v>
      </c>
      <c r="AE196" s="201">
        <v>-0.24955094714055842</v>
      </c>
      <c r="AF196" s="202" t="s">
        <v>435</v>
      </c>
      <c r="AG196" s="199"/>
      <c r="AH196" s="245">
        <v>0.35049999999999998</v>
      </c>
      <c r="AI196" s="246" t="s">
        <v>435</v>
      </c>
      <c r="AJ196" s="199"/>
      <c r="AK196" s="203">
        <v>0.1081</v>
      </c>
      <c r="AL196" s="204" t="s">
        <v>435</v>
      </c>
      <c r="AM196" s="199"/>
      <c r="AN196" s="247">
        <v>7.7199999999999991E-2</v>
      </c>
      <c r="AO196" s="248" t="s">
        <v>1540</v>
      </c>
      <c r="AP196" s="199"/>
      <c r="AQ196" s="205">
        <v>2.0299999999999999E-2</v>
      </c>
      <c r="AR196" s="206" t="s">
        <v>435</v>
      </c>
      <c r="AS196" s="199"/>
      <c r="AT196" s="255">
        <v>0.93</v>
      </c>
      <c r="AU196" s="256" t="s">
        <v>1540</v>
      </c>
      <c r="AV196" s="207"/>
    </row>
    <row r="197" spans="1:48" ht="18" customHeight="1" thickBot="1" x14ac:dyDescent="0.3">
      <c r="A197" s="109" t="s">
        <v>183</v>
      </c>
      <c r="B197" s="110">
        <v>4489306</v>
      </c>
      <c r="C197" s="110" t="s">
        <v>5</v>
      </c>
      <c r="D197" s="219">
        <v>228.64</v>
      </c>
      <c r="E197" s="219">
        <v>14.27</v>
      </c>
      <c r="F197" s="219">
        <v>13.67</v>
      </c>
      <c r="G197" s="336">
        <v>7.2</v>
      </c>
      <c r="H197" s="335">
        <f t="shared" si="6"/>
        <v>263.77999999999997</v>
      </c>
      <c r="I197" s="158">
        <f t="shared" si="8"/>
        <v>242.91</v>
      </c>
      <c r="J197" s="158">
        <v>8.4499999999999993</v>
      </c>
      <c r="K197" s="319">
        <v>13.67</v>
      </c>
      <c r="L197" s="319">
        <v>3</v>
      </c>
      <c r="M197" s="112">
        <f t="shared" si="7"/>
        <v>268.02999999999997</v>
      </c>
      <c r="N197" s="199"/>
      <c r="O197" s="208" t="s">
        <v>1540</v>
      </c>
      <c r="P197" s="209">
        <v>1</v>
      </c>
      <c r="Q197" s="208">
        <v>3</v>
      </c>
      <c r="R197" s="199"/>
      <c r="S197" s="224" t="s">
        <v>1540</v>
      </c>
      <c r="T197" s="224" t="s">
        <v>435</v>
      </c>
      <c r="U197" s="224" t="s">
        <v>435</v>
      </c>
      <c r="V197" s="224" t="s">
        <v>435</v>
      </c>
      <c r="W197" s="223" t="s">
        <v>1540</v>
      </c>
      <c r="X197" s="224">
        <v>1</v>
      </c>
      <c r="Y197" s="199"/>
      <c r="Z197" s="230">
        <v>3.37</v>
      </c>
      <c r="AA197" s="212" t="s">
        <v>435</v>
      </c>
      <c r="AB197" s="212" t="s">
        <v>406</v>
      </c>
      <c r="AC197" s="199"/>
      <c r="AD197" s="200">
        <v>-3.4437499999999677E-2</v>
      </c>
      <c r="AE197" s="201">
        <v>-1.012640547524259E-2</v>
      </c>
      <c r="AF197" s="202" t="s">
        <v>435</v>
      </c>
      <c r="AG197" s="199"/>
      <c r="AH197" s="245">
        <v>0.47600000000000003</v>
      </c>
      <c r="AI197" s="246" t="s">
        <v>435</v>
      </c>
      <c r="AJ197" s="199"/>
      <c r="AK197" s="203">
        <v>8.0799999999999997E-2</v>
      </c>
      <c r="AL197" s="204" t="s">
        <v>435</v>
      </c>
      <c r="AM197" s="199"/>
      <c r="AN197" s="247">
        <v>0.1084</v>
      </c>
      <c r="AO197" s="248" t="s">
        <v>435</v>
      </c>
      <c r="AP197" s="199"/>
      <c r="AQ197" s="205">
        <v>2.7300000000000001E-2</v>
      </c>
      <c r="AR197" s="206" t="s">
        <v>435</v>
      </c>
      <c r="AS197" s="199"/>
      <c r="AT197" s="255">
        <v>0.88</v>
      </c>
      <c r="AU197" s="256" t="s">
        <v>1540</v>
      </c>
      <c r="AV197" s="207"/>
    </row>
    <row r="198" spans="1:48" ht="18" customHeight="1" thickBot="1" x14ac:dyDescent="0.3">
      <c r="A198" s="109" t="s">
        <v>184</v>
      </c>
      <c r="B198" s="110">
        <v>896977</v>
      </c>
      <c r="C198" s="110" t="s">
        <v>5</v>
      </c>
      <c r="D198" s="219">
        <v>253.67</v>
      </c>
      <c r="E198" s="219">
        <v>14.27</v>
      </c>
      <c r="F198" s="219">
        <v>13.67</v>
      </c>
      <c r="G198" s="336">
        <v>5.4</v>
      </c>
      <c r="H198" s="335">
        <f t="shared" ref="H198:H261" si="9">SUM(D198:G198)</f>
        <v>287.01</v>
      </c>
      <c r="I198" s="158">
        <f t="shared" si="8"/>
        <v>267.94</v>
      </c>
      <c r="J198" s="158">
        <v>8.4499999999999993</v>
      </c>
      <c r="K198" s="319">
        <v>13.67</v>
      </c>
      <c r="L198" s="319">
        <v>4.25</v>
      </c>
      <c r="M198" s="112">
        <f t="shared" ref="M198:M261" si="10">SUM(I198:L198)</f>
        <v>294.31</v>
      </c>
      <c r="N198" s="199"/>
      <c r="O198" s="208" t="s">
        <v>1540</v>
      </c>
      <c r="P198" s="209">
        <v>2</v>
      </c>
      <c r="Q198" s="208">
        <v>4.25</v>
      </c>
      <c r="R198" s="199"/>
      <c r="S198" s="224" t="s">
        <v>1540</v>
      </c>
      <c r="T198" s="224" t="s">
        <v>435</v>
      </c>
      <c r="U198" s="224" t="s">
        <v>435</v>
      </c>
      <c r="V198" s="224" t="s">
        <v>435</v>
      </c>
      <c r="W198" s="223" t="s">
        <v>1540</v>
      </c>
      <c r="X198" s="224">
        <v>2</v>
      </c>
      <c r="Y198" s="199"/>
      <c r="Z198" s="230">
        <v>3.77</v>
      </c>
      <c r="AA198" s="212" t="s">
        <v>435</v>
      </c>
      <c r="AB198" s="212" t="s">
        <v>1916</v>
      </c>
      <c r="AC198" s="199"/>
      <c r="AD198" s="200">
        <v>0.3254999999999999</v>
      </c>
      <c r="AE198" s="201">
        <v>9.4521114797418426E-2</v>
      </c>
      <c r="AF198" s="202" t="s">
        <v>1540</v>
      </c>
      <c r="AG198" s="199"/>
      <c r="AH198" s="245">
        <v>0.67180000000000006</v>
      </c>
      <c r="AI198" s="246" t="s">
        <v>435</v>
      </c>
      <c r="AJ198" s="199"/>
      <c r="AK198" s="203">
        <v>6.7199999999999996E-2</v>
      </c>
      <c r="AL198" s="204" t="s">
        <v>435</v>
      </c>
      <c r="AM198" s="199"/>
      <c r="AN198" s="247">
        <v>0.1033</v>
      </c>
      <c r="AO198" s="248" t="s">
        <v>435</v>
      </c>
      <c r="AP198" s="199"/>
      <c r="AQ198" s="205">
        <v>1.2800000000000001E-2</v>
      </c>
      <c r="AR198" s="206" t="s">
        <v>1540</v>
      </c>
      <c r="AS198" s="199"/>
      <c r="AT198" s="255">
        <v>0.84</v>
      </c>
      <c r="AU198" s="256" t="s">
        <v>435</v>
      </c>
      <c r="AV198" s="207"/>
    </row>
    <row r="199" spans="1:48" ht="18" customHeight="1" thickBot="1" x14ac:dyDescent="0.3">
      <c r="A199" s="109" t="s">
        <v>185</v>
      </c>
      <c r="B199" s="110">
        <v>280917</v>
      </c>
      <c r="C199" s="110" t="s">
        <v>5</v>
      </c>
      <c r="D199" s="219">
        <v>221.92</v>
      </c>
      <c r="E199" s="219">
        <v>14.27</v>
      </c>
      <c r="F199" s="219">
        <v>13.67</v>
      </c>
      <c r="G199" s="336">
        <v>10.8</v>
      </c>
      <c r="H199" s="335">
        <f t="shared" si="9"/>
        <v>260.65999999999997</v>
      </c>
      <c r="I199" s="158">
        <f t="shared" ref="I199:I262" si="11">D199+E199</f>
        <v>236.19</v>
      </c>
      <c r="J199" s="158">
        <v>8.4499999999999993</v>
      </c>
      <c r="K199" s="319">
        <v>13.67</v>
      </c>
      <c r="L199" s="319">
        <v>6</v>
      </c>
      <c r="M199" s="112">
        <f t="shared" si="10"/>
        <v>264.31</v>
      </c>
      <c r="N199" s="199"/>
      <c r="O199" s="208" t="s">
        <v>1540</v>
      </c>
      <c r="P199" s="209">
        <v>2</v>
      </c>
      <c r="Q199" s="208">
        <v>6</v>
      </c>
      <c r="R199" s="199"/>
      <c r="S199" s="224" t="s">
        <v>1540</v>
      </c>
      <c r="T199" s="224" t="s">
        <v>435</v>
      </c>
      <c r="U199" s="224" t="s">
        <v>435</v>
      </c>
      <c r="V199" s="224" t="s">
        <v>435</v>
      </c>
      <c r="W199" s="223" t="s">
        <v>1540</v>
      </c>
      <c r="X199" s="224">
        <v>2</v>
      </c>
      <c r="Y199" s="199"/>
      <c r="Z199" s="230">
        <v>3.46</v>
      </c>
      <c r="AA199" s="212" t="s">
        <v>435</v>
      </c>
      <c r="AB199" s="212" t="s">
        <v>406</v>
      </c>
      <c r="AC199" s="199"/>
      <c r="AD199" s="200">
        <v>0.13569500000000012</v>
      </c>
      <c r="AE199" s="201">
        <v>4.0835365271055891E-2</v>
      </c>
      <c r="AF199" s="202" t="s">
        <v>435</v>
      </c>
      <c r="AG199" s="199"/>
      <c r="AH199" s="245">
        <v>0.45280000000000004</v>
      </c>
      <c r="AI199" s="246" t="s">
        <v>435</v>
      </c>
      <c r="AJ199" s="199"/>
      <c r="AK199" s="203">
        <v>5.3699999999999998E-2</v>
      </c>
      <c r="AL199" s="204" t="s">
        <v>1540</v>
      </c>
      <c r="AM199" s="199"/>
      <c r="AN199" s="247">
        <v>5.4800000000000001E-2</v>
      </c>
      <c r="AO199" s="248" t="s">
        <v>1540</v>
      </c>
      <c r="AP199" s="199"/>
      <c r="AQ199" s="205">
        <v>3.2599999999999997E-2</v>
      </c>
      <c r="AR199" s="206" t="s">
        <v>435</v>
      </c>
      <c r="AS199" s="199"/>
      <c r="AT199" s="255">
        <v>0.8</v>
      </c>
      <c r="AU199" s="256" t="s">
        <v>435</v>
      </c>
      <c r="AV199" s="207"/>
    </row>
    <row r="200" spans="1:48" ht="18" customHeight="1" thickBot="1" x14ac:dyDescent="0.3">
      <c r="A200" s="122" t="s">
        <v>186</v>
      </c>
      <c r="B200" s="110">
        <v>916960</v>
      </c>
      <c r="C200" s="110" t="s">
        <v>5</v>
      </c>
      <c r="D200" s="219">
        <v>247.3</v>
      </c>
      <c r="E200" s="219">
        <v>14.27</v>
      </c>
      <c r="F200" s="219">
        <v>13.67</v>
      </c>
      <c r="G200" s="336">
        <v>3.6</v>
      </c>
      <c r="H200" s="335">
        <f t="shared" si="9"/>
        <v>278.84000000000003</v>
      </c>
      <c r="I200" s="158">
        <f t="shared" si="11"/>
        <v>261.57</v>
      </c>
      <c r="J200" s="158">
        <v>8.4499999999999993</v>
      </c>
      <c r="K200" s="319">
        <v>13.67</v>
      </c>
      <c r="L200" s="319">
        <v>6.75</v>
      </c>
      <c r="M200" s="112">
        <f t="shared" si="10"/>
        <v>290.44</v>
      </c>
      <c r="N200" s="199"/>
      <c r="O200" s="208" t="s">
        <v>1540</v>
      </c>
      <c r="P200" s="209">
        <v>1</v>
      </c>
      <c r="Q200" s="208">
        <v>6.75</v>
      </c>
      <c r="R200" s="199"/>
      <c r="S200" s="224" t="s">
        <v>1540</v>
      </c>
      <c r="T200" s="224" t="s">
        <v>435</v>
      </c>
      <c r="U200" s="224" t="s">
        <v>435</v>
      </c>
      <c r="V200" s="224" t="s">
        <v>435</v>
      </c>
      <c r="W200" s="223" t="s">
        <v>1540</v>
      </c>
      <c r="X200" s="224">
        <v>1</v>
      </c>
      <c r="Y200" s="199"/>
      <c r="Z200" s="230">
        <v>4.2699999999999996</v>
      </c>
      <c r="AA200" s="212" t="s">
        <v>1540</v>
      </c>
      <c r="AB200" s="212" t="s">
        <v>1915</v>
      </c>
      <c r="AC200" s="199"/>
      <c r="AD200" s="200">
        <v>4.2679400000000003</v>
      </c>
      <c r="AE200" s="201" t="s">
        <v>1559</v>
      </c>
      <c r="AF200" s="202" t="s">
        <v>435</v>
      </c>
      <c r="AG200" s="199"/>
      <c r="AH200" s="245" t="s">
        <v>405</v>
      </c>
      <c r="AI200" s="246" t="s">
        <v>435</v>
      </c>
      <c r="AJ200" s="199"/>
      <c r="AK200" s="203">
        <v>7.46E-2</v>
      </c>
      <c r="AL200" s="204" t="s">
        <v>435</v>
      </c>
      <c r="AM200" s="199"/>
      <c r="AN200" s="247">
        <v>8.3900000000000002E-2</v>
      </c>
      <c r="AO200" s="248" t="s">
        <v>435</v>
      </c>
      <c r="AP200" s="199"/>
      <c r="AQ200" s="205">
        <v>2.7099999999999999E-2</v>
      </c>
      <c r="AR200" s="206" t="s">
        <v>435</v>
      </c>
      <c r="AS200" s="199"/>
      <c r="AT200" s="255" t="s">
        <v>1909</v>
      </c>
      <c r="AU200" s="256" t="s">
        <v>435</v>
      </c>
      <c r="AV200" s="207"/>
    </row>
    <row r="201" spans="1:48" ht="18" customHeight="1" thickBot="1" x14ac:dyDescent="0.3">
      <c r="A201" s="109" t="s">
        <v>187</v>
      </c>
      <c r="B201" s="110">
        <v>4493605</v>
      </c>
      <c r="C201" s="110" t="s">
        <v>5</v>
      </c>
      <c r="D201" s="219">
        <v>238.46</v>
      </c>
      <c r="E201" s="219">
        <v>14.27</v>
      </c>
      <c r="F201" s="219">
        <v>13.67</v>
      </c>
      <c r="G201" s="336">
        <v>7.2</v>
      </c>
      <c r="H201" s="335">
        <f t="shared" si="9"/>
        <v>273.60000000000002</v>
      </c>
      <c r="I201" s="158">
        <f t="shared" si="11"/>
        <v>252.73000000000002</v>
      </c>
      <c r="J201" s="158">
        <v>8.4499999999999993</v>
      </c>
      <c r="K201" s="319">
        <v>13.67</v>
      </c>
      <c r="L201" s="319">
        <v>19.25</v>
      </c>
      <c r="M201" s="112">
        <f t="shared" si="10"/>
        <v>294.10000000000002</v>
      </c>
      <c r="N201" s="199"/>
      <c r="O201" s="208" t="s">
        <v>1540</v>
      </c>
      <c r="P201" s="209">
        <v>6</v>
      </c>
      <c r="Q201" s="208">
        <v>19.25</v>
      </c>
      <c r="R201" s="199"/>
      <c r="S201" s="224" t="s">
        <v>1540</v>
      </c>
      <c r="T201" s="224" t="s">
        <v>435</v>
      </c>
      <c r="U201" s="224" t="s">
        <v>435</v>
      </c>
      <c r="V201" s="224" t="s">
        <v>435</v>
      </c>
      <c r="W201" s="223" t="s">
        <v>1540</v>
      </c>
      <c r="X201" s="224">
        <v>6</v>
      </c>
      <c r="Y201" s="199"/>
      <c r="Z201" s="230">
        <v>4.09</v>
      </c>
      <c r="AA201" s="212" t="s">
        <v>1540</v>
      </c>
      <c r="AB201" s="212" t="s">
        <v>1917</v>
      </c>
      <c r="AC201" s="199"/>
      <c r="AD201" s="200">
        <v>0.18564749999999997</v>
      </c>
      <c r="AE201" s="201">
        <v>4.7552754747815236E-2</v>
      </c>
      <c r="AF201" s="202" t="s">
        <v>1540</v>
      </c>
      <c r="AG201" s="199"/>
      <c r="AH201" s="245">
        <v>0.25829999999999997</v>
      </c>
      <c r="AI201" s="246" t="s">
        <v>1540</v>
      </c>
      <c r="AJ201" s="199"/>
      <c r="AK201" s="203">
        <v>8.0299999999999996E-2</v>
      </c>
      <c r="AL201" s="204" t="s">
        <v>435</v>
      </c>
      <c r="AM201" s="199"/>
      <c r="AN201" s="247">
        <v>7.85E-2</v>
      </c>
      <c r="AO201" s="248" t="s">
        <v>1540</v>
      </c>
      <c r="AP201" s="199"/>
      <c r="AQ201" s="205">
        <v>1.6E-2</v>
      </c>
      <c r="AR201" s="206" t="s">
        <v>1540</v>
      </c>
      <c r="AS201" s="199"/>
      <c r="AT201" s="255">
        <v>1</v>
      </c>
      <c r="AU201" s="256" t="s">
        <v>1540</v>
      </c>
      <c r="AV201" s="207"/>
    </row>
    <row r="202" spans="1:48" ht="18" customHeight="1" thickBot="1" x14ac:dyDescent="0.3">
      <c r="A202" s="109" t="s">
        <v>188</v>
      </c>
      <c r="B202" s="110">
        <v>352756</v>
      </c>
      <c r="C202" s="110" t="s">
        <v>5</v>
      </c>
      <c r="D202" s="219">
        <v>218.76</v>
      </c>
      <c r="E202" s="219">
        <v>14.27</v>
      </c>
      <c r="F202" s="338">
        <v>0</v>
      </c>
      <c r="G202" s="336">
        <v>7.2</v>
      </c>
      <c r="H202" s="335">
        <f t="shared" si="9"/>
        <v>240.23</v>
      </c>
      <c r="I202" s="158">
        <f t="shared" si="11"/>
        <v>233.03</v>
      </c>
      <c r="J202" s="158">
        <v>8.4499999999999993</v>
      </c>
      <c r="K202" s="320">
        <v>0</v>
      </c>
      <c r="L202" s="319">
        <v>11.75</v>
      </c>
      <c r="M202" s="112">
        <f t="shared" si="10"/>
        <v>253.23</v>
      </c>
      <c r="N202" s="199"/>
      <c r="O202" s="208" t="s">
        <v>1540</v>
      </c>
      <c r="P202" s="209">
        <v>4</v>
      </c>
      <c r="Q202" s="208">
        <v>11.75</v>
      </c>
      <c r="R202" s="199"/>
      <c r="S202" s="224" t="s">
        <v>1540</v>
      </c>
      <c r="T202" s="224" t="s">
        <v>435</v>
      </c>
      <c r="U202" s="224" t="s">
        <v>435</v>
      </c>
      <c r="V202" s="224" t="s">
        <v>435</v>
      </c>
      <c r="W202" s="223" t="s">
        <v>1540</v>
      </c>
      <c r="X202" s="224">
        <v>4</v>
      </c>
      <c r="Y202" s="199"/>
      <c r="Z202" s="230">
        <v>3.89</v>
      </c>
      <c r="AA202" s="212" t="s">
        <v>1540</v>
      </c>
      <c r="AB202" s="212" t="s">
        <v>1917</v>
      </c>
      <c r="AC202" s="199"/>
      <c r="AD202" s="200">
        <v>0.11496249999999986</v>
      </c>
      <c r="AE202" s="201">
        <v>3.0452432353681273E-2</v>
      </c>
      <c r="AF202" s="202" t="s">
        <v>1540</v>
      </c>
      <c r="AG202" s="199"/>
      <c r="AH202" s="245">
        <v>0.52680000000000005</v>
      </c>
      <c r="AI202" s="246" t="s">
        <v>435</v>
      </c>
      <c r="AJ202" s="199"/>
      <c r="AK202" s="203">
        <v>7.6799999999999993E-2</v>
      </c>
      <c r="AL202" s="204" t="s">
        <v>435</v>
      </c>
      <c r="AM202" s="199"/>
      <c r="AN202" s="247">
        <v>4.6600000000000003E-2</v>
      </c>
      <c r="AO202" s="248" t="s">
        <v>1540</v>
      </c>
      <c r="AP202" s="199"/>
      <c r="AQ202" s="205">
        <v>2.2400000000000003E-2</v>
      </c>
      <c r="AR202" s="206" t="s">
        <v>435</v>
      </c>
      <c r="AS202" s="199"/>
      <c r="AT202" s="255">
        <v>0.88</v>
      </c>
      <c r="AU202" s="256" t="s">
        <v>1540</v>
      </c>
      <c r="AV202" s="207"/>
    </row>
    <row r="203" spans="1:48" ht="18" customHeight="1" thickBot="1" x14ac:dyDescent="0.3">
      <c r="A203" s="109" t="s">
        <v>189</v>
      </c>
      <c r="B203" s="110">
        <v>347779</v>
      </c>
      <c r="C203" s="110" t="s">
        <v>5</v>
      </c>
      <c r="D203" s="219">
        <v>220.06</v>
      </c>
      <c r="E203" s="219">
        <v>14.27</v>
      </c>
      <c r="F203" s="219">
        <v>13.67</v>
      </c>
      <c r="G203" s="336">
        <v>5.4</v>
      </c>
      <c r="H203" s="335">
        <f t="shared" si="9"/>
        <v>253.4</v>
      </c>
      <c r="I203" s="158">
        <f t="shared" si="11"/>
        <v>234.33</v>
      </c>
      <c r="J203" s="158">
        <v>8.4499999999999993</v>
      </c>
      <c r="K203" s="319">
        <v>13.67</v>
      </c>
      <c r="L203" s="319">
        <v>0</v>
      </c>
      <c r="M203" s="112">
        <f t="shared" si="10"/>
        <v>256.45</v>
      </c>
      <c r="N203" s="199"/>
      <c r="O203" s="208" t="s">
        <v>435</v>
      </c>
      <c r="P203" s="209" t="s">
        <v>1900</v>
      </c>
      <c r="Q203" s="208">
        <v>0</v>
      </c>
      <c r="R203" s="199"/>
      <c r="S203" s="224" t="s">
        <v>1540</v>
      </c>
      <c r="T203" s="224" t="s">
        <v>435</v>
      </c>
      <c r="U203" s="224" t="s">
        <v>1540</v>
      </c>
      <c r="V203" s="224" t="s">
        <v>435</v>
      </c>
      <c r="W203" s="223" t="s">
        <v>435</v>
      </c>
      <c r="X203" s="224" t="s">
        <v>1900</v>
      </c>
      <c r="Y203" s="199"/>
      <c r="Z203" s="230">
        <v>3.68</v>
      </c>
      <c r="AA203" s="212" t="s">
        <v>435</v>
      </c>
      <c r="AB203" s="212" t="s">
        <v>1916</v>
      </c>
      <c r="AC203" s="199"/>
      <c r="AD203" s="200">
        <v>-0.31731249999999989</v>
      </c>
      <c r="AE203" s="201">
        <v>-7.9326141846453813E-2</v>
      </c>
      <c r="AF203" s="202" t="s">
        <v>435</v>
      </c>
      <c r="AG203" s="199"/>
      <c r="AH203" s="245">
        <v>0.45530000000000004</v>
      </c>
      <c r="AI203" s="246" t="s">
        <v>435</v>
      </c>
      <c r="AJ203" s="199"/>
      <c r="AK203" s="203">
        <v>7.6999999999999999E-2</v>
      </c>
      <c r="AL203" s="204" t="s">
        <v>435</v>
      </c>
      <c r="AM203" s="199"/>
      <c r="AN203" s="247">
        <v>0.1202</v>
      </c>
      <c r="AO203" s="248" t="s">
        <v>435</v>
      </c>
      <c r="AP203" s="199"/>
      <c r="AQ203" s="205">
        <v>2.7799999999999998E-2</v>
      </c>
      <c r="AR203" s="206" t="s">
        <v>435</v>
      </c>
      <c r="AS203" s="199"/>
      <c r="AT203" s="255">
        <v>0.88</v>
      </c>
      <c r="AU203" s="256" t="s">
        <v>1540</v>
      </c>
      <c r="AV203" s="207"/>
    </row>
    <row r="204" spans="1:48" ht="18" customHeight="1" thickBot="1" x14ac:dyDescent="0.3">
      <c r="A204" s="109" t="s">
        <v>190</v>
      </c>
      <c r="B204" s="110">
        <v>4473809</v>
      </c>
      <c r="C204" s="110" t="s">
        <v>5</v>
      </c>
      <c r="D204" s="219">
        <v>220.18</v>
      </c>
      <c r="E204" s="219">
        <v>14.27</v>
      </c>
      <c r="F204" s="219">
        <v>13.67</v>
      </c>
      <c r="G204" s="336">
        <v>5.4</v>
      </c>
      <c r="H204" s="335">
        <f t="shared" si="9"/>
        <v>253.52</v>
      </c>
      <c r="I204" s="158">
        <f t="shared" si="11"/>
        <v>234.45000000000002</v>
      </c>
      <c r="J204" s="158">
        <v>8.4499999999999993</v>
      </c>
      <c r="K204" s="319">
        <v>13.67</v>
      </c>
      <c r="L204" s="319">
        <v>0</v>
      </c>
      <c r="M204" s="112">
        <f t="shared" si="10"/>
        <v>256.57</v>
      </c>
      <c r="N204" s="199"/>
      <c r="O204" s="208" t="s">
        <v>435</v>
      </c>
      <c r="P204" s="209" t="s">
        <v>1900</v>
      </c>
      <c r="Q204" s="208">
        <v>0</v>
      </c>
      <c r="R204" s="199"/>
      <c r="S204" s="224" t="s">
        <v>1540</v>
      </c>
      <c r="T204" s="224" t="s">
        <v>435</v>
      </c>
      <c r="U204" s="224" t="s">
        <v>1540</v>
      </c>
      <c r="V204" s="224" t="s">
        <v>435</v>
      </c>
      <c r="W204" s="223" t="s">
        <v>435</v>
      </c>
      <c r="X204" s="224" t="s">
        <v>1900</v>
      </c>
      <c r="Y204" s="199"/>
      <c r="Z204" s="230">
        <v>4.49</v>
      </c>
      <c r="AA204" s="212" t="s">
        <v>1540</v>
      </c>
      <c r="AB204" s="212" t="s">
        <v>1915</v>
      </c>
      <c r="AC204" s="199"/>
      <c r="AD204" s="200">
        <v>9.9104999999999777E-2</v>
      </c>
      <c r="AE204" s="201">
        <v>2.2568384904766623E-2</v>
      </c>
      <c r="AF204" s="202" t="s">
        <v>435</v>
      </c>
      <c r="AG204" s="199"/>
      <c r="AH204" s="245">
        <v>0.57950000000000002</v>
      </c>
      <c r="AI204" s="246" t="s">
        <v>435</v>
      </c>
      <c r="AJ204" s="199"/>
      <c r="AK204" s="203">
        <v>4.1500000000000002E-2</v>
      </c>
      <c r="AL204" s="204" t="s">
        <v>1540</v>
      </c>
      <c r="AM204" s="199"/>
      <c r="AN204" s="247">
        <v>8.4399999999999989E-2</v>
      </c>
      <c r="AO204" s="248" t="s">
        <v>435</v>
      </c>
      <c r="AP204" s="199"/>
      <c r="AQ204" s="205">
        <v>2.6000000000000002E-2</v>
      </c>
      <c r="AR204" s="206" t="s">
        <v>435</v>
      </c>
      <c r="AS204" s="199"/>
      <c r="AT204" s="255">
        <v>0.9</v>
      </c>
      <c r="AU204" s="256" t="s">
        <v>1540</v>
      </c>
      <c r="AV204" s="207"/>
    </row>
    <row r="205" spans="1:48" ht="18" customHeight="1" thickBot="1" x14ac:dyDescent="0.3">
      <c r="A205" s="109" t="s">
        <v>191</v>
      </c>
      <c r="B205" s="110">
        <v>124737</v>
      </c>
      <c r="C205" s="110" t="s">
        <v>5</v>
      </c>
      <c r="D205" s="219">
        <v>242.4</v>
      </c>
      <c r="E205" s="219">
        <v>14.27</v>
      </c>
      <c r="F205" s="338">
        <v>0</v>
      </c>
      <c r="G205" s="336">
        <v>12.6</v>
      </c>
      <c r="H205" s="335">
        <f t="shared" si="9"/>
        <v>269.27000000000004</v>
      </c>
      <c r="I205" s="158">
        <f t="shared" si="11"/>
        <v>256.67</v>
      </c>
      <c r="J205" s="158">
        <v>8.4499999999999993</v>
      </c>
      <c r="K205" s="320">
        <v>0</v>
      </c>
      <c r="L205" s="319">
        <v>15.75</v>
      </c>
      <c r="M205" s="112">
        <f t="shared" si="10"/>
        <v>280.87</v>
      </c>
      <c r="N205" s="199"/>
      <c r="O205" s="208" t="s">
        <v>1540</v>
      </c>
      <c r="P205" s="209">
        <v>4</v>
      </c>
      <c r="Q205" s="208">
        <v>15.75</v>
      </c>
      <c r="R205" s="199"/>
      <c r="S205" s="224" t="s">
        <v>1540</v>
      </c>
      <c r="T205" s="224" t="s">
        <v>435</v>
      </c>
      <c r="U205" s="224" t="s">
        <v>435</v>
      </c>
      <c r="V205" s="224" t="s">
        <v>435</v>
      </c>
      <c r="W205" s="223" t="s">
        <v>1540</v>
      </c>
      <c r="X205" s="224">
        <v>4</v>
      </c>
      <c r="Y205" s="199"/>
      <c r="Z205" s="230">
        <v>5.4</v>
      </c>
      <c r="AA205" s="212" t="s">
        <v>1540</v>
      </c>
      <c r="AB205" s="212" t="s">
        <v>1915</v>
      </c>
      <c r="AC205" s="199"/>
      <c r="AD205" s="200">
        <v>0.73354249999999954</v>
      </c>
      <c r="AE205" s="201">
        <v>0.15710449735095602</v>
      </c>
      <c r="AF205" s="202" t="s">
        <v>435</v>
      </c>
      <c r="AG205" s="199"/>
      <c r="AH205" s="245">
        <v>0.52950000000000008</v>
      </c>
      <c r="AI205" s="246" t="s">
        <v>435</v>
      </c>
      <c r="AJ205" s="199"/>
      <c r="AK205" s="203">
        <v>3.2199999999999999E-2</v>
      </c>
      <c r="AL205" s="204" t="s">
        <v>1540</v>
      </c>
      <c r="AM205" s="199"/>
      <c r="AN205" s="247">
        <v>9.6600000000000005E-2</v>
      </c>
      <c r="AO205" s="248" t="s">
        <v>435</v>
      </c>
      <c r="AP205" s="199"/>
      <c r="AQ205" s="205">
        <v>1.2699999999999999E-2</v>
      </c>
      <c r="AR205" s="206" t="s">
        <v>1540</v>
      </c>
      <c r="AS205" s="199"/>
      <c r="AT205" s="255">
        <v>0.9</v>
      </c>
      <c r="AU205" s="256" t="s">
        <v>1540</v>
      </c>
      <c r="AV205" s="207"/>
    </row>
    <row r="206" spans="1:48" ht="18" customHeight="1" thickBot="1" x14ac:dyDescent="0.3">
      <c r="A206" s="109" t="s">
        <v>192</v>
      </c>
      <c r="B206" s="110">
        <v>8411204</v>
      </c>
      <c r="C206" s="110" t="s">
        <v>5</v>
      </c>
      <c r="D206" s="219">
        <v>226.81</v>
      </c>
      <c r="E206" s="219">
        <v>14.27</v>
      </c>
      <c r="F206" s="219">
        <v>13.67</v>
      </c>
      <c r="G206" s="336">
        <v>0</v>
      </c>
      <c r="H206" s="335">
        <f t="shared" si="9"/>
        <v>254.75</v>
      </c>
      <c r="I206" s="158">
        <f t="shared" si="11"/>
        <v>241.08</v>
      </c>
      <c r="J206" s="158">
        <v>8.4499999999999993</v>
      </c>
      <c r="K206" s="319">
        <v>13.67</v>
      </c>
      <c r="L206" s="319">
        <v>0</v>
      </c>
      <c r="M206" s="112">
        <f t="shared" si="10"/>
        <v>263.2</v>
      </c>
      <c r="N206" s="199"/>
      <c r="O206" s="208" t="s">
        <v>435</v>
      </c>
      <c r="P206" s="209" t="s">
        <v>1900</v>
      </c>
      <c r="Q206" s="208">
        <v>0</v>
      </c>
      <c r="R206" s="199"/>
      <c r="S206" s="224" t="s">
        <v>1540</v>
      </c>
      <c r="T206" s="224" t="s">
        <v>1540</v>
      </c>
      <c r="U206" s="224" t="s">
        <v>1540</v>
      </c>
      <c r="V206" s="224" t="s">
        <v>1540</v>
      </c>
      <c r="W206" s="223" t="s">
        <v>435</v>
      </c>
      <c r="X206" s="224" t="s">
        <v>1900</v>
      </c>
      <c r="Y206" s="199"/>
      <c r="Z206" s="230">
        <v>2.16</v>
      </c>
      <c r="AA206" s="212" t="s">
        <v>435</v>
      </c>
      <c r="AB206" s="212" t="s">
        <v>406</v>
      </c>
      <c r="AC206" s="199"/>
      <c r="AD206" s="200">
        <v>-0.28497499999999976</v>
      </c>
      <c r="AE206" s="201">
        <v>-0.11675152379225819</v>
      </c>
      <c r="AF206" s="202" t="s">
        <v>435</v>
      </c>
      <c r="AG206" s="199"/>
      <c r="AH206" s="245">
        <v>0.85980000000000001</v>
      </c>
      <c r="AI206" s="246" t="s">
        <v>435</v>
      </c>
      <c r="AJ206" s="199"/>
      <c r="AK206" s="203">
        <v>8.0100000000000005E-2</v>
      </c>
      <c r="AL206" s="204" t="s">
        <v>435</v>
      </c>
      <c r="AM206" s="199"/>
      <c r="AN206" s="247" t="s">
        <v>1538</v>
      </c>
      <c r="AO206" s="248" t="s">
        <v>435</v>
      </c>
      <c r="AP206" s="199"/>
      <c r="AQ206" s="205">
        <v>2.64E-2</v>
      </c>
      <c r="AR206" s="206" t="s">
        <v>435</v>
      </c>
      <c r="AS206" s="199"/>
      <c r="AT206" s="255" t="s">
        <v>406</v>
      </c>
      <c r="AU206" s="256" t="s">
        <v>435</v>
      </c>
      <c r="AV206" s="207"/>
    </row>
    <row r="207" spans="1:48" ht="18" customHeight="1" thickBot="1" x14ac:dyDescent="0.3">
      <c r="A207" s="109" t="s">
        <v>193</v>
      </c>
      <c r="B207" s="110">
        <v>4497406</v>
      </c>
      <c r="C207" s="110" t="s">
        <v>5</v>
      </c>
      <c r="D207" s="219">
        <v>236.34</v>
      </c>
      <c r="E207" s="219">
        <v>14.27</v>
      </c>
      <c r="F207" s="219">
        <v>13.67</v>
      </c>
      <c r="G207" s="336">
        <v>0</v>
      </c>
      <c r="H207" s="335">
        <f t="shared" si="9"/>
        <v>264.28000000000003</v>
      </c>
      <c r="I207" s="158">
        <f t="shared" si="11"/>
        <v>250.61</v>
      </c>
      <c r="J207" s="158">
        <v>8.4499999999999993</v>
      </c>
      <c r="K207" s="319">
        <v>13.67</v>
      </c>
      <c r="L207" s="319">
        <v>0</v>
      </c>
      <c r="M207" s="112">
        <f t="shared" si="10"/>
        <v>272.73</v>
      </c>
      <c r="N207" s="199"/>
      <c r="O207" s="208" t="s">
        <v>435</v>
      </c>
      <c r="P207" s="209" t="s">
        <v>1900</v>
      </c>
      <c r="Q207" s="208">
        <v>0</v>
      </c>
      <c r="R207" s="199"/>
      <c r="S207" s="224" t="s">
        <v>1540</v>
      </c>
      <c r="T207" s="224" t="s">
        <v>1540</v>
      </c>
      <c r="U207" s="224" t="s">
        <v>1540</v>
      </c>
      <c r="V207" s="224" t="s">
        <v>435</v>
      </c>
      <c r="W207" s="223" t="s">
        <v>435</v>
      </c>
      <c r="X207" s="224" t="s">
        <v>1900</v>
      </c>
      <c r="Y207" s="199"/>
      <c r="Z207" s="230">
        <v>2.79</v>
      </c>
      <c r="AA207" s="212" t="s">
        <v>435</v>
      </c>
      <c r="AB207" s="212" t="s">
        <v>406</v>
      </c>
      <c r="AC207" s="199"/>
      <c r="AD207" s="200">
        <v>-0.28224999999999989</v>
      </c>
      <c r="AE207" s="201">
        <v>-9.2008690705736779E-2</v>
      </c>
      <c r="AF207" s="202" t="s">
        <v>435</v>
      </c>
      <c r="AG207" s="199"/>
      <c r="AH207" s="245">
        <v>0.52600000000000002</v>
      </c>
      <c r="AI207" s="246" t="s">
        <v>435</v>
      </c>
      <c r="AJ207" s="199"/>
      <c r="AK207" s="203">
        <v>6.0599999999999994E-2</v>
      </c>
      <c r="AL207" s="204" t="s">
        <v>435</v>
      </c>
      <c r="AM207" s="199"/>
      <c r="AN207" s="247">
        <v>8.3299999999999999E-2</v>
      </c>
      <c r="AO207" s="248" t="s">
        <v>435</v>
      </c>
      <c r="AP207" s="199"/>
      <c r="AQ207" s="205">
        <v>2.5600000000000001E-2</v>
      </c>
      <c r="AR207" s="206" t="s">
        <v>435</v>
      </c>
      <c r="AS207" s="199"/>
      <c r="AT207" s="255">
        <v>0.92</v>
      </c>
      <c r="AU207" s="256" t="s">
        <v>1540</v>
      </c>
      <c r="AV207" s="207"/>
    </row>
    <row r="208" spans="1:48" ht="18" customHeight="1" thickBot="1" x14ac:dyDescent="0.3">
      <c r="A208" s="116" t="s">
        <v>194</v>
      </c>
      <c r="B208" s="110">
        <v>4506502</v>
      </c>
      <c r="C208" s="110" t="s">
        <v>5</v>
      </c>
      <c r="D208" s="219">
        <v>236.06</v>
      </c>
      <c r="E208" s="219">
        <v>14.27</v>
      </c>
      <c r="F208" s="219">
        <v>13.67</v>
      </c>
      <c r="G208" s="336">
        <v>7.2</v>
      </c>
      <c r="H208" s="335">
        <f t="shared" si="9"/>
        <v>271.2</v>
      </c>
      <c r="I208" s="158">
        <f t="shared" si="11"/>
        <v>250.33</v>
      </c>
      <c r="J208" s="158">
        <v>8.4499999999999993</v>
      </c>
      <c r="K208" s="319">
        <v>13.67</v>
      </c>
      <c r="L208" s="319">
        <v>6</v>
      </c>
      <c r="M208" s="112">
        <f t="shared" si="10"/>
        <v>278.45000000000005</v>
      </c>
      <c r="N208" s="199"/>
      <c r="O208" s="208" t="s">
        <v>1540</v>
      </c>
      <c r="P208" s="209">
        <v>2</v>
      </c>
      <c r="Q208" s="208">
        <v>6</v>
      </c>
      <c r="R208" s="199"/>
      <c r="S208" s="224" t="s">
        <v>1540</v>
      </c>
      <c r="T208" s="224" t="s">
        <v>435</v>
      </c>
      <c r="U208" s="224" t="s">
        <v>435</v>
      </c>
      <c r="V208" s="224" t="s">
        <v>435</v>
      </c>
      <c r="W208" s="223" t="s">
        <v>1540</v>
      </c>
      <c r="X208" s="224">
        <v>2</v>
      </c>
      <c r="Y208" s="199"/>
      <c r="Z208" s="230">
        <v>3.46</v>
      </c>
      <c r="AA208" s="212" t="s">
        <v>435</v>
      </c>
      <c r="AB208" s="212" t="s">
        <v>406</v>
      </c>
      <c r="AC208" s="199"/>
      <c r="AD208" s="200">
        <v>-0.2295250000000002</v>
      </c>
      <c r="AE208" s="201">
        <v>-6.2250904845142362E-2</v>
      </c>
      <c r="AF208" s="202" t="s">
        <v>435</v>
      </c>
      <c r="AG208" s="199"/>
      <c r="AH208" s="245">
        <v>0.48979999999999996</v>
      </c>
      <c r="AI208" s="246" t="s">
        <v>435</v>
      </c>
      <c r="AJ208" s="199"/>
      <c r="AK208" s="203">
        <v>1.0500000000000001E-2</v>
      </c>
      <c r="AL208" s="204" t="s">
        <v>1540</v>
      </c>
      <c r="AM208" s="199"/>
      <c r="AN208" s="247">
        <v>0.12050000000000001</v>
      </c>
      <c r="AO208" s="248" t="s">
        <v>435</v>
      </c>
      <c r="AP208" s="199"/>
      <c r="AQ208" s="205">
        <v>1.8000000000000002E-2</v>
      </c>
      <c r="AR208" s="206" t="s">
        <v>1540</v>
      </c>
      <c r="AS208" s="199"/>
      <c r="AT208" s="255">
        <v>0.78</v>
      </c>
      <c r="AU208" s="256" t="s">
        <v>435</v>
      </c>
      <c r="AV208" s="207"/>
    </row>
    <row r="209" spans="1:48" ht="18" customHeight="1" thickBot="1" x14ac:dyDescent="0.3">
      <c r="A209" s="355" t="s">
        <v>1944</v>
      </c>
      <c r="B209" s="362">
        <v>980579</v>
      </c>
      <c r="C209" s="110" t="s">
        <v>5</v>
      </c>
      <c r="D209" s="219">
        <v>250.31</v>
      </c>
      <c r="E209" s="219">
        <v>14.27</v>
      </c>
      <c r="F209" s="219">
        <v>13.67</v>
      </c>
      <c r="G209" s="336">
        <v>0</v>
      </c>
      <c r="H209" s="337">
        <f t="shared" si="9"/>
        <v>278.25</v>
      </c>
      <c r="I209" s="158">
        <f t="shared" si="11"/>
        <v>264.58</v>
      </c>
      <c r="J209" s="158">
        <v>8.4499999999999993</v>
      </c>
      <c r="K209" s="319">
        <v>13.67</v>
      </c>
      <c r="L209" s="319">
        <v>0</v>
      </c>
      <c r="M209" s="112">
        <f t="shared" si="10"/>
        <v>286.7</v>
      </c>
      <c r="N209" s="199"/>
      <c r="O209" s="208" t="s">
        <v>435</v>
      </c>
      <c r="P209" s="209" t="s">
        <v>1900</v>
      </c>
      <c r="Q209" s="208">
        <v>0</v>
      </c>
      <c r="R209" s="199"/>
      <c r="S209" s="224" t="s">
        <v>1540</v>
      </c>
      <c r="T209" s="224" t="s">
        <v>435</v>
      </c>
      <c r="U209" s="224" t="s">
        <v>1540</v>
      </c>
      <c r="V209" s="224" t="s">
        <v>435</v>
      </c>
      <c r="W209" s="223" t="s">
        <v>435</v>
      </c>
      <c r="X209" s="224" t="s">
        <v>1900</v>
      </c>
      <c r="Y209" s="199"/>
      <c r="Z209" s="230">
        <v>2.97</v>
      </c>
      <c r="AA209" s="212" t="s">
        <v>435</v>
      </c>
      <c r="AB209" s="212" t="s">
        <v>406</v>
      </c>
      <c r="AC209" s="199"/>
      <c r="AD209" s="200">
        <v>-0.29272749999999936</v>
      </c>
      <c r="AE209" s="201">
        <v>-8.9691089642831803E-2</v>
      </c>
      <c r="AF209" s="202" t="s">
        <v>435</v>
      </c>
      <c r="AG209" s="199"/>
      <c r="AH209" s="245" t="s">
        <v>405</v>
      </c>
      <c r="AI209" s="246" t="s">
        <v>435</v>
      </c>
      <c r="AJ209" s="199"/>
      <c r="AK209" s="203">
        <v>4.8399999999999999E-2</v>
      </c>
      <c r="AL209" s="204" t="s">
        <v>1540</v>
      </c>
      <c r="AM209" s="199"/>
      <c r="AN209" s="247">
        <v>7.1199999999999999E-2</v>
      </c>
      <c r="AO209" s="248" t="s">
        <v>1540</v>
      </c>
      <c r="AP209" s="199"/>
      <c r="AQ209" s="205">
        <v>2.81E-2</v>
      </c>
      <c r="AR209" s="206" t="s">
        <v>435</v>
      </c>
      <c r="AS209" s="199"/>
      <c r="AT209" s="255">
        <v>1</v>
      </c>
      <c r="AU209" s="256" t="s">
        <v>1540</v>
      </c>
      <c r="AV209" s="207"/>
    </row>
    <row r="210" spans="1:48" s="140" customFormat="1" ht="18" customHeight="1" thickBot="1" x14ac:dyDescent="0.3">
      <c r="A210" s="356" t="s">
        <v>1944</v>
      </c>
      <c r="B210" s="118">
        <v>125598</v>
      </c>
      <c r="C210" s="110" t="s">
        <v>5</v>
      </c>
      <c r="D210" s="219">
        <v>240.2</v>
      </c>
      <c r="E210" s="340">
        <v>14.27</v>
      </c>
      <c r="F210" s="340">
        <v>13.67</v>
      </c>
      <c r="G210" s="342">
        <v>0</v>
      </c>
      <c r="H210" s="335">
        <f t="shared" si="9"/>
        <v>268.14</v>
      </c>
      <c r="I210" s="158">
        <f t="shared" si="11"/>
        <v>254.47</v>
      </c>
      <c r="J210" s="158">
        <v>8.4499999999999993</v>
      </c>
      <c r="K210" s="321">
        <v>13.67</v>
      </c>
      <c r="L210" s="319">
        <v>0</v>
      </c>
      <c r="M210" s="112">
        <f t="shared" si="10"/>
        <v>276.59000000000003</v>
      </c>
      <c r="N210" s="199"/>
      <c r="O210" s="208" t="s">
        <v>435</v>
      </c>
      <c r="P210" s="209" t="s">
        <v>1900</v>
      </c>
      <c r="Q210" s="208">
        <v>0</v>
      </c>
      <c r="R210" s="199"/>
      <c r="S210" s="224" t="s">
        <v>1540</v>
      </c>
      <c r="T210" s="224" t="s">
        <v>435</v>
      </c>
      <c r="U210" s="224" t="s">
        <v>1540</v>
      </c>
      <c r="V210" s="224" t="s">
        <v>435</v>
      </c>
      <c r="W210" s="223" t="s">
        <v>435</v>
      </c>
      <c r="X210" s="224" t="s">
        <v>1900</v>
      </c>
      <c r="Y210" s="199"/>
      <c r="Z210" s="230">
        <v>3.44</v>
      </c>
      <c r="AA210" s="212" t="s">
        <v>435</v>
      </c>
      <c r="AB210" s="212" t="s">
        <v>406</v>
      </c>
      <c r="AC210" s="199"/>
      <c r="AD210" s="200">
        <v>-0.23472000000000026</v>
      </c>
      <c r="AE210" s="201">
        <v>-6.3873993634915235E-2</v>
      </c>
      <c r="AF210" s="202" t="s">
        <v>435</v>
      </c>
      <c r="AG210" s="199"/>
      <c r="AH210" s="245">
        <v>0.38880000000000003</v>
      </c>
      <c r="AI210" s="246" t="s">
        <v>435</v>
      </c>
      <c r="AJ210" s="199"/>
      <c r="AK210" s="203">
        <v>8.929999999999999E-2</v>
      </c>
      <c r="AL210" s="204" t="s">
        <v>435</v>
      </c>
      <c r="AM210" s="199"/>
      <c r="AN210" s="247">
        <v>0.1394</v>
      </c>
      <c r="AO210" s="248" t="s">
        <v>435</v>
      </c>
      <c r="AP210" s="199"/>
      <c r="AQ210" s="205">
        <v>1.61E-2</v>
      </c>
      <c r="AR210" s="206" t="s">
        <v>1540</v>
      </c>
      <c r="AS210" s="199"/>
      <c r="AT210" s="255">
        <v>0.87</v>
      </c>
      <c r="AU210" s="256" t="s">
        <v>1540</v>
      </c>
      <c r="AV210" s="207"/>
    </row>
    <row r="211" spans="1:48" s="140" customFormat="1" ht="18" customHeight="1" thickBot="1" x14ac:dyDescent="0.3">
      <c r="A211" s="139" t="s">
        <v>197</v>
      </c>
      <c r="B211" s="118">
        <v>4506201</v>
      </c>
      <c r="C211" s="110" t="s">
        <v>5</v>
      </c>
      <c r="D211" s="219">
        <v>245.62</v>
      </c>
      <c r="E211" s="340">
        <v>14.27</v>
      </c>
      <c r="F211" s="340">
        <v>13.67</v>
      </c>
      <c r="G211" s="338">
        <v>10.8</v>
      </c>
      <c r="H211" s="343">
        <f t="shared" si="9"/>
        <v>284.36</v>
      </c>
      <c r="I211" s="158">
        <f t="shared" si="11"/>
        <v>259.89</v>
      </c>
      <c r="J211" s="158">
        <v>8.4499999999999993</v>
      </c>
      <c r="K211" s="321">
        <v>13.67</v>
      </c>
      <c r="L211" s="319">
        <v>7.5</v>
      </c>
      <c r="M211" s="141">
        <f t="shared" si="10"/>
        <v>289.51</v>
      </c>
      <c r="N211" s="199"/>
      <c r="O211" s="208" t="s">
        <v>1540</v>
      </c>
      <c r="P211" s="209">
        <v>2</v>
      </c>
      <c r="Q211" s="208">
        <v>7.5</v>
      </c>
      <c r="R211" s="199"/>
      <c r="S211" s="224" t="s">
        <v>1540</v>
      </c>
      <c r="T211" s="224" t="s">
        <v>435</v>
      </c>
      <c r="U211" s="224" t="s">
        <v>435</v>
      </c>
      <c r="V211" s="224" t="s">
        <v>435</v>
      </c>
      <c r="W211" s="223" t="s">
        <v>1540</v>
      </c>
      <c r="X211" s="224">
        <v>2</v>
      </c>
      <c r="Y211" s="199"/>
      <c r="Z211" s="230">
        <v>3.66</v>
      </c>
      <c r="AA211" s="212" t="s">
        <v>435</v>
      </c>
      <c r="AB211" s="212" t="s">
        <v>1916</v>
      </c>
      <c r="AC211" s="199"/>
      <c r="AD211" s="200">
        <v>-0.47776000000000041</v>
      </c>
      <c r="AE211" s="201">
        <v>-0.11551794903413672</v>
      </c>
      <c r="AF211" s="202" t="s">
        <v>435</v>
      </c>
      <c r="AG211" s="199"/>
      <c r="AH211" s="245">
        <v>0.24579999999999999</v>
      </c>
      <c r="AI211" s="246" t="s">
        <v>1540</v>
      </c>
      <c r="AJ211" s="199"/>
      <c r="AK211" s="203">
        <v>6.8499999999999991E-2</v>
      </c>
      <c r="AL211" s="204" t="s">
        <v>435</v>
      </c>
      <c r="AM211" s="199"/>
      <c r="AN211" s="247">
        <v>0.1026</v>
      </c>
      <c r="AO211" s="248" t="s">
        <v>435</v>
      </c>
      <c r="AP211" s="199"/>
      <c r="AQ211" s="205">
        <v>9.5999999999999992E-3</v>
      </c>
      <c r="AR211" s="206" t="s">
        <v>1540</v>
      </c>
      <c r="AS211" s="199"/>
      <c r="AT211" s="255">
        <v>0.77</v>
      </c>
      <c r="AU211" s="256" t="s">
        <v>435</v>
      </c>
      <c r="AV211" s="207"/>
    </row>
    <row r="212" spans="1:48" ht="18" customHeight="1" thickBot="1" x14ac:dyDescent="0.3">
      <c r="A212" s="109" t="s">
        <v>198</v>
      </c>
      <c r="B212" s="110">
        <v>4478509</v>
      </c>
      <c r="C212" s="110" t="s">
        <v>5</v>
      </c>
      <c r="D212" s="219">
        <v>239.83</v>
      </c>
      <c r="E212" s="219">
        <v>14.27</v>
      </c>
      <c r="F212" s="219">
        <v>13.67</v>
      </c>
      <c r="G212" s="336">
        <v>9</v>
      </c>
      <c r="H212" s="335">
        <f t="shared" si="9"/>
        <v>276.77000000000004</v>
      </c>
      <c r="I212" s="158">
        <f t="shared" si="11"/>
        <v>254.10000000000002</v>
      </c>
      <c r="J212" s="158">
        <v>8.4499999999999993</v>
      </c>
      <c r="K212" s="319">
        <v>13.67</v>
      </c>
      <c r="L212" s="319">
        <v>10.5</v>
      </c>
      <c r="M212" s="112">
        <f t="shared" si="10"/>
        <v>286.72000000000003</v>
      </c>
      <c r="N212" s="199"/>
      <c r="O212" s="208" t="s">
        <v>1540</v>
      </c>
      <c r="P212" s="209">
        <v>3</v>
      </c>
      <c r="Q212" s="208">
        <v>10.5</v>
      </c>
      <c r="R212" s="199"/>
      <c r="S212" s="224" t="s">
        <v>1540</v>
      </c>
      <c r="T212" s="224" t="s">
        <v>435</v>
      </c>
      <c r="U212" s="224" t="s">
        <v>435</v>
      </c>
      <c r="V212" s="224" t="s">
        <v>435</v>
      </c>
      <c r="W212" s="223" t="s">
        <v>1540</v>
      </c>
      <c r="X212" s="224">
        <v>3</v>
      </c>
      <c r="Y212" s="199"/>
      <c r="Z212" s="230">
        <v>3.87</v>
      </c>
      <c r="AA212" s="212" t="s">
        <v>1540</v>
      </c>
      <c r="AB212" s="212" t="s">
        <v>1917</v>
      </c>
      <c r="AC212" s="199"/>
      <c r="AD212" s="200">
        <v>6.9999999999996732E-3</v>
      </c>
      <c r="AE212" s="201">
        <v>1.8124467189211469E-3</v>
      </c>
      <c r="AF212" s="202" t="s">
        <v>435</v>
      </c>
      <c r="AG212" s="199"/>
      <c r="AH212" s="245">
        <v>0.42649999999999999</v>
      </c>
      <c r="AI212" s="246" t="s">
        <v>435</v>
      </c>
      <c r="AJ212" s="199"/>
      <c r="AK212" s="203">
        <v>3.9100000000000003E-2</v>
      </c>
      <c r="AL212" s="204" t="s">
        <v>1540</v>
      </c>
      <c r="AM212" s="199"/>
      <c r="AN212" s="247">
        <v>8.0199999999999994E-2</v>
      </c>
      <c r="AO212" s="248" t="s">
        <v>435</v>
      </c>
      <c r="AP212" s="199"/>
      <c r="AQ212" s="205">
        <v>2.3900000000000001E-2</v>
      </c>
      <c r="AR212" s="206" t="s">
        <v>435</v>
      </c>
      <c r="AS212" s="199"/>
      <c r="AT212" s="255">
        <v>0.88</v>
      </c>
      <c r="AU212" s="256" t="s">
        <v>1540</v>
      </c>
      <c r="AV212" s="207"/>
    </row>
    <row r="213" spans="1:48" ht="18" customHeight="1" thickBot="1" x14ac:dyDescent="0.3">
      <c r="A213" s="109" t="s">
        <v>1945</v>
      </c>
      <c r="B213" s="110">
        <v>247618</v>
      </c>
      <c r="C213" s="110" t="s">
        <v>5</v>
      </c>
      <c r="D213" s="219">
        <v>240.59</v>
      </c>
      <c r="E213" s="219">
        <v>14.27</v>
      </c>
      <c r="F213" s="219">
        <v>13.67</v>
      </c>
      <c r="G213" s="336">
        <v>5.4</v>
      </c>
      <c r="H213" s="335">
        <f t="shared" si="9"/>
        <v>273.93</v>
      </c>
      <c r="I213" s="158">
        <f t="shared" si="11"/>
        <v>254.86</v>
      </c>
      <c r="J213" s="158">
        <v>8.4499999999999993</v>
      </c>
      <c r="K213" s="319">
        <v>13.67</v>
      </c>
      <c r="L213" s="319">
        <v>0</v>
      </c>
      <c r="M213" s="112">
        <f t="shared" si="10"/>
        <v>276.98</v>
      </c>
      <c r="N213" s="199"/>
      <c r="O213" s="208" t="s">
        <v>435</v>
      </c>
      <c r="P213" s="209" t="s">
        <v>1900</v>
      </c>
      <c r="Q213" s="208">
        <v>0</v>
      </c>
      <c r="R213" s="199"/>
      <c r="S213" s="224" t="s">
        <v>1540</v>
      </c>
      <c r="T213" s="224" t="s">
        <v>435</v>
      </c>
      <c r="U213" s="224" t="s">
        <v>1540</v>
      </c>
      <c r="V213" s="224" t="s">
        <v>1540</v>
      </c>
      <c r="W213" s="223" t="s">
        <v>435</v>
      </c>
      <c r="X213" s="224" t="s">
        <v>1900</v>
      </c>
      <c r="Y213" s="199"/>
      <c r="Z213" s="230">
        <v>3.42</v>
      </c>
      <c r="AA213" s="212" t="s">
        <v>435</v>
      </c>
      <c r="AB213" s="212" t="s">
        <v>406</v>
      </c>
      <c r="AC213" s="199"/>
      <c r="AD213" s="200">
        <v>-0.3698775000000003</v>
      </c>
      <c r="AE213" s="201">
        <v>-9.7497247097013642E-2</v>
      </c>
      <c r="AF213" s="202" t="s">
        <v>435</v>
      </c>
      <c r="AG213" s="199"/>
      <c r="AH213" s="245">
        <v>0.48450000000000004</v>
      </c>
      <c r="AI213" s="246" t="s">
        <v>435</v>
      </c>
      <c r="AJ213" s="199"/>
      <c r="AK213" s="203">
        <v>4.5599999999999995E-2</v>
      </c>
      <c r="AL213" s="204" t="s">
        <v>1540</v>
      </c>
      <c r="AM213" s="199"/>
      <c r="AN213" s="247">
        <v>0.1082</v>
      </c>
      <c r="AO213" s="248" t="s">
        <v>435</v>
      </c>
      <c r="AP213" s="199"/>
      <c r="AQ213" s="205">
        <v>1.8600000000000002E-2</v>
      </c>
      <c r="AR213" s="206" t="s">
        <v>1540</v>
      </c>
      <c r="AS213" s="199"/>
      <c r="AT213" s="255">
        <v>0.76</v>
      </c>
      <c r="AU213" s="256" t="s">
        <v>435</v>
      </c>
      <c r="AV213" s="207"/>
    </row>
    <row r="214" spans="1:48" ht="18" customHeight="1" thickBot="1" x14ac:dyDescent="0.3">
      <c r="A214" s="109" t="s">
        <v>199</v>
      </c>
      <c r="B214" s="110">
        <v>4464401</v>
      </c>
      <c r="C214" s="110" t="s">
        <v>5</v>
      </c>
      <c r="D214" s="219">
        <v>229.63</v>
      </c>
      <c r="E214" s="219">
        <v>14.27</v>
      </c>
      <c r="F214" s="219">
        <v>13.67</v>
      </c>
      <c r="G214" s="336">
        <v>10.8</v>
      </c>
      <c r="H214" s="335">
        <f t="shared" si="9"/>
        <v>268.37</v>
      </c>
      <c r="I214" s="158">
        <f t="shared" si="11"/>
        <v>243.9</v>
      </c>
      <c r="J214" s="158">
        <v>8.4499999999999993</v>
      </c>
      <c r="K214" s="319">
        <v>13.67</v>
      </c>
      <c r="L214" s="319">
        <v>9</v>
      </c>
      <c r="M214" s="112">
        <f t="shared" si="10"/>
        <v>275.02</v>
      </c>
      <c r="N214" s="199"/>
      <c r="O214" s="208" t="s">
        <v>1540</v>
      </c>
      <c r="P214" s="209">
        <v>3</v>
      </c>
      <c r="Q214" s="208">
        <v>9</v>
      </c>
      <c r="R214" s="199"/>
      <c r="S214" s="224" t="s">
        <v>1540</v>
      </c>
      <c r="T214" s="224" t="s">
        <v>435</v>
      </c>
      <c r="U214" s="224" t="s">
        <v>435</v>
      </c>
      <c r="V214" s="224" t="s">
        <v>435</v>
      </c>
      <c r="W214" s="223" t="s">
        <v>1540</v>
      </c>
      <c r="X214" s="224">
        <v>3</v>
      </c>
      <c r="Y214" s="199"/>
      <c r="Z214" s="230">
        <v>3.28</v>
      </c>
      <c r="AA214" s="212" t="s">
        <v>435</v>
      </c>
      <c r="AB214" s="212" t="s">
        <v>406</v>
      </c>
      <c r="AC214" s="199"/>
      <c r="AD214" s="200">
        <v>-0.17980749999999945</v>
      </c>
      <c r="AE214" s="201">
        <v>-5.1901745837822318E-2</v>
      </c>
      <c r="AF214" s="202" t="s">
        <v>435</v>
      </c>
      <c r="AG214" s="199"/>
      <c r="AH214" s="245">
        <v>0.4143</v>
      </c>
      <c r="AI214" s="246" t="s">
        <v>435</v>
      </c>
      <c r="AJ214" s="199"/>
      <c r="AK214" s="203">
        <v>8.2200000000000009E-2</v>
      </c>
      <c r="AL214" s="204" t="s">
        <v>435</v>
      </c>
      <c r="AM214" s="199"/>
      <c r="AN214" s="247">
        <v>3.2599999999999997E-2</v>
      </c>
      <c r="AO214" s="248" t="s">
        <v>1540</v>
      </c>
      <c r="AP214" s="199"/>
      <c r="AQ214" s="205">
        <v>1.3999999999999999E-2</v>
      </c>
      <c r="AR214" s="206" t="s">
        <v>1540</v>
      </c>
      <c r="AS214" s="199"/>
      <c r="AT214" s="255">
        <v>0.88</v>
      </c>
      <c r="AU214" s="256" t="s">
        <v>1540</v>
      </c>
      <c r="AV214" s="207"/>
    </row>
    <row r="215" spans="1:48" ht="18" customHeight="1" thickBot="1" x14ac:dyDescent="0.3">
      <c r="A215" s="109" t="s">
        <v>200</v>
      </c>
      <c r="B215" s="110">
        <v>4466101</v>
      </c>
      <c r="C215" s="110" t="s">
        <v>5</v>
      </c>
      <c r="D215" s="219">
        <v>238.88</v>
      </c>
      <c r="E215" s="219">
        <v>14.27</v>
      </c>
      <c r="F215" s="219">
        <v>13.67</v>
      </c>
      <c r="G215" s="336">
        <v>5.4</v>
      </c>
      <c r="H215" s="335">
        <f t="shared" si="9"/>
        <v>272.21999999999997</v>
      </c>
      <c r="I215" s="158">
        <f t="shared" si="11"/>
        <v>253.15</v>
      </c>
      <c r="J215" s="158">
        <v>8.4499999999999993</v>
      </c>
      <c r="K215" s="319">
        <v>13.67</v>
      </c>
      <c r="L215" s="319">
        <v>9.75</v>
      </c>
      <c r="M215" s="112">
        <f t="shared" si="10"/>
        <v>285.02000000000004</v>
      </c>
      <c r="N215" s="199"/>
      <c r="O215" s="208" t="s">
        <v>1540</v>
      </c>
      <c r="P215" s="209">
        <v>2</v>
      </c>
      <c r="Q215" s="208">
        <v>9.75</v>
      </c>
      <c r="R215" s="199"/>
      <c r="S215" s="224" t="s">
        <v>1540</v>
      </c>
      <c r="T215" s="224" t="s">
        <v>435</v>
      </c>
      <c r="U215" s="224" t="s">
        <v>435</v>
      </c>
      <c r="V215" s="224" t="s">
        <v>435</v>
      </c>
      <c r="W215" s="223" t="s">
        <v>1540</v>
      </c>
      <c r="X215" s="224">
        <v>2</v>
      </c>
      <c r="Y215" s="199"/>
      <c r="Z215" s="230">
        <v>5.47</v>
      </c>
      <c r="AA215" s="212" t="s">
        <v>1540</v>
      </c>
      <c r="AB215" s="212" t="s">
        <v>1915</v>
      </c>
      <c r="AC215" s="199"/>
      <c r="AD215" s="200">
        <v>-0.26001999999999992</v>
      </c>
      <c r="AE215" s="201">
        <v>-4.5388610080733131E-2</v>
      </c>
      <c r="AF215" s="202" t="s">
        <v>435</v>
      </c>
      <c r="AG215" s="199"/>
      <c r="AH215" s="245">
        <v>0.3513</v>
      </c>
      <c r="AI215" s="246" t="s">
        <v>435</v>
      </c>
      <c r="AJ215" s="199"/>
      <c r="AK215" s="203">
        <v>6.4699999999999994E-2</v>
      </c>
      <c r="AL215" s="204" t="s">
        <v>435</v>
      </c>
      <c r="AM215" s="199"/>
      <c r="AN215" s="247">
        <v>6.2699999999999992E-2</v>
      </c>
      <c r="AO215" s="248" t="s">
        <v>1540</v>
      </c>
      <c r="AP215" s="199"/>
      <c r="AQ215" s="205">
        <v>2.46E-2</v>
      </c>
      <c r="AR215" s="206" t="s">
        <v>435</v>
      </c>
      <c r="AS215" s="199"/>
      <c r="AT215" s="255" t="s">
        <v>406</v>
      </c>
      <c r="AU215" s="256" t="s">
        <v>435</v>
      </c>
      <c r="AV215" s="207"/>
    </row>
    <row r="216" spans="1:48" ht="18" customHeight="1" thickBot="1" x14ac:dyDescent="0.3">
      <c r="A216" s="109" t="s">
        <v>201</v>
      </c>
      <c r="B216" s="110">
        <v>6329209</v>
      </c>
      <c r="C216" s="110" t="s">
        <v>5</v>
      </c>
      <c r="D216" s="219">
        <v>244.86</v>
      </c>
      <c r="E216" s="219">
        <v>14.27</v>
      </c>
      <c r="F216" s="219">
        <v>13.67</v>
      </c>
      <c r="G216" s="336">
        <v>10.8</v>
      </c>
      <c r="H216" s="335">
        <f t="shared" si="9"/>
        <v>283.60000000000002</v>
      </c>
      <c r="I216" s="158">
        <f t="shared" si="11"/>
        <v>259.13</v>
      </c>
      <c r="J216" s="158">
        <v>8.4499999999999993</v>
      </c>
      <c r="K216" s="319">
        <v>13.67</v>
      </c>
      <c r="L216" s="319">
        <v>23.25</v>
      </c>
      <c r="M216" s="112">
        <f t="shared" si="10"/>
        <v>304.5</v>
      </c>
      <c r="N216" s="199"/>
      <c r="O216" s="208" t="s">
        <v>1540</v>
      </c>
      <c r="P216" s="209">
        <v>6</v>
      </c>
      <c r="Q216" s="208">
        <v>23.25</v>
      </c>
      <c r="R216" s="199"/>
      <c r="S216" s="224" t="s">
        <v>1540</v>
      </c>
      <c r="T216" s="224" t="s">
        <v>435</v>
      </c>
      <c r="U216" s="224" t="s">
        <v>435</v>
      </c>
      <c r="V216" s="224" t="s">
        <v>435</v>
      </c>
      <c r="W216" s="223" t="s">
        <v>1540</v>
      </c>
      <c r="X216" s="224">
        <v>6</v>
      </c>
      <c r="Y216" s="199"/>
      <c r="Z216" s="230">
        <v>4.7699999999999996</v>
      </c>
      <c r="AA216" s="212" t="s">
        <v>1540</v>
      </c>
      <c r="AB216" s="212" t="s">
        <v>1915</v>
      </c>
      <c r="AC216" s="199"/>
      <c r="AD216" s="200">
        <v>-0.19327750000000066</v>
      </c>
      <c r="AE216" s="201">
        <v>-3.8941957035956626E-2</v>
      </c>
      <c r="AF216" s="202" t="s">
        <v>435</v>
      </c>
      <c r="AG216" s="199"/>
      <c r="AH216" s="245">
        <v>0.1825</v>
      </c>
      <c r="AI216" s="246" t="s">
        <v>1540</v>
      </c>
      <c r="AJ216" s="199"/>
      <c r="AK216" s="203">
        <v>2.2700000000000001E-2</v>
      </c>
      <c r="AL216" s="204" t="s">
        <v>1540</v>
      </c>
      <c r="AM216" s="199"/>
      <c r="AN216" s="247">
        <v>3.6900000000000002E-2</v>
      </c>
      <c r="AO216" s="248" t="s">
        <v>1540</v>
      </c>
      <c r="AP216" s="199"/>
      <c r="AQ216" s="205">
        <v>8.1000000000000013E-3</v>
      </c>
      <c r="AR216" s="206" t="s">
        <v>1540</v>
      </c>
      <c r="AS216" s="199"/>
      <c r="AT216" s="255">
        <v>0.85</v>
      </c>
      <c r="AU216" s="256" t="s">
        <v>1540</v>
      </c>
      <c r="AV216" s="207"/>
    </row>
    <row r="217" spans="1:48" ht="18" customHeight="1" thickBot="1" x14ac:dyDescent="0.3">
      <c r="A217" s="116" t="s">
        <v>202</v>
      </c>
      <c r="B217" s="110">
        <v>4466209</v>
      </c>
      <c r="C217" s="110" t="s">
        <v>5</v>
      </c>
      <c r="D217" s="219">
        <v>220.06</v>
      </c>
      <c r="E217" s="219">
        <v>14.27</v>
      </c>
      <c r="F217" s="219">
        <v>13.67</v>
      </c>
      <c r="G217" s="336">
        <v>0</v>
      </c>
      <c r="H217" s="335">
        <f t="shared" si="9"/>
        <v>248</v>
      </c>
      <c r="I217" s="158">
        <f t="shared" si="11"/>
        <v>234.33</v>
      </c>
      <c r="J217" s="158">
        <v>8.4499999999999993</v>
      </c>
      <c r="K217" s="319">
        <v>13.67</v>
      </c>
      <c r="L217" s="319">
        <v>0</v>
      </c>
      <c r="M217" s="112">
        <f t="shared" si="10"/>
        <v>256.45</v>
      </c>
      <c r="N217" s="199"/>
      <c r="O217" s="208" t="s">
        <v>435</v>
      </c>
      <c r="P217" s="209" t="s">
        <v>1900</v>
      </c>
      <c r="Q217" s="208">
        <v>0</v>
      </c>
      <c r="R217" s="199"/>
      <c r="S217" s="224" t="s">
        <v>1540</v>
      </c>
      <c r="T217" s="224" t="s">
        <v>435</v>
      </c>
      <c r="U217" s="224" t="s">
        <v>1540</v>
      </c>
      <c r="V217" s="224" t="s">
        <v>435</v>
      </c>
      <c r="W217" s="223" t="s">
        <v>435</v>
      </c>
      <c r="X217" s="224" t="s">
        <v>1900</v>
      </c>
      <c r="Y217" s="199"/>
      <c r="Z217" s="230">
        <v>3.39</v>
      </c>
      <c r="AA217" s="212" t="s">
        <v>435</v>
      </c>
      <c r="AB217" s="212" t="s">
        <v>406</v>
      </c>
      <c r="AC217" s="199"/>
      <c r="AD217" s="200">
        <v>0.69583499999999976</v>
      </c>
      <c r="AE217" s="201">
        <v>0.25796029583495517</v>
      </c>
      <c r="AF217" s="202" t="s">
        <v>435</v>
      </c>
      <c r="AG217" s="199"/>
      <c r="AH217" s="245">
        <v>0.67830000000000001</v>
      </c>
      <c r="AI217" s="246" t="s">
        <v>435</v>
      </c>
      <c r="AJ217" s="199"/>
      <c r="AK217" s="203">
        <v>4.2000000000000003E-2</v>
      </c>
      <c r="AL217" s="204" t="s">
        <v>1540</v>
      </c>
      <c r="AM217" s="199"/>
      <c r="AN217" s="247">
        <v>0.14960000000000001</v>
      </c>
      <c r="AO217" s="248" t="s">
        <v>435</v>
      </c>
      <c r="AP217" s="199"/>
      <c r="AQ217" s="205">
        <v>2.0899999999999998E-2</v>
      </c>
      <c r="AR217" s="206" t="s">
        <v>435</v>
      </c>
      <c r="AS217" s="199"/>
      <c r="AT217" s="255">
        <v>0.9</v>
      </c>
      <c r="AU217" s="256" t="s">
        <v>1540</v>
      </c>
      <c r="AV217" s="207"/>
    </row>
    <row r="218" spans="1:48" ht="18" customHeight="1" thickBot="1" x14ac:dyDescent="0.3">
      <c r="A218" s="357" t="s">
        <v>1946</v>
      </c>
      <c r="B218" s="363">
        <v>937592</v>
      </c>
      <c r="C218" s="110" t="s">
        <v>5</v>
      </c>
      <c r="D218" s="219">
        <v>250.74</v>
      </c>
      <c r="E218" s="219">
        <v>14.27</v>
      </c>
      <c r="F218" s="219">
        <v>13.67</v>
      </c>
      <c r="G218" s="336">
        <v>0</v>
      </c>
      <c r="H218" s="337">
        <f t="shared" si="9"/>
        <v>278.68</v>
      </c>
      <c r="I218" s="158">
        <f t="shared" si="11"/>
        <v>265.01</v>
      </c>
      <c r="J218" s="158">
        <v>8.4499999999999993</v>
      </c>
      <c r="K218" s="319">
        <v>13.67</v>
      </c>
      <c r="L218" s="319">
        <v>6.75</v>
      </c>
      <c r="M218" s="332">
        <f t="shared" si="10"/>
        <v>293.88</v>
      </c>
      <c r="N218" s="199"/>
      <c r="O218" s="208" t="s">
        <v>1540</v>
      </c>
      <c r="P218" s="209">
        <v>1</v>
      </c>
      <c r="Q218" s="208">
        <v>6.75</v>
      </c>
      <c r="R218" s="199"/>
      <c r="S218" s="224" t="s">
        <v>1540</v>
      </c>
      <c r="T218" s="224" t="s">
        <v>435</v>
      </c>
      <c r="U218" s="224" t="s">
        <v>435</v>
      </c>
      <c r="V218" s="224" t="s">
        <v>435</v>
      </c>
      <c r="W218" s="223" t="s">
        <v>1540</v>
      </c>
      <c r="X218" s="224">
        <v>1</v>
      </c>
      <c r="Y218" s="199"/>
      <c r="Z218" s="230">
        <v>5.29</v>
      </c>
      <c r="AA218" s="212" t="s">
        <v>1540</v>
      </c>
      <c r="AB218" s="212" t="s">
        <v>1915</v>
      </c>
      <c r="AC218" s="199"/>
      <c r="AD218" s="200">
        <v>0.46523000000000092</v>
      </c>
      <c r="AE218" s="201">
        <v>9.6331581241400635E-2</v>
      </c>
      <c r="AF218" s="202" t="s">
        <v>435</v>
      </c>
      <c r="AG218" s="199"/>
      <c r="AH218" s="245">
        <v>0.63600000000000001</v>
      </c>
      <c r="AI218" s="246" t="s">
        <v>435</v>
      </c>
      <c r="AJ218" s="199"/>
      <c r="AK218" s="203" t="s">
        <v>1538</v>
      </c>
      <c r="AL218" s="204" t="s">
        <v>435</v>
      </c>
      <c r="AM218" s="199"/>
      <c r="AN218" s="247" t="s">
        <v>1538</v>
      </c>
      <c r="AO218" s="248" t="s">
        <v>435</v>
      </c>
      <c r="AP218" s="199"/>
      <c r="AQ218" s="205" t="s">
        <v>1538</v>
      </c>
      <c r="AR218" s="206" t="s">
        <v>435</v>
      </c>
      <c r="AS218" s="199"/>
      <c r="AT218" s="255" t="s">
        <v>406</v>
      </c>
      <c r="AU218" s="256" t="s">
        <v>435</v>
      </c>
      <c r="AV218" s="207"/>
    </row>
    <row r="219" spans="1:48" ht="18" customHeight="1" thickBot="1" x14ac:dyDescent="0.3">
      <c r="A219" s="358" t="s">
        <v>1946</v>
      </c>
      <c r="B219" s="110">
        <v>4491301</v>
      </c>
      <c r="C219" s="110" t="s">
        <v>5</v>
      </c>
      <c r="D219" s="219">
        <v>244.99</v>
      </c>
      <c r="E219" s="219">
        <v>14.27</v>
      </c>
      <c r="F219" s="219">
        <v>13.67</v>
      </c>
      <c r="G219" s="336">
        <v>5.4</v>
      </c>
      <c r="H219" s="335">
        <f t="shared" si="9"/>
        <v>278.33</v>
      </c>
      <c r="I219" s="158">
        <f t="shared" si="11"/>
        <v>259.26</v>
      </c>
      <c r="J219" s="158">
        <v>8.4499999999999993</v>
      </c>
      <c r="K219" s="319">
        <v>13.67</v>
      </c>
      <c r="L219" s="319">
        <v>15</v>
      </c>
      <c r="M219" s="112">
        <f t="shared" si="10"/>
        <v>296.38</v>
      </c>
      <c r="N219" s="199"/>
      <c r="O219" s="208" t="s">
        <v>1540</v>
      </c>
      <c r="P219" s="209">
        <v>4</v>
      </c>
      <c r="Q219" s="208">
        <v>15</v>
      </c>
      <c r="R219" s="199"/>
      <c r="S219" s="224" t="s">
        <v>1540</v>
      </c>
      <c r="T219" s="224" t="s">
        <v>435</v>
      </c>
      <c r="U219" s="224" t="s">
        <v>435</v>
      </c>
      <c r="V219" s="224" t="s">
        <v>435</v>
      </c>
      <c r="W219" s="223" t="s">
        <v>1540</v>
      </c>
      <c r="X219" s="224">
        <v>4</v>
      </c>
      <c r="Y219" s="199"/>
      <c r="Z219" s="230">
        <v>3.85</v>
      </c>
      <c r="AA219" s="212" t="s">
        <v>1540</v>
      </c>
      <c r="AB219" s="212" t="s">
        <v>1917</v>
      </c>
      <c r="AC219" s="199"/>
      <c r="AD219" s="200">
        <v>-1.564250000000067E-2</v>
      </c>
      <c r="AE219" s="201">
        <v>-4.0421385025160919E-3</v>
      </c>
      <c r="AF219" s="202" t="s">
        <v>435</v>
      </c>
      <c r="AG219" s="199"/>
      <c r="AH219" s="245">
        <v>0.27929999999999999</v>
      </c>
      <c r="AI219" s="246" t="s">
        <v>1540</v>
      </c>
      <c r="AJ219" s="199"/>
      <c r="AK219" s="203">
        <v>5.5500000000000001E-2</v>
      </c>
      <c r="AL219" s="204" t="s">
        <v>1540</v>
      </c>
      <c r="AM219" s="199"/>
      <c r="AN219" s="247">
        <v>8.6899999999999991E-2</v>
      </c>
      <c r="AO219" s="248" t="s">
        <v>435</v>
      </c>
      <c r="AP219" s="199"/>
      <c r="AQ219" s="205">
        <v>1.66E-2</v>
      </c>
      <c r="AR219" s="206" t="s">
        <v>1540</v>
      </c>
      <c r="AS219" s="199"/>
      <c r="AT219" s="255" t="s">
        <v>406</v>
      </c>
      <c r="AU219" s="256" t="s">
        <v>435</v>
      </c>
      <c r="AV219" s="207"/>
    </row>
    <row r="220" spans="1:48" ht="18" customHeight="1" thickBot="1" x14ac:dyDescent="0.3">
      <c r="A220" s="109" t="s">
        <v>205</v>
      </c>
      <c r="B220" s="110">
        <v>4482808</v>
      </c>
      <c r="C220" s="110" t="s">
        <v>5</v>
      </c>
      <c r="D220" s="219">
        <v>274.52999999999997</v>
      </c>
      <c r="E220" s="219">
        <v>14.27</v>
      </c>
      <c r="F220" s="219">
        <v>13.67</v>
      </c>
      <c r="G220" s="336">
        <v>7.2</v>
      </c>
      <c r="H220" s="335">
        <f t="shared" si="9"/>
        <v>309.66999999999996</v>
      </c>
      <c r="I220" s="158">
        <f t="shared" si="11"/>
        <v>288.79999999999995</v>
      </c>
      <c r="J220" s="158">
        <v>8.4499999999999993</v>
      </c>
      <c r="K220" s="319">
        <v>13.67</v>
      </c>
      <c r="L220" s="319">
        <v>0</v>
      </c>
      <c r="M220" s="112">
        <f t="shared" si="10"/>
        <v>310.91999999999996</v>
      </c>
      <c r="N220" s="199"/>
      <c r="O220" s="208" t="s">
        <v>435</v>
      </c>
      <c r="P220" s="209" t="s">
        <v>1900</v>
      </c>
      <c r="Q220" s="208">
        <v>0</v>
      </c>
      <c r="R220" s="199"/>
      <c r="S220" s="224" t="s">
        <v>1540</v>
      </c>
      <c r="T220" s="224" t="s">
        <v>1540</v>
      </c>
      <c r="U220" s="224" t="s">
        <v>1540</v>
      </c>
      <c r="V220" s="224" t="s">
        <v>1540</v>
      </c>
      <c r="W220" s="223" t="s">
        <v>435</v>
      </c>
      <c r="X220" s="224" t="s">
        <v>1900</v>
      </c>
      <c r="Y220" s="199"/>
      <c r="Z220" s="230">
        <v>2.88</v>
      </c>
      <c r="AA220" s="212" t="s">
        <v>435</v>
      </c>
      <c r="AB220" s="212" t="s">
        <v>406</v>
      </c>
      <c r="AC220" s="199"/>
      <c r="AD220" s="200">
        <v>-0.35474249999999996</v>
      </c>
      <c r="AE220" s="201">
        <v>-0.10950946593905773</v>
      </c>
      <c r="AF220" s="202" t="s">
        <v>435</v>
      </c>
      <c r="AG220" s="199"/>
      <c r="AH220" s="245">
        <v>0.35950000000000004</v>
      </c>
      <c r="AI220" s="246" t="s">
        <v>435</v>
      </c>
      <c r="AJ220" s="199"/>
      <c r="AK220" s="203">
        <v>6.7000000000000004E-2</v>
      </c>
      <c r="AL220" s="204" t="s">
        <v>435</v>
      </c>
      <c r="AM220" s="199"/>
      <c r="AN220" s="247">
        <v>8.7100000000000011E-2</v>
      </c>
      <c r="AO220" s="248" t="s">
        <v>435</v>
      </c>
      <c r="AP220" s="199"/>
      <c r="AQ220" s="205">
        <v>1.7399999999999999E-2</v>
      </c>
      <c r="AR220" s="206" t="s">
        <v>1540</v>
      </c>
      <c r="AS220" s="199"/>
      <c r="AT220" s="255">
        <v>0.85</v>
      </c>
      <c r="AU220" s="256" t="s">
        <v>1540</v>
      </c>
      <c r="AV220" s="207"/>
    </row>
    <row r="221" spans="1:48" ht="18" customHeight="1" thickBot="1" x14ac:dyDescent="0.3">
      <c r="A221" s="109" t="s">
        <v>206</v>
      </c>
      <c r="B221" s="110">
        <v>4474007</v>
      </c>
      <c r="C221" s="110" t="s">
        <v>5</v>
      </c>
      <c r="D221" s="219">
        <v>232.09</v>
      </c>
      <c r="E221" s="219">
        <v>14.27</v>
      </c>
      <c r="F221" s="219">
        <v>13.67</v>
      </c>
      <c r="G221" s="336">
        <v>7.2</v>
      </c>
      <c r="H221" s="335">
        <f t="shared" si="9"/>
        <v>267.23</v>
      </c>
      <c r="I221" s="158">
        <f t="shared" si="11"/>
        <v>246.36</v>
      </c>
      <c r="J221" s="158">
        <v>8.4499999999999993</v>
      </c>
      <c r="K221" s="319">
        <v>13.67</v>
      </c>
      <c r="L221" s="319">
        <v>4.25</v>
      </c>
      <c r="M221" s="112">
        <f t="shared" si="10"/>
        <v>272.73</v>
      </c>
      <c r="N221" s="199"/>
      <c r="O221" s="208" t="s">
        <v>1540</v>
      </c>
      <c r="P221" s="209">
        <v>2</v>
      </c>
      <c r="Q221" s="208">
        <v>4.25</v>
      </c>
      <c r="R221" s="199"/>
      <c r="S221" s="224" t="s">
        <v>1540</v>
      </c>
      <c r="T221" s="224" t="s">
        <v>435</v>
      </c>
      <c r="U221" s="224" t="s">
        <v>435</v>
      </c>
      <c r="V221" s="224" t="s">
        <v>435</v>
      </c>
      <c r="W221" s="223" t="s">
        <v>1540</v>
      </c>
      <c r="X221" s="224">
        <v>2</v>
      </c>
      <c r="Y221" s="199"/>
      <c r="Z221" s="230">
        <v>3.82</v>
      </c>
      <c r="AA221" s="212" t="s">
        <v>435</v>
      </c>
      <c r="AB221" s="212" t="s">
        <v>1916</v>
      </c>
      <c r="AC221" s="199"/>
      <c r="AD221" s="200">
        <v>0.15031749999999944</v>
      </c>
      <c r="AE221" s="201">
        <v>4.100875801988664E-2</v>
      </c>
      <c r="AF221" s="202" t="s">
        <v>1540</v>
      </c>
      <c r="AG221" s="199"/>
      <c r="AH221" s="245">
        <v>0.50280000000000002</v>
      </c>
      <c r="AI221" s="246" t="s">
        <v>435</v>
      </c>
      <c r="AJ221" s="199"/>
      <c r="AK221" s="203">
        <v>8.5000000000000006E-2</v>
      </c>
      <c r="AL221" s="204" t="s">
        <v>435</v>
      </c>
      <c r="AM221" s="199"/>
      <c r="AN221" s="247">
        <v>9.3299999999999994E-2</v>
      </c>
      <c r="AO221" s="248" t="s">
        <v>435</v>
      </c>
      <c r="AP221" s="199"/>
      <c r="AQ221" s="205">
        <v>2.2000000000000002E-2</v>
      </c>
      <c r="AR221" s="206" t="s">
        <v>435</v>
      </c>
      <c r="AS221" s="199"/>
      <c r="AT221" s="255">
        <v>0.85</v>
      </c>
      <c r="AU221" s="256" t="s">
        <v>1540</v>
      </c>
      <c r="AV221" s="207"/>
    </row>
    <row r="222" spans="1:48" ht="18" customHeight="1" thickBot="1" x14ac:dyDescent="0.3">
      <c r="A222" s="109" t="s">
        <v>207</v>
      </c>
      <c r="B222" s="110">
        <v>701190</v>
      </c>
      <c r="C222" s="110" t="s">
        <v>5</v>
      </c>
      <c r="D222" s="219">
        <v>255.01</v>
      </c>
      <c r="E222" s="219">
        <v>14.27</v>
      </c>
      <c r="F222" s="219">
        <v>13.67</v>
      </c>
      <c r="G222" s="336">
        <v>3.6</v>
      </c>
      <c r="H222" s="335">
        <f t="shared" si="9"/>
        <v>286.55</v>
      </c>
      <c r="I222" s="158">
        <f t="shared" si="11"/>
        <v>269.27999999999997</v>
      </c>
      <c r="J222" s="158">
        <v>8.4499999999999993</v>
      </c>
      <c r="K222" s="319">
        <v>13.67</v>
      </c>
      <c r="L222" s="319">
        <v>0</v>
      </c>
      <c r="M222" s="112">
        <f t="shared" si="10"/>
        <v>291.39999999999998</v>
      </c>
      <c r="N222" s="199"/>
      <c r="O222" s="208" t="s">
        <v>1540</v>
      </c>
      <c r="P222" s="209">
        <v>0</v>
      </c>
      <c r="Q222" s="208">
        <v>0</v>
      </c>
      <c r="R222" s="199"/>
      <c r="S222" s="224" t="s">
        <v>1540</v>
      </c>
      <c r="T222" s="224" t="s">
        <v>435</v>
      </c>
      <c r="U222" s="224" t="s">
        <v>435</v>
      </c>
      <c r="V222" s="224" t="s">
        <v>435</v>
      </c>
      <c r="W222" s="223" t="s">
        <v>1540</v>
      </c>
      <c r="X222" s="224">
        <v>0</v>
      </c>
      <c r="Y222" s="199"/>
      <c r="Z222" s="230" t="s">
        <v>405</v>
      </c>
      <c r="AA222" s="212" t="s">
        <v>435</v>
      </c>
      <c r="AB222" s="212" t="s">
        <v>406</v>
      </c>
      <c r="AC222" s="199"/>
      <c r="AD222" s="200">
        <v>4.1980700000000004</v>
      </c>
      <c r="AE222" s="201" t="s">
        <v>1559</v>
      </c>
      <c r="AF222" s="202" t="s">
        <v>435</v>
      </c>
      <c r="AG222" s="199"/>
      <c r="AH222" s="245" t="s">
        <v>405</v>
      </c>
      <c r="AI222" s="246" t="s">
        <v>435</v>
      </c>
      <c r="AJ222" s="199"/>
      <c r="AK222" s="203">
        <v>6.4699999999999994E-2</v>
      </c>
      <c r="AL222" s="204" t="s">
        <v>435</v>
      </c>
      <c r="AM222" s="199"/>
      <c r="AN222" s="247">
        <v>0.14829999999999999</v>
      </c>
      <c r="AO222" s="248" t="s">
        <v>435</v>
      </c>
      <c r="AP222" s="199"/>
      <c r="AQ222" s="205">
        <v>1.8799999999999997E-2</v>
      </c>
      <c r="AR222" s="206" t="s">
        <v>435</v>
      </c>
      <c r="AS222" s="199"/>
      <c r="AT222" s="255" t="s">
        <v>406</v>
      </c>
      <c r="AU222" s="256" t="s">
        <v>435</v>
      </c>
      <c r="AV222" s="207"/>
    </row>
    <row r="223" spans="1:48" ht="18" customHeight="1" thickBot="1" x14ac:dyDescent="0.3">
      <c r="A223" s="119" t="s">
        <v>208</v>
      </c>
      <c r="B223" s="110">
        <v>747386</v>
      </c>
      <c r="C223" s="110" t="s">
        <v>5</v>
      </c>
      <c r="D223" s="219">
        <v>232.63</v>
      </c>
      <c r="E223" s="219">
        <v>14.27</v>
      </c>
      <c r="F223" s="219">
        <v>13.67</v>
      </c>
      <c r="G223" s="336">
        <v>7.2</v>
      </c>
      <c r="H223" s="335">
        <f t="shared" si="9"/>
        <v>267.77</v>
      </c>
      <c r="I223" s="158">
        <f t="shared" si="11"/>
        <v>246.9</v>
      </c>
      <c r="J223" s="158">
        <v>8.4499999999999993</v>
      </c>
      <c r="K223" s="319">
        <v>13.67</v>
      </c>
      <c r="L223" s="319">
        <v>9.75</v>
      </c>
      <c r="M223" s="112">
        <f t="shared" si="10"/>
        <v>278.77</v>
      </c>
      <c r="N223" s="199"/>
      <c r="O223" s="208" t="s">
        <v>1540</v>
      </c>
      <c r="P223" s="209">
        <v>2</v>
      </c>
      <c r="Q223" s="208">
        <v>9.75</v>
      </c>
      <c r="R223" s="199"/>
      <c r="S223" s="224" t="s">
        <v>1540</v>
      </c>
      <c r="T223" s="224" t="s">
        <v>435</v>
      </c>
      <c r="U223" s="224" t="s">
        <v>435</v>
      </c>
      <c r="V223" s="224" t="s">
        <v>435</v>
      </c>
      <c r="W223" s="223" t="s">
        <v>1540</v>
      </c>
      <c r="X223" s="224">
        <v>2</v>
      </c>
      <c r="Y223" s="199"/>
      <c r="Z223" s="230">
        <v>4.21</v>
      </c>
      <c r="AA223" s="212" t="s">
        <v>1540</v>
      </c>
      <c r="AB223" s="212" t="s">
        <v>1915</v>
      </c>
      <c r="AC223" s="199"/>
      <c r="AD223" s="200">
        <v>4.7334999999998573E-2</v>
      </c>
      <c r="AE223" s="201">
        <v>1.137575499409068E-2</v>
      </c>
      <c r="AF223" s="202" t="s">
        <v>435</v>
      </c>
      <c r="AG223" s="199"/>
      <c r="AH223" s="245">
        <v>0.54079999999999995</v>
      </c>
      <c r="AI223" s="246" t="s">
        <v>435</v>
      </c>
      <c r="AJ223" s="199"/>
      <c r="AK223" s="203">
        <v>8.4000000000000005E-2</v>
      </c>
      <c r="AL223" s="204" t="s">
        <v>435</v>
      </c>
      <c r="AM223" s="199"/>
      <c r="AN223" s="247">
        <v>8.2799999999999999E-2</v>
      </c>
      <c r="AO223" s="248" t="s">
        <v>435</v>
      </c>
      <c r="AP223" s="199"/>
      <c r="AQ223" s="205">
        <v>2.4E-2</v>
      </c>
      <c r="AR223" s="206" t="s">
        <v>435</v>
      </c>
      <c r="AS223" s="199"/>
      <c r="AT223" s="255">
        <v>0.86</v>
      </c>
      <c r="AU223" s="256" t="s">
        <v>1540</v>
      </c>
      <c r="AV223" s="207"/>
    </row>
    <row r="224" spans="1:48" ht="18" customHeight="1" thickBot="1" x14ac:dyDescent="0.3">
      <c r="A224" s="109" t="s">
        <v>1947</v>
      </c>
      <c r="B224" s="110">
        <v>605174</v>
      </c>
      <c r="C224" s="110" t="s">
        <v>5</v>
      </c>
      <c r="D224" s="219">
        <v>241.18</v>
      </c>
      <c r="E224" s="219">
        <v>14.27</v>
      </c>
      <c r="F224" s="219">
        <v>13.67</v>
      </c>
      <c r="G224" s="336">
        <v>0</v>
      </c>
      <c r="H224" s="335">
        <f t="shared" si="9"/>
        <v>269.12</v>
      </c>
      <c r="I224" s="158">
        <f t="shared" si="11"/>
        <v>255.45000000000002</v>
      </c>
      <c r="J224" s="158">
        <v>8.4499999999999993</v>
      </c>
      <c r="K224" s="319">
        <v>13.67</v>
      </c>
      <c r="L224" s="319">
        <v>0</v>
      </c>
      <c r="M224" s="112">
        <f t="shared" si="10"/>
        <v>277.57000000000005</v>
      </c>
      <c r="N224" s="199"/>
      <c r="O224" s="208" t="s">
        <v>435</v>
      </c>
      <c r="P224" s="209" t="s">
        <v>1900</v>
      </c>
      <c r="Q224" s="208">
        <v>0</v>
      </c>
      <c r="R224" s="199"/>
      <c r="S224" s="224" t="s">
        <v>1540</v>
      </c>
      <c r="T224" s="224" t="s">
        <v>1540</v>
      </c>
      <c r="U224" s="224" t="s">
        <v>1540</v>
      </c>
      <c r="V224" s="224" t="s">
        <v>435</v>
      </c>
      <c r="W224" s="223" t="s">
        <v>435</v>
      </c>
      <c r="X224" s="224" t="s">
        <v>1900</v>
      </c>
      <c r="Y224" s="199"/>
      <c r="Z224" s="230">
        <v>4.01</v>
      </c>
      <c r="AA224" s="212" t="s">
        <v>1540</v>
      </c>
      <c r="AB224" s="212" t="s">
        <v>1917</v>
      </c>
      <c r="AC224" s="199"/>
      <c r="AD224" s="200">
        <v>-6.8364999999999121E-2</v>
      </c>
      <c r="AE224" s="201">
        <v>-1.676272160984876E-2</v>
      </c>
      <c r="AF224" s="202" t="s">
        <v>435</v>
      </c>
      <c r="AG224" s="199"/>
      <c r="AH224" s="245">
        <v>0.66650000000000009</v>
      </c>
      <c r="AI224" s="246" t="s">
        <v>435</v>
      </c>
      <c r="AJ224" s="199"/>
      <c r="AK224" s="203">
        <v>7.4800000000000005E-2</v>
      </c>
      <c r="AL224" s="204" t="s">
        <v>435</v>
      </c>
      <c r="AM224" s="199"/>
      <c r="AN224" s="247">
        <v>9.8299999999999998E-2</v>
      </c>
      <c r="AO224" s="248" t="s">
        <v>435</v>
      </c>
      <c r="AP224" s="199"/>
      <c r="AQ224" s="205">
        <v>1.66E-2</v>
      </c>
      <c r="AR224" s="206" t="s">
        <v>1540</v>
      </c>
      <c r="AS224" s="199"/>
      <c r="AT224" s="255">
        <v>0.78</v>
      </c>
      <c r="AU224" s="256" t="s">
        <v>435</v>
      </c>
      <c r="AV224" s="207"/>
    </row>
    <row r="225" spans="1:48" ht="18" customHeight="1" thickBot="1" x14ac:dyDescent="0.3">
      <c r="A225" s="109" t="s">
        <v>209</v>
      </c>
      <c r="B225" s="110">
        <v>863963</v>
      </c>
      <c r="C225" s="110" t="s">
        <v>5</v>
      </c>
      <c r="D225" s="219">
        <v>245.48</v>
      </c>
      <c r="E225" s="219">
        <v>14.27</v>
      </c>
      <c r="F225" s="219">
        <v>13.67</v>
      </c>
      <c r="G225" s="336">
        <v>7.2</v>
      </c>
      <c r="H225" s="335">
        <f t="shared" si="9"/>
        <v>280.62</v>
      </c>
      <c r="I225" s="158">
        <f t="shared" si="11"/>
        <v>259.75</v>
      </c>
      <c r="J225" s="158">
        <v>8.4499999999999993</v>
      </c>
      <c r="K225" s="319">
        <v>13.67</v>
      </c>
      <c r="L225" s="319">
        <v>0</v>
      </c>
      <c r="M225" s="112">
        <f t="shared" si="10"/>
        <v>281.87</v>
      </c>
      <c r="N225" s="199"/>
      <c r="O225" s="208" t="s">
        <v>435</v>
      </c>
      <c r="P225" s="209" t="s">
        <v>1900</v>
      </c>
      <c r="Q225" s="208">
        <v>0</v>
      </c>
      <c r="R225" s="199"/>
      <c r="S225" s="224" t="s">
        <v>1540</v>
      </c>
      <c r="T225" s="224" t="s">
        <v>435</v>
      </c>
      <c r="U225" s="224" t="s">
        <v>435</v>
      </c>
      <c r="V225" s="224" t="s">
        <v>1540</v>
      </c>
      <c r="W225" s="223" t="s">
        <v>435</v>
      </c>
      <c r="X225" s="224" t="s">
        <v>1900</v>
      </c>
      <c r="Y225" s="199"/>
      <c r="Z225" s="230">
        <v>3.84</v>
      </c>
      <c r="AA225" s="212" t="s">
        <v>435</v>
      </c>
      <c r="AB225" s="212" t="s">
        <v>1917</v>
      </c>
      <c r="AC225" s="199"/>
      <c r="AD225" s="200">
        <v>-1.4000799999999995</v>
      </c>
      <c r="AE225" s="201">
        <v>-0.26734606878134864</v>
      </c>
      <c r="AF225" s="202" t="s">
        <v>435</v>
      </c>
      <c r="AG225" s="199"/>
      <c r="AH225" s="245" t="s">
        <v>405</v>
      </c>
      <c r="AI225" s="246" t="s">
        <v>435</v>
      </c>
      <c r="AJ225" s="199"/>
      <c r="AK225" s="203">
        <v>0.1303</v>
      </c>
      <c r="AL225" s="204" t="s">
        <v>435</v>
      </c>
      <c r="AM225" s="199"/>
      <c r="AN225" s="247">
        <v>0.14369999999999999</v>
      </c>
      <c r="AO225" s="248" t="s">
        <v>435</v>
      </c>
      <c r="AP225" s="199"/>
      <c r="AQ225" s="205">
        <v>2.76E-2</v>
      </c>
      <c r="AR225" s="206" t="s">
        <v>435</v>
      </c>
      <c r="AS225" s="199"/>
      <c r="AT225" s="255">
        <v>0.82</v>
      </c>
      <c r="AU225" s="256" t="s">
        <v>435</v>
      </c>
      <c r="AV225" s="207"/>
    </row>
    <row r="226" spans="1:48" ht="18" customHeight="1" thickBot="1" x14ac:dyDescent="0.3">
      <c r="A226" s="352" t="s">
        <v>1948</v>
      </c>
      <c r="B226" s="152">
        <v>980056</v>
      </c>
      <c r="C226" s="110" t="s">
        <v>5</v>
      </c>
      <c r="D226" s="219">
        <v>241.52</v>
      </c>
      <c r="E226" s="219">
        <v>14.27</v>
      </c>
      <c r="F226" s="219">
        <v>13.67</v>
      </c>
      <c r="G226" s="336">
        <v>0</v>
      </c>
      <c r="H226" s="336">
        <f t="shared" si="9"/>
        <v>269.46000000000004</v>
      </c>
      <c r="I226" s="158">
        <f t="shared" si="11"/>
        <v>255.79000000000002</v>
      </c>
      <c r="J226" s="158">
        <v>8.4499999999999993</v>
      </c>
      <c r="K226" s="319">
        <v>13.67</v>
      </c>
      <c r="L226" s="319">
        <v>0</v>
      </c>
      <c r="M226" s="111">
        <f t="shared" si="10"/>
        <v>277.91000000000003</v>
      </c>
      <c r="N226" s="199"/>
      <c r="O226" s="208" t="s">
        <v>435</v>
      </c>
      <c r="P226" s="209" t="s">
        <v>1900</v>
      </c>
      <c r="Q226" s="208">
        <v>0</v>
      </c>
      <c r="R226" s="199"/>
      <c r="S226" s="224" t="s">
        <v>1540</v>
      </c>
      <c r="T226" s="224" t="s">
        <v>435</v>
      </c>
      <c r="U226" s="224" t="s">
        <v>1540</v>
      </c>
      <c r="V226" s="224" t="s">
        <v>435</v>
      </c>
      <c r="W226" s="223" t="s">
        <v>435</v>
      </c>
      <c r="X226" s="224" t="s">
        <v>1900</v>
      </c>
      <c r="Y226" s="199"/>
      <c r="Z226" s="230">
        <v>3.16</v>
      </c>
      <c r="AA226" s="212" t="s">
        <v>435</v>
      </c>
      <c r="AB226" s="212" t="s">
        <v>406</v>
      </c>
      <c r="AC226" s="199"/>
      <c r="AD226" s="200">
        <v>-0.13544249999999991</v>
      </c>
      <c r="AE226" s="201">
        <v>-4.1081960699266097E-2</v>
      </c>
      <c r="AF226" s="202" t="s">
        <v>435</v>
      </c>
      <c r="AG226" s="199"/>
      <c r="AH226" s="245">
        <v>0.72930000000000006</v>
      </c>
      <c r="AI226" s="246" t="s">
        <v>435</v>
      </c>
      <c r="AJ226" s="199"/>
      <c r="AK226" s="203">
        <v>7.8399999999999997E-2</v>
      </c>
      <c r="AL226" s="204" t="s">
        <v>435</v>
      </c>
      <c r="AM226" s="199"/>
      <c r="AN226" s="247">
        <v>8.0399999999999985E-2</v>
      </c>
      <c r="AO226" s="248" t="s">
        <v>435</v>
      </c>
      <c r="AP226" s="199"/>
      <c r="AQ226" s="205">
        <v>1.77E-2</v>
      </c>
      <c r="AR226" s="206" t="s">
        <v>1540</v>
      </c>
      <c r="AS226" s="199"/>
      <c r="AT226" s="255">
        <v>0.83</v>
      </c>
      <c r="AU226" s="256" t="s">
        <v>435</v>
      </c>
      <c r="AV226" s="207"/>
    </row>
    <row r="227" spans="1:48" ht="18" customHeight="1" thickBot="1" x14ac:dyDescent="0.3">
      <c r="A227" s="146" t="s">
        <v>211</v>
      </c>
      <c r="B227" s="131">
        <v>4476701</v>
      </c>
      <c r="C227" s="110" t="s">
        <v>5</v>
      </c>
      <c r="D227" s="219">
        <v>230.62</v>
      </c>
      <c r="E227" s="219">
        <v>14.27</v>
      </c>
      <c r="F227" s="338">
        <v>0</v>
      </c>
      <c r="G227" s="336">
        <v>7.2</v>
      </c>
      <c r="H227" s="335">
        <f t="shared" si="9"/>
        <v>252.09</v>
      </c>
      <c r="I227" s="158">
        <f t="shared" si="11"/>
        <v>244.89000000000001</v>
      </c>
      <c r="J227" s="158">
        <v>8.4499999999999993</v>
      </c>
      <c r="K227" s="320">
        <v>0</v>
      </c>
      <c r="L227" s="319">
        <v>9</v>
      </c>
      <c r="M227" s="112">
        <f t="shared" si="10"/>
        <v>262.34000000000003</v>
      </c>
      <c r="N227" s="199"/>
      <c r="O227" s="208" t="s">
        <v>1540</v>
      </c>
      <c r="P227" s="209">
        <v>3</v>
      </c>
      <c r="Q227" s="208">
        <v>9</v>
      </c>
      <c r="R227" s="199"/>
      <c r="S227" s="224" t="s">
        <v>1540</v>
      </c>
      <c r="T227" s="224" t="s">
        <v>435</v>
      </c>
      <c r="U227" s="224" t="s">
        <v>435</v>
      </c>
      <c r="V227" s="224" t="s">
        <v>435</v>
      </c>
      <c r="W227" s="223" t="s">
        <v>1540</v>
      </c>
      <c r="X227" s="224">
        <v>3</v>
      </c>
      <c r="Y227" s="199"/>
      <c r="Z227" s="230" t="s">
        <v>405</v>
      </c>
      <c r="AA227" s="212" t="s">
        <v>435</v>
      </c>
      <c r="AB227" s="212" t="s">
        <v>406</v>
      </c>
      <c r="AC227" s="199"/>
      <c r="AD227" s="200">
        <v>8.9553624999999997</v>
      </c>
      <c r="AE227" s="201" t="s">
        <v>1559</v>
      </c>
      <c r="AF227" s="202" t="s">
        <v>435</v>
      </c>
      <c r="AG227" s="199"/>
      <c r="AH227" s="245" t="s">
        <v>405</v>
      </c>
      <c r="AI227" s="246" t="s">
        <v>435</v>
      </c>
      <c r="AJ227" s="199"/>
      <c r="AK227" s="203">
        <v>1.7399999999999999E-2</v>
      </c>
      <c r="AL227" s="204" t="s">
        <v>1540</v>
      </c>
      <c r="AM227" s="199"/>
      <c r="AN227" s="247">
        <v>7.4900000000000008E-2</v>
      </c>
      <c r="AO227" s="248" t="s">
        <v>1540</v>
      </c>
      <c r="AP227" s="199"/>
      <c r="AQ227" s="205" t="s">
        <v>1538</v>
      </c>
      <c r="AR227" s="206" t="s">
        <v>435</v>
      </c>
      <c r="AS227" s="199"/>
      <c r="AT227" s="255">
        <v>0.86</v>
      </c>
      <c r="AU227" s="256" t="s">
        <v>1540</v>
      </c>
      <c r="AV227" s="207"/>
    </row>
    <row r="228" spans="1:48" s="140" customFormat="1" ht="18" customHeight="1" thickBot="1" x14ac:dyDescent="0.3">
      <c r="A228" s="139" t="s">
        <v>212</v>
      </c>
      <c r="B228" s="118">
        <v>4499506</v>
      </c>
      <c r="C228" s="110" t="s">
        <v>5</v>
      </c>
      <c r="D228" s="219">
        <v>233.05</v>
      </c>
      <c r="E228" s="340">
        <v>14.27</v>
      </c>
      <c r="F228" s="340">
        <v>13.67</v>
      </c>
      <c r="G228" s="338">
        <v>10.8</v>
      </c>
      <c r="H228" s="343">
        <f t="shared" si="9"/>
        <v>271.79000000000002</v>
      </c>
      <c r="I228" s="158">
        <f t="shared" si="11"/>
        <v>247.32000000000002</v>
      </c>
      <c r="J228" s="158">
        <v>8.4499999999999993</v>
      </c>
      <c r="K228" s="321">
        <v>13.67</v>
      </c>
      <c r="L228" s="319">
        <v>15.75</v>
      </c>
      <c r="M228" s="141">
        <f t="shared" si="10"/>
        <v>285.19</v>
      </c>
      <c r="N228" s="199"/>
      <c r="O228" s="208" t="s">
        <v>1540</v>
      </c>
      <c r="P228" s="209">
        <v>4</v>
      </c>
      <c r="Q228" s="208">
        <v>15.75</v>
      </c>
      <c r="R228" s="199"/>
      <c r="S228" s="224" t="s">
        <v>1540</v>
      </c>
      <c r="T228" s="224" t="s">
        <v>435</v>
      </c>
      <c r="U228" s="224" t="s">
        <v>435</v>
      </c>
      <c r="V228" s="224" t="s">
        <v>435</v>
      </c>
      <c r="W228" s="223" t="s">
        <v>1540</v>
      </c>
      <c r="X228" s="224">
        <v>4</v>
      </c>
      <c r="Y228" s="199"/>
      <c r="Z228" s="230">
        <v>5.28</v>
      </c>
      <c r="AA228" s="212" t="s">
        <v>1540</v>
      </c>
      <c r="AB228" s="212" t="s">
        <v>1915</v>
      </c>
      <c r="AC228" s="199"/>
      <c r="AD228" s="200">
        <v>0.28107499999999952</v>
      </c>
      <c r="AE228" s="201">
        <v>5.6229141629119621E-2</v>
      </c>
      <c r="AF228" s="202" t="s">
        <v>435</v>
      </c>
      <c r="AG228" s="199"/>
      <c r="AH228" s="245">
        <v>0.36880000000000002</v>
      </c>
      <c r="AI228" s="246" t="s">
        <v>435</v>
      </c>
      <c r="AJ228" s="199"/>
      <c r="AK228" s="203">
        <v>3.2400000000000005E-2</v>
      </c>
      <c r="AL228" s="204" t="s">
        <v>1540</v>
      </c>
      <c r="AM228" s="199"/>
      <c r="AN228" s="247">
        <v>2.52E-2</v>
      </c>
      <c r="AO228" s="248" t="s">
        <v>1540</v>
      </c>
      <c r="AP228" s="199"/>
      <c r="AQ228" s="205">
        <v>1.9599999999999999E-2</v>
      </c>
      <c r="AR228" s="206" t="s">
        <v>435</v>
      </c>
      <c r="AS228" s="199"/>
      <c r="AT228" s="255">
        <v>0.89</v>
      </c>
      <c r="AU228" s="256" t="s">
        <v>1540</v>
      </c>
      <c r="AV228" s="207"/>
    </row>
    <row r="229" spans="1:48" s="140" customFormat="1" ht="18" customHeight="1" thickBot="1" x14ac:dyDescent="0.3">
      <c r="A229" s="147" t="s">
        <v>213</v>
      </c>
      <c r="B229" s="148">
        <v>758361</v>
      </c>
      <c r="C229" s="110" t="s">
        <v>5</v>
      </c>
      <c r="D229" s="219">
        <v>234.41</v>
      </c>
      <c r="E229" s="340">
        <v>14.27</v>
      </c>
      <c r="F229" s="338">
        <v>0</v>
      </c>
      <c r="G229" s="342">
        <v>0</v>
      </c>
      <c r="H229" s="335">
        <f t="shared" si="9"/>
        <v>248.68</v>
      </c>
      <c r="I229" s="158">
        <f t="shared" si="11"/>
        <v>248.68</v>
      </c>
      <c r="J229" s="158">
        <v>8.4499999999999993</v>
      </c>
      <c r="K229" s="320">
        <v>0</v>
      </c>
      <c r="L229" s="319">
        <v>0</v>
      </c>
      <c r="M229" s="112">
        <f t="shared" si="10"/>
        <v>257.13</v>
      </c>
      <c r="N229" s="199"/>
      <c r="O229" s="208" t="s">
        <v>435</v>
      </c>
      <c r="P229" s="209" t="s">
        <v>1900</v>
      </c>
      <c r="Q229" s="208">
        <v>0</v>
      </c>
      <c r="R229" s="199"/>
      <c r="S229" s="224" t="s">
        <v>1540</v>
      </c>
      <c r="T229" s="224" t="s">
        <v>1540</v>
      </c>
      <c r="U229" s="224" t="s">
        <v>435</v>
      </c>
      <c r="V229" s="224" t="s">
        <v>435</v>
      </c>
      <c r="W229" s="223" t="s">
        <v>435</v>
      </c>
      <c r="X229" s="224" t="s">
        <v>1900</v>
      </c>
      <c r="Y229" s="199"/>
      <c r="Z229" s="230">
        <v>4.12</v>
      </c>
      <c r="AA229" s="212" t="s">
        <v>1540</v>
      </c>
      <c r="AB229" s="212" t="s">
        <v>1915</v>
      </c>
      <c r="AC229" s="199"/>
      <c r="AD229" s="200">
        <v>-1.0903150000000004</v>
      </c>
      <c r="AE229" s="201">
        <v>-0.20914194573375391</v>
      </c>
      <c r="AF229" s="202" t="s">
        <v>435</v>
      </c>
      <c r="AG229" s="199"/>
      <c r="AH229" s="245" t="s">
        <v>405</v>
      </c>
      <c r="AI229" s="246" t="s">
        <v>435</v>
      </c>
      <c r="AJ229" s="199"/>
      <c r="AK229" s="203">
        <v>5.7599999999999998E-2</v>
      </c>
      <c r="AL229" s="204" t="s">
        <v>1540</v>
      </c>
      <c r="AM229" s="199"/>
      <c r="AN229" s="247">
        <v>4.9100000000000005E-2</v>
      </c>
      <c r="AO229" s="248" t="s">
        <v>1540</v>
      </c>
      <c r="AP229" s="199"/>
      <c r="AQ229" s="205">
        <v>1.3600000000000001E-2</v>
      </c>
      <c r="AR229" s="206" t="s">
        <v>1540</v>
      </c>
      <c r="AS229" s="199"/>
      <c r="AT229" s="255">
        <v>0.86</v>
      </c>
      <c r="AU229" s="256" t="s">
        <v>1540</v>
      </c>
      <c r="AV229" s="207"/>
    </row>
    <row r="230" spans="1:48" ht="18" customHeight="1" thickBot="1" x14ac:dyDescent="0.3">
      <c r="A230" s="109" t="s">
        <v>214</v>
      </c>
      <c r="B230" s="110">
        <v>6799604</v>
      </c>
      <c r="C230" s="110" t="s">
        <v>5</v>
      </c>
      <c r="D230" s="219">
        <v>225.54</v>
      </c>
      <c r="E230" s="219">
        <v>14.27</v>
      </c>
      <c r="F230" s="219">
        <v>13.67</v>
      </c>
      <c r="G230" s="336">
        <v>9</v>
      </c>
      <c r="H230" s="335">
        <f t="shared" si="9"/>
        <v>262.48</v>
      </c>
      <c r="I230" s="158">
        <f t="shared" si="11"/>
        <v>239.81</v>
      </c>
      <c r="J230" s="158">
        <v>8.4499999999999993</v>
      </c>
      <c r="K230" s="319">
        <v>13.67</v>
      </c>
      <c r="L230" s="319">
        <v>3</v>
      </c>
      <c r="M230" s="112">
        <f t="shared" si="10"/>
        <v>264.93</v>
      </c>
      <c r="N230" s="199"/>
      <c r="O230" s="208" t="s">
        <v>1540</v>
      </c>
      <c r="P230" s="209">
        <v>1</v>
      </c>
      <c r="Q230" s="208">
        <v>3</v>
      </c>
      <c r="R230" s="199"/>
      <c r="S230" s="224" t="s">
        <v>1540</v>
      </c>
      <c r="T230" s="224" t="s">
        <v>435</v>
      </c>
      <c r="U230" s="224" t="s">
        <v>435</v>
      </c>
      <c r="V230" s="224" t="s">
        <v>435</v>
      </c>
      <c r="W230" s="223" t="s">
        <v>1540</v>
      </c>
      <c r="X230" s="224">
        <v>1</v>
      </c>
      <c r="Y230" s="199"/>
      <c r="Z230" s="230">
        <v>3.39</v>
      </c>
      <c r="AA230" s="212" t="s">
        <v>435</v>
      </c>
      <c r="AB230" s="212" t="s">
        <v>406</v>
      </c>
      <c r="AC230" s="199"/>
      <c r="AD230" s="200">
        <v>-0.23181000000000029</v>
      </c>
      <c r="AE230" s="201">
        <v>-6.3994898297223962E-2</v>
      </c>
      <c r="AF230" s="202" t="s">
        <v>435</v>
      </c>
      <c r="AG230" s="199"/>
      <c r="AH230" s="245">
        <v>0.7118000000000001</v>
      </c>
      <c r="AI230" s="246" t="s">
        <v>435</v>
      </c>
      <c r="AJ230" s="199"/>
      <c r="AK230" s="203">
        <v>0.12140000000000001</v>
      </c>
      <c r="AL230" s="204" t="s">
        <v>435</v>
      </c>
      <c r="AM230" s="199"/>
      <c r="AN230" s="247">
        <v>6.3299999999999995E-2</v>
      </c>
      <c r="AO230" s="248" t="s">
        <v>1540</v>
      </c>
      <c r="AP230" s="199"/>
      <c r="AQ230" s="205">
        <v>1.9699999999999999E-2</v>
      </c>
      <c r="AR230" s="206" t="s">
        <v>435</v>
      </c>
      <c r="AS230" s="199"/>
      <c r="AT230" s="255">
        <v>0.84</v>
      </c>
      <c r="AU230" s="256" t="s">
        <v>435</v>
      </c>
      <c r="AV230" s="207"/>
    </row>
    <row r="231" spans="1:48" ht="18" customHeight="1" thickBot="1" x14ac:dyDescent="0.3">
      <c r="A231" s="149" t="s">
        <v>215</v>
      </c>
      <c r="B231" s="110">
        <v>889849</v>
      </c>
      <c r="C231" s="110" t="s">
        <v>5</v>
      </c>
      <c r="D231" s="219">
        <v>242.77</v>
      </c>
      <c r="E231" s="219">
        <v>14.27</v>
      </c>
      <c r="F231" s="219">
        <v>13.67</v>
      </c>
      <c r="G231" s="336">
        <v>10.8</v>
      </c>
      <c r="H231" s="335">
        <f t="shared" si="9"/>
        <v>281.51000000000005</v>
      </c>
      <c r="I231" s="158">
        <f t="shared" si="11"/>
        <v>257.04000000000002</v>
      </c>
      <c r="J231" s="158">
        <v>8.4499999999999993</v>
      </c>
      <c r="K231" s="319">
        <v>13.67</v>
      </c>
      <c r="L231" s="319">
        <v>3</v>
      </c>
      <c r="M231" s="112">
        <f t="shared" si="10"/>
        <v>282.16000000000003</v>
      </c>
      <c r="N231" s="199"/>
      <c r="O231" s="208" t="s">
        <v>1540</v>
      </c>
      <c r="P231" s="209">
        <v>1</v>
      </c>
      <c r="Q231" s="208">
        <v>3</v>
      </c>
      <c r="R231" s="199"/>
      <c r="S231" s="224" t="s">
        <v>1540</v>
      </c>
      <c r="T231" s="224" t="s">
        <v>435</v>
      </c>
      <c r="U231" s="224" t="s">
        <v>435</v>
      </c>
      <c r="V231" s="224" t="s">
        <v>435</v>
      </c>
      <c r="W231" s="223" t="s">
        <v>1540</v>
      </c>
      <c r="X231" s="224">
        <v>1</v>
      </c>
      <c r="Y231" s="199"/>
      <c r="Z231" s="230">
        <v>3.42</v>
      </c>
      <c r="AA231" s="212" t="s">
        <v>435</v>
      </c>
      <c r="AB231" s="212" t="s">
        <v>406</v>
      </c>
      <c r="AC231" s="199"/>
      <c r="AD231" s="200">
        <v>-0.16085500000000019</v>
      </c>
      <c r="AE231" s="201">
        <v>-4.4893285822633133E-2</v>
      </c>
      <c r="AF231" s="202" t="s">
        <v>435</v>
      </c>
      <c r="AG231" s="199"/>
      <c r="AH231" s="245">
        <v>0.50629999999999997</v>
      </c>
      <c r="AI231" s="246" t="s">
        <v>435</v>
      </c>
      <c r="AJ231" s="199"/>
      <c r="AK231" s="203">
        <v>0.06</v>
      </c>
      <c r="AL231" s="204" t="s">
        <v>435</v>
      </c>
      <c r="AM231" s="199"/>
      <c r="AN231" s="247">
        <v>6.7599999999999993E-2</v>
      </c>
      <c r="AO231" s="248" t="s">
        <v>1540</v>
      </c>
      <c r="AP231" s="199"/>
      <c r="AQ231" s="205">
        <v>2.1499999999999998E-2</v>
      </c>
      <c r="AR231" s="206" t="s">
        <v>435</v>
      </c>
      <c r="AS231" s="199"/>
      <c r="AT231" s="255">
        <v>0.77</v>
      </c>
      <c r="AU231" s="256" t="s">
        <v>435</v>
      </c>
      <c r="AV231" s="207"/>
    </row>
    <row r="232" spans="1:48" ht="18" customHeight="1" thickBot="1" x14ac:dyDescent="0.3">
      <c r="A232" s="122" t="s">
        <v>1949</v>
      </c>
      <c r="B232" s="361">
        <v>983438</v>
      </c>
      <c r="C232" s="110" t="s">
        <v>5</v>
      </c>
      <c r="D232" s="219">
        <v>226.63</v>
      </c>
      <c r="E232" s="219">
        <v>14.27</v>
      </c>
      <c r="F232" s="338">
        <v>0</v>
      </c>
      <c r="G232" s="336">
        <v>0</v>
      </c>
      <c r="H232" s="337">
        <f t="shared" si="9"/>
        <v>240.9</v>
      </c>
      <c r="I232" s="158">
        <f t="shared" si="11"/>
        <v>240.9</v>
      </c>
      <c r="J232" s="158">
        <v>8.4499999999999993</v>
      </c>
      <c r="K232" s="320">
        <v>0</v>
      </c>
      <c r="L232" s="319">
        <v>12</v>
      </c>
      <c r="M232" s="112">
        <f t="shared" si="10"/>
        <v>261.35000000000002</v>
      </c>
      <c r="N232" s="199"/>
      <c r="O232" s="208" t="s">
        <v>1540</v>
      </c>
      <c r="P232" s="209">
        <v>4</v>
      </c>
      <c r="Q232" s="208">
        <v>12</v>
      </c>
      <c r="R232" s="199"/>
      <c r="S232" s="224" t="s">
        <v>1540</v>
      </c>
      <c r="T232" s="224" t="s">
        <v>435</v>
      </c>
      <c r="U232" s="224" t="s">
        <v>435</v>
      </c>
      <c r="V232" s="224" t="s">
        <v>435</v>
      </c>
      <c r="W232" s="223" t="s">
        <v>1540</v>
      </c>
      <c r="X232" s="224">
        <v>4</v>
      </c>
      <c r="Y232" s="199"/>
      <c r="Z232" s="230">
        <v>3.16</v>
      </c>
      <c r="AA232" s="212" t="s">
        <v>435</v>
      </c>
      <c r="AB232" s="212" t="s">
        <v>406</v>
      </c>
      <c r="AC232" s="199"/>
      <c r="AD232" s="200">
        <v>0.3859925000000004</v>
      </c>
      <c r="AE232" s="201">
        <v>0.1390099847842334</v>
      </c>
      <c r="AF232" s="202" t="s">
        <v>435</v>
      </c>
      <c r="AG232" s="199"/>
      <c r="AH232" s="245">
        <v>0.75049999999999994</v>
      </c>
      <c r="AI232" s="246" t="s">
        <v>435</v>
      </c>
      <c r="AJ232" s="199"/>
      <c r="AK232" s="203">
        <v>1.6899999999999998E-2</v>
      </c>
      <c r="AL232" s="204" t="s">
        <v>1540</v>
      </c>
      <c r="AM232" s="199"/>
      <c r="AN232" s="247">
        <v>3.0099999999999998E-2</v>
      </c>
      <c r="AO232" s="248" t="s">
        <v>1540</v>
      </c>
      <c r="AP232" s="199"/>
      <c r="AQ232" s="205">
        <v>1.37E-2</v>
      </c>
      <c r="AR232" s="206" t="s">
        <v>1540</v>
      </c>
      <c r="AS232" s="199"/>
      <c r="AT232" s="255">
        <v>1</v>
      </c>
      <c r="AU232" s="256" t="s">
        <v>1540</v>
      </c>
      <c r="AV232" s="207"/>
    </row>
    <row r="233" spans="1:48" ht="18" customHeight="1" thickBot="1" x14ac:dyDescent="0.3">
      <c r="A233" s="150" t="s">
        <v>217</v>
      </c>
      <c r="B233" s="151">
        <v>969834</v>
      </c>
      <c r="C233" s="152" t="s">
        <v>5</v>
      </c>
      <c r="D233" s="219">
        <v>237.75</v>
      </c>
      <c r="E233" s="219">
        <v>14.27</v>
      </c>
      <c r="F233" s="219">
        <v>13.67</v>
      </c>
      <c r="G233" s="336">
        <v>9</v>
      </c>
      <c r="H233" s="336">
        <f t="shared" si="9"/>
        <v>274.69</v>
      </c>
      <c r="I233" s="158">
        <f t="shared" si="11"/>
        <v>252.02</v>
      </c>
      <c r="J233" s="158">
        <v>8.4499999999999993</v>
      </c>
      <c r="K233" s="319">
        <v>13.67</v>
      </c>
      <c r="L233" s="319">
        <v>10.25</v>
      </c>
      <c r="M233" s="111">
        <f t="shared" si="10"/>
        <v>284.39000000000004</v>
      </c>
      <c r="N233" s="199"/>
      <c r="O233" s="208" t="s">
        <v>1540</v>
      </c>
      <c r="P233" s="209">
        <v>4</v>
      </c>
      <c r="Q233" s="208">
        <v>10.25</v>
      </c>
      <c r="R233" s="199"/>
      <c r="S233" s="224" t="s">
        <v>1540</v>
      </c>
      <c r="T233" s="224" t="s">
        <v>435</v>
      </c>
      <c r="U233" s="224" t="s">
        <v>435</v>
      </c>
      <c r="V233" s="224" t="s">
        <v>435</v>
      </c>
      <c r="W233" s="223" t="s">
        <v>1540</v>
      </c>
      <c r="X233" s="224">
        <v>4</v>
      </c>
      <c r="Y233" s="199"/>
      <c r="Z233" s="230">
        <v>3.67</v>
      </c>
      <c r="AA233" s="212" t="s">
        <v>435</v>
      </c>
      <c r="AB233" s="212" t="s">
        <v>1916</v>
      </c>
      <c r="AC233" s="199"/>
      <c r="AD233" s="200">
        <v>0.14810999999999996</v>
      </c>
      <c r="AE233" s="201">
        <v>4.2035475148309784E-2</v>
      </c>
      <c r="AF233" s="202" t="s">
        <v>1540</v>
      </c>
      <c r="AG233" s="199"/>
      <c r="AH233" s="245">
        <v>0.31829999999999997</v>
      </c>
      <c r="AI233" s="246" t="s">
        <v>435</v>
      </c>
      <c r="AJ233" s="199"/>
      <c r="AK233" s="203">
        <v>3.2899999999999999E-2</v>
      </c>
      <c r="AL233" s="204" t="s">
        <v>1540</v>
      </c>
      <c r="AM233" s="199"/>
      <c r="AN233" s="247">
        <v>4.58E-2</v>
      </c>
      <c r="AO233" s="248" t="s">
        <v>1540</v>
      </c>
      <c r="AP233" s="199"/>
      <c r="AQ233" s="205">
        <v>2.1700000000000001E-2</v>
      </c>
      <c r="AR233" s="206" t="s">
        <v>435</v>
      </c>
      <c r="AS233" s="199"/>
      <c r="AT233" s="255">
        <v>0.95</v>
      </c>
      <c r="AU233" s="256" t="s">
        <v>1540</v>
      </c>
      <c r="AV233" s="207"/>
    </row>
    <row r="234" spans="1:48" ht="18" customHeight="1" thickBot="1" x14ac:dyDescent="0.3">
      <c r="A234" s="119" t="s">
        <v>218</v>
      </c>
      <c r="B234" s="110">
        <v>890341</v>
      </c>
      <c r="C234" s="110" t="s">
        <v>5</v>
      </c>
      <c r="D234" s="219">
        <v>243.77</v>
      </c>
      <c r="E234" s="219">
        <v>14.27</v>
      </c>
      <c r="F234" s="219">
        <v>13.67</v>
      </c>
      <c r="G234" s="336">
        <v>10.8</v>
      </c>
      <c r="H234" s="335">
        <f t="shared" si="9"/>
        <v>282.51000000000005</v>
      </c>
      <c r="I234" s="158">
        <f t="shared" si="11"/>
        <v>258.04000000000002</v>
      </c>
      <c r="J234" s="158">
        <v>8.4499999999999993</v>
      </c>
      <c r="K234" s="319">
        <v>13.67</v>
      </c>
      <c r="L234" s="319">
        <v>6</v>
      </c>
      <c r="M234" s="112">
        <f t="shared" si="10"/>
        <v>286.16000000000003</v>
      </c>
      <c r="N234" s="199"/>
      <c r="O234" s="208" t="s">
        <v>1540</v>
      </c>
      <c r="P234" s="209">
        <v>2</v>
      </c>
      <c r="Q234" s="208">
        <v>6</v>
      </c>
      <c r="R234" s="199"/>
      <c r="S234" s="224" t="s">
        <v>1540</v>
      </c>
      <c r="T234" s="224" t="s">
        <v>435</v>
      </c>
      <c r="U234" s="224" t="s">
        <v>435</v>
      </c>
      <c r="V234" s="224" t="s">
        <v>435</v>
      </c>
      <c r="W234" s="223" t="s">
        <v>1540</v>
      </c>
      <c r="X234" s="224">
        <v>2</v>
      </c>
      <c r="Y234" s="199"/>
      <c r="Z234" s="230">
        <v>3.54</v>
      </c>
      <c r="AA234" s="212" t="s">
        <v>435</v>
      </c>
      <c r="AB234" s="212" t="s">
        <v>406</v>
      </c>
      <c r="AC234" s="199"/>
      <c r="AD234" s="200">
        <v>3.5411074999999999</v>
      </c>
      <c r="AE234" s="201" t="s">
        <v>1559</v>
      </c>
      <c r="AF234" s="202" t="s">
        <v>435</v>
      </c>
      <c r="AG234" s="199"/>
      <c r="AH234" s="245" t="s">
        <v>405</v>
      </c>
      <c r="AI234" s="246" t="s">
        <v>435</v>
      </c>
      <c r="AJ234" s="199"/>
      <c r="AK234" s="203">
        <v>6.3600000000000004E-2</v>
      </c>
      <c r="AL234" s="204" t="s">
        <v>435</v>
      </c>
      <c r="AM234" s="199"/>
      <c r="AN234" s="247">
        <v>0.1865</v>
      </c>
      <c r="AO234" s="248" t="s">
        <v>435</v>
      </c>
      <c r="AP234" s="199"/>
      <c r="AQ234" s="205">
        <v>1.4199999999999999E-2</v>
      </c>
      <c r="AR234" s="206" t="s">
        <v>1540</v>
      </c>
      <c r="AS234" s="199"/>
      <c r="AT234" s="255">
        <v>0.9</v>
      </c>
      <c r="AU234" s="256" t="s">
        <v>1540</v>
      </c>
      <c r="AV234" s="207"/>
    </row>
    <row r="235" spans="1:48" ht="18" customHeight="1" thickBot="1" x14ac:dyDescent="0.3">
      <c r="A235" s="109" t="s">
        <v>219</v>
      </c>
      <c r="B235" s="110">
        <v>537136</v>
      </c>
      <c r="C235" s="110" t="s">
        <v>5</v>
      </c>
      <c r="D235" s="219">
        <v>237.27</v>
      </c>
      <c r="E235" s="219">
        <v>14.27</v>
      </c>
      <c r="F235" s="219">
        <v>13.67</v>
      </c>
      <c r="G235" s="336">
        <v>12.6</v>
      </c>
      <c r="H235" s="335">
        <f t="shared" si="9"/>
        <v>277.81000000000006</v>
      </c>
      <c r="I235" s="158">
        <f t="shared" si="11"/>
        <v>251.54000000000002</v>
      </c>
      <c r="J235" s="158">
        <v>8.4499999999999993</v>
      </c>
      <c r="K235" s="319">
        <v>13.67</v>
      </c>
      <c r="L235" s="319">
        <v>9</v>
      </c>
      <c r="M235" s="112">
        <f t="shared" si="10"/>
        <v>282.66000000000003</v>
      </c>
      <c r="N235" s="199"/>
      <c r="O235" s="208" t="s">
        <v>1540</v>
      </c>
      <c r="P235" s="209">
        <v>3</v>
      </c>
      <c r="Q235" s="208">
        <v>9</v>
      </c>
      <c r="R235" s="199"/>
      <c r="S235" s="224" t="s">
        <v>1540</v>
      </c>
      <c r="T235" s="224" t="s">
        <v>435</v>
      </c>
      <c r="U235" s="224" t="s">
        <v>435</v>
      </c>
      <c r="V235" s="224" t="s">
        <v>435</v>
      </c>
      <c r="W235" s="223" t="s">
        <v>1540</v>
      </c>
      <c r="X235" s="224">
        <v>3</v>
      </c>
      <c r="Y235" s="199"/>
      <c r="Z235" s="230">
        <v>3.67</v>
      </c>
      <c r="AA235" s="212" t="s">
        <v>435</v>
      </c>
      <c r="AB235" s="212" t="s">
        <v>1916</v>
      </c>
      <c r="AC235" s="199"/>
      <c r="AD235" s="200">
        <v>-0.46098749999999988</v>
      </c>
      <c r="AE235" s="201">
        <v>-0.11164594439953861</v>
      </c>
      <c r="AF235" s="202" t="s">
        <v>435</v>
      </c>
      <c r="AG235" s="199"/>
      <c r="AH235" s="245">
        <v>0.4738</v>
      </c>
      <c r="AI235" s="246" t="s">
        <v>435</v>
      </c>
      <c r="AJ235" s="199"/>
      <c r="AK235" s="203">
        <v>9.9600000000000008E-2</v>
      </c>
      <c r="AL235" s="204" t="s">
        <v>435</v>
      </c>
      <c r="AM235" s="199"/>
      <c r="AN235" s="247">
        <v>6.4600000000000005E-2</v>
      </c>
      <c r="AO235" s="248" t="s">
        <v>1540</v>
      </c>
      <c r="AP235" s="199"/>
      <c r="AQ235" s="205">
        <v>1.2E-2</v>
      </c>
      <c r="AR235" s="206" t="s">
        <v>1540</v>
      </c>
      <c r="AS235" s="199"/>
      <c r="AT235" s="255">
        <v>0.86</v>
      </c>
      <c r="AU235" s="256" t="s">
        <v>1540</v>
      </c>
      <c r="AV235" s="207"/>
    </row>
    <row r="236" spans="1:48" ht="18" customHeight="1" thickBot="1" x14ac:dyDescent="0.3">
      <c r="A236" s="109" t="s">
        <v>220</v>
      </c>
      <c r="B236" s="110">
        <v>141283</v>
      </c>
      <c r="C236" s="110" t="s">
        <v>5</v>
      </c>
      <c r="D236" s="219">
        <v>224.42</v>
      </c>
      <c r="E236" s="219">
        <v>14.27</v>
      </c>
      <c r="F236" s="219">
        <v>13.67</v>
      </c>
      <c r="G236" s="336">
        <v>0</v>
      </c>
      <c r="H236" s="335">
        <f t="shared" si="9"/>
        <v>252.35999999999999</v>
      </c>
      <c r="I236" s="158">
        <f t="shared" si="11"/>
        <v>238.69</v>
      </c>
      <c r="J236" s="158">
        <v>8.4499999999999993</v>
      </c>
      <c r="K236" s="319">
        <v>13.67</v>
      </c>
      <c r="L236" s="319">
        <v>0</v>
      </c>
      <c r="M236" s="112">
        <f t="shared" si="10"/>
        <v>260.81</v>
      </c>
      <c r="N236" s="199"/>
      <c r="O236" s="208" t="s">
        <v>435</v>
      </c>
      <c r="P236" s="209" t="s">
        <v>1900</v>
      </c>
      <c r="Q236" s="208">
        <v>0</v>
      </c>
      <c r="R236" s="199"/>
      <c r="S236" s="224" t="s">
        <v>1540</v>
      </c>
      <c r="T236" s="224" t="s">
        <v>1540</v>
      </c>
      <c r="U236" s="224" t="s">
        <v>1540</v>
      </c>
      <c r="V236" s="224" t="s">
        <v>1540</v>
      </c>
      <c r="W236" s="223" t="s">
        <v>435</v>
      </c>
      <c r="X236" s="224" t="s">
        <v>1900</v>
      </c>
      <c r="Y236" s="199"/>
      <c r="Z236" s="230">
        <v>3.06</v>
      </c>
      <c r="AA236" s="212" t="s">
        <v>435</v>
      </c>
      <c r="AB236" s="212" t="s">
        <v>406</v>
      </c>
      <c r="AC236" s="199"/>
      <c r="AD236" s="200">
        <v>0.10987249999999982</v>
      </c>
      <c r="AE236" s="201">
        <v>3.7204116841362031E-2</v>
      </c>
      <c r="AF236" s="202" t="s">
        <v>435</v>
      </c>
      <c r="AG236" s="199"/>
      <c r="AH236" s="245">
        <v>0.46700000000000003</v>
      </c>
      <c r="AI236" s="246" t="s">
        <v>435</v>
      </c>
      <c r="AJ236" s="199"/>
      <c r="AK236" s="203">
        <v>5.6100000000000004E-2</v>
      </c>
      <c r="AL236" s="204" t="s">
        <v>1540</v>
      </c>
      <c r="AM236" s="199"/>
      <c r="AN236" s="247">
        <v>7.5999999999999998E-2</v>
      </c>
      <c r="AO236" s="248" t="s">
        <v>1540</v>
      </c>
      <c r="AP236" s="199"/>
      <c r="AQ236" s="205">
        <v>3.8599999999999995E-2</v>
      </c>
      <c r="AR236" s="206" t="s">
        <v>435</v>
      </c>
      <c r="AS236" s="199"/>
      <c r="AT236" s="255">
        <v>0.84</v>
      </c>
      <c r="AU236" s="256" t="s">
        <v>435</v>
      </c>
      <c r="AV236" s="207"/>
    </row>
    <row r="237" spans="1:48" ht="18" customHeight="1" thickBot="1" x14ac:dyDescent="0.3">
      <c r="A237" s="109" t="s">
        <v>221</v>
      </c>
      <c r="B237" s="110">
        <v>4475704</v>
      </c>
      <c r="C237" s="110" t="s">
        <v>5</v>
      </c>
      <c r="D237" s="219">
        <v>242.3</v>
      </c>
      <c r="E237" s="219">
        <v>14.27</v>
      </c>
      <c r="F237" s="219">
        <v>13.67</v>
      </c>
      <c r="G237" s="336">
        <v>10.8</v>
      </c>
      <c r="H237" s="335">
        <f t="shared" si="9"/>
        <v>281.04000000000002</v>
      </c>
      <c r="I237" s="158">
        <f t="shared" si="11"/>
        <v>256.57</v>
      </c>
      <c r="J237" s="158">
        <v>8.4499999999999993</v>
      </c>
      <c r="K237" s="319">
        <v>13.67</v>
      </c>
      <c r="L237" s="319">
        <v>0</v>
      </c>
      <c r="M237" s="112">
        <f t="shared" si="10"/>
        <v>278.69</v>
      </c>
      <c r="N237" s="199"/>
      <c r="O237" s="208" t="s">
        <v>1540</v>
      </c>
      <c r="P237" s="209">
        <v>0</v>
      </c>
      <c r="Q237" s="208">
        <v>0</v>
      </c>
      <c r="R237" s="199"/>
      <c r="S237" s="224" t="s">
        <v>1540</v>
      </c>
      <c r="T237" s="224" t="s">
        <v>435</v>
      </c>
      <c r="U237" s="224" t="s">
        <v>435</v>
      </c>
      <c r="V237" s="224" t="s">
        <v>435</v>
      </c>
      <c r="W237" s="223" t="s">
        <v>1540</v>
      </c>
      <c r="X237" s="224">
        <v>0</v>
      </c>
      <c r="Y237" s="199"/>
      <c r="Z237" s="230">
        <v>3.45</v>
      </c>
      <c r="AA237" s="212" t="s">
        <v>435</v>
      </c>
      <c r="AB237" s="212" t="s">
        <v>406</v>
      </c>
      <c r="AC237" s="199"/>
      <c r="AD237" s="200">
        <v>-7.7612499999999862E-2</v>
      </c>
      <c r="AE237" s="201">
        <v>-2.2002937032406543E-2</v>
      </c>
      <c r="AF237" s="202" t="s">
        <v>435</v>
      </c>
      <c r="AG237" s="199"/>
      <c r="AH237" s="245">
        <v>0.43130000000000002</v>
      </c>
      <c r="AI237" s="246" t="s">
        <v>435</v>
      </c>
      <c r="AJ237" s="199"/>
      <c r="AK237" s="203">
        <v>5.9900000000000002E-2</v>
      </c>
      <c r="AL237" s="204" t="s">
        <v>435</v>
      </c>
      <c r="AM237" s="199"/>
      <c r="AN237" s="247">
        <v>9.2300000000000007E-2</v>
      </c>
      <c r="AO237" s="248" t="s">
        <v>435</v>
      </c>
      <c r="AP237" s="199"/>
      <c r="AQ237" s="205">
        <v>2.18E-2</v>
      </c>
      <c r="AR237" s="206" t="s">
        <v>435</v>
      </c>
      <c r="AS237" s="199"/>
      <c r="AT237" s="255">
        <v>0.77</v>
      </c>
      <c r="AU237" s="256" t="s">
        <v>435</v>
      </c>
      <c r="AV237" s="207"/>
    </row>
    <row r="238" spans="1:48" ht="18" customHeight="1" thickBot="1" x14ac:dyDescent="0.3">
      <c r="A238" s="109" t="s">
        <v>222</v>
      </c>
      <c r="B238" s="110">
        <v>502162</v>
      </c>
      <c r="C238" s="110" t="s">
        <v>5</v>
      </c>
      <c r="D238" s="219">
        <v>247.67</v>
      </c>
      <c r="E238" s="219">
        <v>14.27</v>
      </c>
      <c r="F238" s="219">
        <v>13.67</v>
      </c>
      <c r="G238" s="336">
        <v>9</v>
      </c>
      <c r="H238" s="335">
        <f t="shared" si="9"/>
        <v>284.61</v>
      </c>
      <c r="I238" s="158">
        <f t="shared" si="11"/>
        <v>261.94</v>
      </c>
      <c r="J238" s="158">
        <v>8.4499999999999993</v>
      </c>
      <c r="K238" s="319">
        <v>13.67</v>
      </c>
      <c r="L238" s="319">
        <v>17.25</v>
      </c>
      <c r="M238" s="112">
        <f t="shared" si="10"/>
        <v>301.31</v>
      </c>
      <c r="N238" s="199"/>
      <c r="O238" s="208" t="s">
        <v>1540</v>
      </c>
      <c r="P238" s="209">
        <v>4</v>
      </c>
      <c r="Q238" s="208">
        <v>17.25</v>
      </c>
      <c r="R238" s="199"/>
      <c r="S238" s="224" t="s">
        <v>1540</v>
      </c>
      <c r="T238" s="224" t="s">
        <v>435</v>
      </c>
      <c r="U238" s="224" t="s">
        <v>435</v>
      </c>
      <c r="V238" s="224" t="s">
        <v>435</v>
      </c>
      <c r="W238" s="223" t="s">
        <v>1540</v>
      </c>
      <c r="X238" s="224">
        <v>4</v>
      </c>
      <c r="Y238" s="199"/>
      <c r="Z238" s="230">
        <v>5.37</v>
      </c>
      <c r="AA238" s="212" t="s">
        <v>1540</v>
      </c>
      <c r="AB238" s="212" t="s">
        <v>1915</v>
      </c>
      <c r="AC238" s="199"/>
      <c r="AD238" s="200">
        <v>0.31470250000000011</v>
      </c>
      <c r="AE238" s="201">
        <v>6.2243743534870673E-2</v>
      </c>
      <c r="AF238" s="202" t="s">
        <v>435</v>
      </c>
      <c r="AG238" s="199"/>
      <c r="AH238" s="245">
        <v>0.1938</v>
      </c>
      <c r="AI238" s="246" t="s">
        <v>1540</v>
      </c>
      <c r="AJ238" s="199"/>
      <c r="AK238" s="203">
        <v>4.5000000000000005E-3</v>
      </c>
      <c r="AL238" s="204" t="s">
        <v>1540</v>
      </c>
      <c r="AM238" s="199"/>
      <c r="AN238" s="247">
        <v>8.4600000000000009E-2</v>
      </c>
      <c r="AO238" s="248" t="s">
        <v>435</v>
      </c>
      <c r="AP238" s="199"/>
      <c r="AQ238" s="205">
        <v>2.3399999999999997E-2</v>
      </c>
      <c r="AR238" s="206" t="s">
        <v>435</v>
      </c>
      <c r="AS238" s="199"/>
      <c r="AT238" s="255">
        <v>0.86</v>
      </c>
      <c r="AU238" s="256" t="s">
        <v>1540</v>
      </c>
      <c r="AV238" s="207"/>
    </row>
    <row r="239" spans="1:48" ht="18" customHeight="1" thickBot="1" x14ac:dyDescent="0.3">
      <c r="A239" s="109" t="s">
        <v>223</v>
      </c>
      <c r="B239" s="110">
        <v>4479807</v>
      </c>
      <c r="C239" s="110" t="s">
        <v>5</v>
      </c>
      <c r="D239" s="219">
        <v>235.66</v>
      </c>
      <c r="E239" s="219">
        <v>14.27</v>
      </c>
      <c r="F239" s="219">
        <v>13.67</v>
      </c>
      <c r="G239" s="336">
        <v>5.4</v>
      </c>
      <c r="H239" s="335">
        <f t="shared" si="9"/>
        <v>269</v>
      </c>
      <c r="I239" s="158">
        <f t="shared" si="11"/>
        <v>249.93</v>
      </c>
      <c r="J239" s="158">
        <v>8.4499999999999993</v>
      </c>
      <c r="K239" s="319">
        <v>13.67</v>
      </c>
      <c r="L239" s="319">
        <v>0</v>
      </c>
      <c r="M239" s="112">
        <f t="shared" si="10"/>
        <v>272.05</v>
      </c>
      <c r="N239" s="199"/>
      <c r="O239" s="208" t="s">
        <v>1540</v>
      </c>
      <c r="P239" s="209">
        <v>0</v>
      </c>
      <c r="Q239" s="208">
        <v>0</v>
      </c>
      <c r="R239" s="199"/>
      <c r="S239" s="224" t="s">
        <v>1540</v>
      </c>
      <c r="T239" s="224" t="s">
        <v>435</v>
      </c>
      <c r="U239" s="224" t="s">
        <v>435</v>
      </c>
      <c r="V239" s="224" t="s">
        <v>435</v>
      </c>
      <c r="W239" s="223" t="s">
        <v>1540</v>
      </c>
      <c r="X239" s="224">
        <v>0</v>
      </c>
      <c r="Y239" s="199"/>
      <c r="Z239" s="230" t="s">
        <v>405</v>
      </c>
      <c r="AA239" s="212" t="s">
        <v>435</v>
      </c>
      <c r="AB239" s="212" t="s">
        <v>406</v>
      </c>
      <c r="AC239" s="199"/>
      <c r="AD239" s="200">
        <v>3.8669925000000003</v>
      </c>
      <c r="AE239" s="201" t="s">
        <v>1559</v>
      </c>
      <c r="AF239" s="202" t="s">
        <v>435</v>
      </c>
      <c r="AG239" s="199"/>
      <c r="AH239" s="245" t="s">
        <v>405</v>
      </c>
      <c r="AI239" s="246" t="s">
        <v>435</v>
      </c>
      <c r="AJ239" s="199"/>
      <c r="AK239" s="203">
        <v>9.0399999999999994E-2</v>
      </c>
      <c r="AL239" s="204" t="s">
        <v>435</v>
      </c>
      <c r="AM239" s="199"/>
      <c r="AN239" s="247">
        <v>0.1144</v>
      </c>
      <c r="AO239" s="248" t="s">
        <v>435</v>
      </c>
      <c r="AP239" s="199"/>
      <c r="AQ239" s="205">
        <v>2.35E-2</v>
      </c>
      <c r="AR239" s="206" t="s">
        <v>435</v>
      </c>
      <c r="AS239" s="199"/>
      <c r="AT239" s="255">
        <v>0.79</v>
      </c>
      <c r="AU239" s="256" t="s">
        <v>435</v>
      </c>
      <c r="AV239" s="207"/>
    </row>
    <row r="240" spans="1:48" ht="18" customHeight="1" thickBot="1" x14ac:dyDescent="0.3">
      <c r="A240" s="109" t="s">
        <v>224</v>
      </c>
      <c r="B240" s="153">
        <v>4479904</v>
      </c>
      <c r="C240" s="110" t="s">
        <v>5</v>
      </c>
      <c r="D240" s="219">
        <v>240.25</v>
      </c>
      <c r="E240" s="219">
        <v>14.27</v>
      </c>
      <c r="F240" s="219">
        <v>13.67</v>
      </c>
      <c r="G240" s="336">
        <v>9</v>
      </c>
      <c r="H240" s="335">
        <f t="shared" si="9"/>
        <v>277.19</v>
      </c>
      <c r="I240" s="158">
        <f t="shared" si="11"/>
        <v>254.52</v>
      </c>
      <c r="J240" s="158">
        <v>8.4499999999999993</v>
      </c>
      <c r="K240" s="319">
        <v>13.67</v>
      </c>
      <c r="L240" s="319">
        <v>0</v>
      </c>
      <c r="M240" s="112">
        <f t="shared" si="10"/>
        <v>276.64000000000004</v>
      </c>
      <c r="N240" s="199"/>
      <c r="O240" s="208" t="s">
        <v>435</v>
      </c>
      <c r="P240" s="209" t="s">
        <v>1900</v>
      </c>
      <c r="Q240" s="208">
        <v>0</v>
      </c>
      <c r="R240" s="199"/>
      <c r="S240" s="224" t="s">
        <v>435</v>
      </c>
      <c r="T240" s="224" t="s">
        <v>435</v>
      </c>
      <c r="U240" s="224" t="s">
        <v>435</v>
      </c>
      <c r="V240" s="224" t="s">
        <v>1540</v>
      </c>
      <c r="W240" s="223" t="s">
        <v>435</v>
      </c>
      <c r="X240" s="224" t="s">
        <v>1900</v>
      </c>
      <c r="Y240" s="199"/>
      <c r="Z240" s="230">
        <v>4.59</v>
      </c>
      <c r="AA240" s="212" t="s">
        <v>1540</v>
      </c>
      <c r="AB240" s="212" t="s">
        <v>1915</v>
      </c>
      <c r="AC240" s="199"/>
      <c r="AD240" s="200">
        <v>0.35816499999999962</v>
      </c>
      <c r="AE240" s="201">
        <v>8.4708222372534919E-2</v>
      </c>
      <c r="AF240" s="202" t="s">
        <v>435</v>
      </c>
      <c r="AG240" s="199"/>
      <c r="AH240" s="245">
        <v>0.78349999999999997</v>
      </c>
      <c r="AI240" s="246" t="s">
        <v>435</v>
      </c>
      <c r="AJ240" s="199"/>
      <c r="AK240" s="203">
        <v>6.3799999999999996E-2</v>
      </c>
      <c r="AL240" s="204" t="s">
        <v>435</v>
      </c>
      <c r="AM240" s="199"/>
      <c r="AN240" s="247">
        <v>9.35E-2</v>
      </c>
      <c r="AO240" s="248" t="s">
        <v>435</v>
      </c>
      <c r="AP240" s="199"/>
      <c r="AQ240" s="205">
        <v>1.5300000000000001E-2</v>
      </c>
      <c r="AR240" s="206" t="s">
        <v>1540</v>
      </c>
      <c r="AS240" s="199"/>
      <c r="AT240" s="255" t="s">
        <v>1900</v>
      </c>
      <c r="AU240" s="256" t="s">
        <v>435</v>
      </c>
      <c r="AV240" s="207"/>
    </row>
    <row r="241" spans="1:48" ht="18" customHeight="1" thickBot="1" x14ac:dyDescent="0.3">
      <c r="A241" s="122" t="s">
        <v>225</v>
      </c>
      <c r="B241" s="110">
        <v>892491</v>
      </c>
      <c r="C241" s="110" t="s">
        <v>5</v>
      </c>
      <c r="D241" s="219">
        <v>253.13</v>
      </c>
      <c r="E241" s="219">
        <v>14.27</v>
      </c>
      <c r="F241" s="219">
        <v>13.67</v>
      </c>
      <c r="G241" s="336">
        <v>5.4</v>
      </c>
      <c r="H241" s="335">
        <f t="shared" si="9"/>
        <v>286.46999999999997</v>
      </c>
      <c r="I241" s="158">
        <f t="shared" si="11"/>
        <v>267.39999999999998</v>
      </c>
      <c r="J241" s="158">
        <v>8.4499999999999993</v>
      </c>
      <c r="K241" s="319">
        <v>13.67</v>
      </c>
      <c r="L241" s="319">
        <v>11.75</v>
      </c>
      <c r="M241" s="112">
        <f t="shared" si="10"/>
        <v>301.27</v>
      </c>
      <c r="N241" s="199"/>
      <c r="O241" s="208" t="s">
        <v>1540</v>
      </c>
      <c r="P241" s="209">
        <v>4</v>
      </c>
      <c r="Q241" s="208">
        <v>11.75</v>
      </c>
      <c r="R241" s="199"/>
      <c r="S241" s="224" t="s">
        <v>1540</v>
      </c>
      <c r="T241" s="224" t="s">
        <v>435</v>
      </c>
      <c r="U241" s="224" t="s">
        <v>435</v>
      </c>
      <c r="V241" s="224" t="s">
        <v>435</v>
      </c>
      <c r="W241" s="223" t="s">
        <v>1540</v>
      </c>
      <c r="X241" s="224">
        <v>4</v>
      </c>
      <c r="Y241" s="199"/>
      <c r="Z241" s="230">
        <v>3.99</v>
      </c>
      <c r="AA241" s="212" t="s">
        <v>1540</v>
      </c>
      <c r="AB241" s="212" t="s">
        <v>1917</v>
      </c>
      <c r="AC241" s="199"/>
      <c r="AD241" s="200">
        <v>0.35597749999999984</v>
      </c>
      <c r="AE241" s="201">
        <v>9.789276627106043E-2</v>
      </c>
      <c r="AF241" s="202" t="s">
        <v>1540</v>
      </c>
      <c r="AG241" s="199"/>
      <c r="AH241" s="245" t="s">
        <v>405</v>
      </c>
      <c r="AI241" s="246" t="s">
        <v>435</v>
      </c>
      <c r="AJ241" s="199"/>
      <c r="AK241" s="203">
        <v>6.1600000000000002E-2</v>
      </c>
      <c r="AL241" s="204" t="s">
        <v>435</v>
      </c>
      <c r="AM241" s="199"/>
      <c r="AN241" s="247">
        <v>1.5700000000000002E-2</v>
      </c>
      <c r="AO241" s="248" t="s">
        <v>1540</v>
      </c>
      <c r="AP241" s="199"/>
      <c r="AQ241" s="205">
        <v>3.5200000000000002E-2</v>
      </c>
      <c r="AR241" s="206" t="s">
        <v>435</v>
      </c>
      <c r="AS241" s="199"/>
      <c r="AT241" s="255">
        <v>0.93</v>
      </c>
      <c r="AU241" s="256" t="s">
        <v>1540</v>
      </c>
      <c r="AV241" s="207"/>
    </row>
    <row r="242" spans="1:48" ht="18" customHeight="1" thickBot="1" x14ac:dyDescent="0.3">
      <c r="A242" s="109" t="s">
        <v>226</v>
      </c>
      <c r="B242" s="110">
        <v>732575</v>
      </c>
      <c r="C242" s="110" t="s">
        <v>5</v>
      </c>
      <c r="D242" s="219">
        <v>225.75</v>
      </c>
      <c r="E242" s="219">
        <v>14.27</v>
      </c>
      <c r="F242" s="219">
        <v>13.67</v>
      </c>
      <c r="G242" s="336">
        <v>0</v>
      </c>
      <c r="H242" s="335">
        <f t="shared" si="9"/>
        <v>253.69</v>
      </c>
      <c r="I242" s="158">
        <f t="shared" si="11"/>
        <v>240.02</v>
      </c>
      <c r="J242" s="158">
        <v>8.4499999999999993</v>
      </c>
      <c r="K242" s="319">
        <v>13.67</v>
      </c>
      <c r="L242" s="319">
        <v>9</v>
      </c>
      <c r="M242" s="112">
        <f t="shared" si="10"/>
        <v>271.14</v>
      </c>
      <c r="N242" s="199"/>
      <c r="O242" s="208" t="s">
        <v>1540</v>
      </c>
      <c r="P242" s="209">
        <v>3</v>
      </c>
      <c r="Q242" s="208">
        <v>9</v>
      </c>
      <c r="R242" s="199"/>
      <c r="S242" s="224" t="s">
        <v>1540</v>
      </c>
      <c r="T242" s="224" t="s">
        <v>435</v>
      </c>
      <c r="U242" s="224" t="s">
        <v>435</v>
      </c>
      <c r="V242" s="224" t="s">
        <v>435</v>
      </c>
      <c r="W242" s="223" t="s">
        <v>1540</v>
      </c>
      <c r="X242" s="224">
        <v>3</v>
      </c>
      <c r="Y242" s="199"/>
      <c r="Z242" s="230">
        <v>3.41</v>
      </c>
      <c r="AA242" s="212" t="s">
        <v>435</v>
      </c>
      <c r="AB242" s="212" t="s">
        <v>406</v>
      </c>
      <c r="AC242" s="199"/>
      <c r="AD242" s="200">
        <v>0.24577999999999989</v>
      </c>
      <c r="AE242" s="201">
        <v>7.7581948260813938E-2</v>
      </c>
      <c r="AF242" s="202" t="s">
        <v>435</v>
      </c>
      <c r="AG242" s="199"/>
      <c r="AH242" s="245">
        <v>0.42579999999999996</v>
      </c>
      <c r="AI242" s="246" t="s">
        <v>435</v>
      </c>
      <c r="AJ242" s="199"/>
      <c r="AK242" s="203">
        <v>5.0900000000000001E-2</v>
      </c>
      <c r="AL242" s="204" t="s">
        <v>1540</v>
      </c>
      <c r="AM242" s="199"/>
      <c r="AN242" s="247">
        <v>5.7200000000000001E-2</v>
      </c>
      <c r="AO242" s="248" t="s">
        <v>1540</v>
      </c>
      <c r="AP242" s="199"/>
      <c r="AQ242" s="205">
        <v>1.6500000000000001E-2</v>
      </c>
      <c r="AR242" s="206" t="s">
        <v>1540</v>
      </c>
      <c r="AS242" s="199"/>
      <c r="AT242" s="255">
        <v>0.81</v>
      </c>
      <c r="AU242" s="256" t="s">
        <v>435</v>
      </c>
      <c r="AV242" s="207"/>
    </row>
    <row r="243" spans="1:48" ht="18" customHeight="1" thickBot="1" x14ac:dyDescent="0.3">
      <c r="A243" s="109" t="s">
        <v>227</v>
      </c>
      <c r="B243" s="110">
        <v>4491602</v>
      </c>
      <c r="C243" s="110" t="s">
        <v>5</v>
      </c>
      <c r="D243" s="219">
        <v>237.61</v>
      </c>
      <c r="E243" s="219">
        <v>14.27</v>
      </c>
      <c r="F243" s="219">
        <v>13.67</v>
      </c>
      <c r="G243" s="336">
        <v>9</v>
      </c>
      <c r="H243" s="335">
        <f t="shared" si="9"/>
        <v>274.55</v>
      </c>
      <c r="I243" s="158">
        <f t="shared" si="11"/>
        <v>251.88000000000002</v>
      </c>
      <c r="J243" s="158">
        <v>8.4499999999999993</v>
      </c>
      <c r="K243" s="319">
        <v>13.67</v>
      </c>
      <c r="L243" s="319">
        <v>6</v>
      </c>
      <c r="M243" s="112">
        <f t="shared" si="10"/>
        <v>280.00000000000006</v>
      </c>
      <c r="N243" s="199"/>
      <c r="O243" s="208" t="s">
        <v>1540</v>
      </c>
      <c r="P243" s="209">
        <v>2</v>
      </c>
      <c r="Q243" s="208">
        <v>6</v>
      </c>
      <c r="R243" s="199"/>
      <c r="S243" s="224" t="s">
        <v>1540</v>
      </c>
      <c r="T243" s="224" t="s">
        <v>435</v>
      </c>
      <c r="U243" s="224" t="s">
        <v>435</v>
      </c>
      <c r="V243" s="224" t="s">
        <v>435</v>
      </c>
      <c r="W243" s="223" t="s">
        <v>1540</v>
      </c>
      <c r="X243" s="224">
        <v>2</v>
      </c>
      <c r="Y243" s="199"/>
      <c r="Z243" s="230">
        <v>3.59</v>
      </c>
      <c r="AA243" s="212" t="s">
        <v>435</v>
      </c>
      <c r="AB243" s="212" t="s">
        <v>406</v>
      </c>
      <c r="AC243" s="199"/>
      <c r="AD243" s="200">
        <v>8.3889999999999798E-2</v>
      </c>
      <c r="AE243" s="201">
        <v>2.394652352227122E-2</v>
      </c>
      <c r="AF243" s="202" t="s">
        <v>435</v>
      </c>
      <c r="AG243" s="199"/>
      <c r="AH243" s="245">
        <v>0.55349999999999999</v>
      </c>
      <c r="AI243" s="246" t="s">
        <v>435</v>
      </c>
      <c r="AJ243" s="199"/>
      <c r="AK243" s="203">
        <v>6.3099999999999989E-2</v>
      </c>
      <c r="AL243" s="204" t="s">
        <v>435</v>
      </c>
      <c r="AM243" s="199"/>
      <c r="AN243" s="247">
        <v>5.0499999999999996E-2</v>
      </c>
      <c r="AO243" s="248" t="s">
        <v>1540</v>
      </c>
      <c r="AP243" s="199"/>
      <c r="AQ243" s="205">
        <v>2.2000000000000002E-2</v>
      </c>
      <c r="AR243" s="206" t="s">
        <v>435</v>
      </c>
      <c r="AS243" s="199"/>
      <c r="AT243" s="255">
        <v>0.88</v>
      </c>
      <c r="AU243" s="256" t="s">
        <v>1540</v>
      </c>
      <c r="AV243" s="207"/>
    </row>
    <row r="244" spans="1:48" ht="18" customHeight="1" thickBot="1" x14ac:dyDescent="0.3">
      <c r="A244" s="109" t="s">
        <v>228</v>
      </c>
      <c r="B244" s="110">
        <v>4478100</v>
      </c>
      <c r="C244" s="110" t="s">
        <v>5</v>
      </c>
      <c r="D244" s="219">
        <v>227.28</v>
      </c>
      <c r="E244" s="219">
        <v>14.27</v>
      </c>
      <c r="F244" s="219">
        <v>13.67</v>
      </c>
      <c r="G244" s="336">
        <v>7.2</v>
      </c>
      <c r="H244" s="335">
        <f t="shared" si="9"/>
        <v>262.42</v>
      </c>
      <c r="I244" s="158">
        <f t="shared" si="11"/>
        <v>241.55</v>
      </c>
      <c r="J244" s="158">
        <v>8.4499999999999993</v>
      </c>
      <c r="K244" s="319">
        <v>13.67</v>
      </c>
      <c r="L244" s="319">
        <v>15.75</v>
      </c>
      <c r="M244" s="112">
        <f t="shared" si="10"/>
        <v>279.42</v>
      </c>
      <c r="N244" s="199"/>
      <c r="O244" s="208" t="s">
        <v>1540</v>
      </c>
      <c r="P244" s="209">
        <v>4</v>
      </c>
      <c r="Q244" s="208">
        <v>15.75</v>
      </c>
      <c r="R244" s="199"/>
      <c r="S244" s="224" t="s">
        <v>1540</v>
      </c>
      <c r="T244" s="224" t="s">
        <v>435</v>
      </c>
      <c r="U244" s="224" t="s">
        <v>435</v>
      </c>
      <c r="V244" s="224" t="s">
        <v>435</v>
      </c>
      <c r="W244" s="223" t="s">
        <v>1540</v>
      </c>
      <c r="X244" s="224">
        <v>4</v>
      </c>
      <c r="Y244" s="199"/>
      <c r="Z244" s="230">
        <v>4.66</v>
      </c>
      <c r="AA244" s="212" t="s">
        <v>1540</v>
      </c>
      <c r="AB244" s="212" t="s">
        <v>1915</v>
      </c>
      <c r="AC244" s="199"/>
      <c r="AD244" s="200">
        <v>0.37277249999999906</v>
      </c>
      <c r="AE244" s="201">
        <v>8.7021607018735431E-2</v>
      </c>
      <c r="AF244" s="202" t="s">
        <v>435</v>
      </c>
      <c r="AG244" s="199"/>
      <c r="AH244" s="245">
        <v>0.72499999999999998</v>
      </c>
      <c r="AI244" s="246" t="s">
        <v>435</v>
      </c>
      <c r="AJ244" s="199"/>
      <c r="AK244" s="203">
        <v>4.2900000000000001E-2</v>
      </c>
      <c r="AL244" s="204" t="s">
        <v>1540</v>
      </c>
      <c r="AM244" s="199"/>
      <c r="AN244" s="247">
        <v>4.2000000000000003E-2</v>
      </c>
      <c r="AO244" s="248" t="s">
        <v>1540</v>
      </c>
      <c r="AP244" s="199"/>
      <c r="AQ244" s="205">
        <v>6.5000000000000006E-3</v>
      </c>
      <c r="AR244" s="206" t="s">
        <v>1540</v>
      </c>
      <c r="AS244" s="199"/>
      <c r="AT244" s="255" t="s">
        <v>406</v>
      </c>
      <c r="AU244" s="256" t="s">
        <v>435</v>
      </c>
      <c r="AV244" s="207"/>
    </row>
    <row r="245" spans="1:48" ht="18" customHeight="1" thickBot="1" x14ac:dyDescent="0.3">
      <c r="A245" s="116" t="s">
        <v>229</v>
      </c>
      <c r="B245" s="110">
        <v>36498</v>
      </c>
      <c r="C245" s="110" t="s">
        <v>5</v>
      </c>
      <c r="D245" s="219">
        <v>228.5</v>
      </c>
      <c r="E245" s="219">
        <v>14.27</v>
      </c>
      <c r="F245" s="219">
        <v>13.67</v>
      </c>
      <c r="G245" s="336">
        <v>0</v>
      </c>
      <c r="H245" s="335">
        <f t="shared" si="9"/>
        <v>256.44</v>
      </c>
      <c r="I245" s="158">
        <f t="shared" si="11"/>
        <v>242.77</v>
      </c>
      <c r="J245" s="158">
        <v>8.4499999999999993</v>
      </c>
      <c r="K245" s="319">
        <v>13.67</v>
      </c>
      <c r="L245" s="319">
        <v>6</v>
      </c>
      <c r="M245" s="112">
        <f t="shared" si="10"/>
        <v>270.89</v>
      </c>
      <c r="N245" s="199"/>
      <c r="O245" s="208" t="s">
        <v>1540</v>
      </c>
      <c r="P245" s="209">
        <v>2</v>
      </c>
      <c r="Q245" s="208">
        <v>6</v>
      </c>
      <c r="R245" s="199"/>
      <c r="S245" s="224" t="s">
        <v>1540</v>
      </c>
      <c r="T245" s="224" t="s">
        <v>435</v>
      </c>
      <c r="U245" s="224" t="s">
        <v>435</v>
      </c>
      <c r="V245" s="224" t="s">
        <v>435</v>
      </c>
      <c r="W245" s="223" t="s">
        <v>1540</v>
      </c>
      <c r="X245" s="224">
        <v>2</v>
      </c>
      <c r="Y245" s="199"/>
      <c r="Z245" s="230" t="s">
        <v>405</v>
      </c>
      <c r="AA245" s="212" t="s">
        <v>435</v>
      </c>
      <c r="AB245" s="212" t="s">
        <v>406</v>
      </c>
      <c r="AC245" s="199"/>
      <c r="AD245" s="200">
        <v>5.2046749999999999</v>
      </c>
      <c r="AE245" s="201" t="s">
        <v>1559</v>
      </c>
      <c r="AF245" s="202" t="s">
        <v>435</v>
      </c>
      <c r="AG245" s="199"/>
      <c r="AH245" s="245" t="s">
        <v>405</v>
      </c>
      <c r="AI245" s="246" t="s">
        <v>435</v>
      </c>
      <c r="AJ245" s="199"/>
      <c r="AK245" s="203">
        <v>8.4499999999999992E-2</v>
      </c>
      <c r="AL245" s="204" t="s">
        <v>435</v>
      </c>
      <c r="AM245" s="199"/>
      <c r="AN245" s="247">
        <v>5.5899999999999998E-2</v>
      </c>
      <c r="AO245" s="248" t="s">
        <v>1540</v>
      </c>
      <c r="AP245" s="199"/>
      <c r="AQ245" s="205">
        <v>2.0799999999999999E-2</v>
      </c>
      <c r="AR245" s="206" t="s">
        <v>435</v>
      </c>
      <c r="AS245" s="199"/>
      <c r="AT245" s="255">
        <v>0.87</v>
      </c>
      <c r="AU245" s="256" t="s">
        <v>1540</v>
      </c>
      <c r="AV245" s="207"/>
    </row>
    <row r="246" spans="1:48" s="140" customFormat="1" ht="18" customHeight="1" thickBot="1" x14ac:dyDescent="0.3">
      <c r="A246" s="359" t="s">
        <v>1950</v>
      </c>
      <c r="B246" s="361">
        <v>889148</v>
      </c>
      <c r="C246" s="110" t="s">
        <v>5</v>
      </c>
      <c r="D246" s="219">
        <v>253.38</v>
      </c>
      <c r="E246" s="340">
        <v>14.27</v>
      </c>
      <c r="F246" s="340">
        <v>13.67</v>
      </c>
      <c r="G246" s="338">
        <v>0</v>
      </c>
      <c r="H246" s="337">
        <f t="shared" si="9"/>
        <v>281.32</v>
      </c>
      <c r="I246" s="158">
        <f t="shared" si="11"/>
        <v>267.64999999999998</v>
      </c>
      <c r="J246" s="158">
        <v>8.4499999999999993</v>
      </c>
      <c r="K246" s="321">
        <v>13.67</v>
      </c>
      <c r="L246" s="319">
        <v>6.75</v>
      </c>
      <c r="M246" s="112">
        <f t="shared" si="10"/>
        <v>296.52</v>
      </c>
      <c r="N246" s="199"/>
      <c r="O246" s="208" t="s">
        <v>1540</v>
      </c>
      <c r="P246" s="209">
        <v>1</v>
      </c>
      <c r="Q246" s="208">
        <v>6.75</v>
      </c>
      <c r="R246" s="199"/>
      <c r="S246" s="224" t="s">
        <v>1540</v>
      </c>
      <c r="T246" s="224" t="s">
        <v>435</v>
      </c>
      <c r="U246" s="224" t="s">
        <v>435</v>
      </c>
      <c r="V246" s="224" t="s">
        <v>435</v>
      </c>
      <c r="W246" s="223" t="s">
        <v>1540</v>
      </c>
      <c r="X246" s="224">
        <v>1</v>
      </c>
      <c r="Y246" s="199"/>
      <c r="Z246" s="230">
        <v>4.57</v>
      </c>
      <c r="AA246" s="212" t="s">
        <v>1540</v>
      </c>
      <c r="AB246" s="212" t="s">
        <v>1915</v>
      </c>
      <c r="AC246" s="199"/>
      <c r="AD246" s="200">
        <v>-0.14100000000000001</v>
      </c>
      <c r="AE246" s="201">
        <v>-2.9923043661646779E-2</v>
      </c>
      <c r="AF246" s="202" t="s">
        <v>435</v>
      </c>
      <c r="AG246" s="199"/>
      <c r="AH246" s="245">
        <v>0.73280000000000001</v>
      </c>
      <c r="AI246" s="246" t="s">
        <v>435</v>
      </c>
      <c r="AJ246" s="199"/>
      <c r="AK246" s="203" t="s">
        <v>1538</v>
      </c>
      <c r="AL246" s="204" t="s">
        <v>435</v>
      </c>
      <c r="AM246" s="199"/>
      <c r="AN246" s="247" t="s">
        <v>1538</v>
      </c>
      <c r="AO246" s="248" t="s">
        <v>435</v>
      </c>
      <c r="AP246" s="199"/>
      <c r="AQ246" s="205" t="s">
        <v>1538</v>
      </c>
      <c r="AR246" s="206" t="s">
        <v>435</v>
      </c>
      <c r="AS246" s="199"/>
      <c r="AT246" s="255" t="s">
        <v>406</v>
      </c>
      <c r="AU246" s="256" t="s">
        <v>435</v>
      </c>
      <c r="AV246" s="207"/>
    </row>
    <row r="247" spans="1:48" ht="18" customHeight="1" thickBot="1" x14ac:dyDescent="0.3">
      <c r="A247" s="360" t="s">
        <v>1951</v>
      </c>
      <c r="B247" s="361" t="s">
        <v>1952</v>
      </c>
      <c r="C247" s="110" t="s">
        <v>5</v>
      </c>
      <c r="D247" s="219">
        <v>253.5</v>
      </c>
      <c r="E247" s="219">
        <v>14.27</v>
      </c>
      <c r="F247" s="219">
        <v>13.67</v>
      </c>
      <c r="G247" s="336">
        <v>0</v>
      </c>
      <c r="H247" s="337">
        <f t="shared" si="9"/>
        <v>281.44</v>
      </c>
      <c r="I247" s="158">
        <f t="shared" si="11"/>
        <v>267.77</v>
      </c>
      <c r="J247" s="158">
        <v>8.4499999999999993</v>
      </c>
      <c r="K247" s="319">
        <v>13.67</v>
      </c>
      <c r="L247" s="319">
        <v>0</v>
      </c>
      <c r="M247" s="112">
        <f t="shared" si="10"/>
        <v>289.89</v>
      </c>
      <c r="N247" s="199"/>
      <c r="O247" s="208" t="s">
        <v>435</v>
      </c>
      <c r="P247" s="209" t="s">
        <v>1900</v>
      </c>
      <c r="Q247" s="208">
        <v>0</v>
      </c>
      <c r="R247" s="199"/>
      <c r="S247" s="224" t="s">
        <v>435</v>
      </c>
      <c r="T247" s="224" t="s">
        <v>435</v>
      </c>
      <c r="U247" s="224" t="s">
        <v>435</v>
      </c>
      <c r="V247" s="224" t="s">
        <v>435</v>
      </c>
      <c r="W247" s="223" t="s">
        <v>435</v>
      </c>
      <c r="X247" s="224" t="s">
        <v>1900</v>
      </c>
      <c r="Y247" s="199"/>
      <c r="Z247" s="230">
        <v>4.28</v>
      </c>
      <c r="AA247" s="212" t="s">
        <v>1540</v>
      </c>
      <c r="AB247" s="212" t="s">
        <v>1915</v>
      </c>
      <c r="AC247" s="199"/>
      <c r="AD247" s="200">
        <v>-0.38187749999999987</v>
      </c>
      <c r="AE247" s="201">
        <v>-8.1885141763561195E-2</v>
      </c>
      <c r="AF247" s="202" t="s">
        <v>435</v>
      </c>
      <c r="AG247" s="199"/>
      <c r="AH247" s="245">
        <v>0.56979999999999997</v>
      </c>
      <c r="AI247" s="246" t="s">
        <v>435</v>
      </c>
      <c r="AJ247" s="199"/>
      <c r="AK247" s="203" t="s">
        <v>1538</v>
      </c>
      <c r="AL247" s="204" t="s">
        <v>435</v>
      </c>
      <c r="AM247" s="199"/>
      <c r="AN247" s="247" t="s">
        <v>1538</v>
      </c>
      <c r="AO247" s="248" t="s">
        <v>435</v>
      </c>
      <c r="AP247" s="199"/>
      <c r="AQ247" s="205" t="s">
        <v>1538</v>
      </c>
      <c r="AR247" s="206" t="s">
        <v>435</v>
      </c>
      <c r="AS247" s="199"/>
      <c r="AT247" s="255" t="s">
        <v>1900</v>
      </c>
      <c r="AU247" s="256" t="s">
        <v>435</v>
      </c>
      <c r="AV247" s="207"/>
    </row>
    <row r="248" spans="1:48" s="140" customFormat="1" ht="18" customHeight="1" thickBot="1" x14ac:dyDescent="0.3">
      <c r="A248" s="133" t="s">
        <v>232</v>
      </c>
      <c r="B248" s="134">
        <v>889709</v>
      </c>
      <c r="C248" s="110" t="s">
        <v>5</v>
      </c>
      <c r="D248" s="219">
        <v>253.38</v>
      </c>
      <c r="E248" s="340">
        <v>14.27</v>
      </c>
      <c r="F248" s="340">
        <v>13.67</v>
      </c>
      <c r="G248" s="338">
        <v>0</v>
      </c>
      <c r="H248" s="336">
        <f t="shared" si="9"/>
        <v>281.32</v>
      </c>
      <c r="I248" s="158">
        <f t="shared" si="11"/>
        <v>267.64999999999998</v>
      </c>
      <c r="J248" s="158">
        <v>8.4499999999999993</v>
      </c>
      <c r="K248" s="321">
        <v>13.67</v>
      </c>
      <c r="L248" s="319">
        <v>0</v>
      </c>
      <c r="M248" s="111">
        <f t="shared" si="10"/>
        <v>289.77</v>
      </c>
      <c r="N248" s="199"/>
      <c r="O248" s="208" t="s">
        <v>435</v>
      </c>
      <c r="P248" s="209" t="s">
        <v>1900</v>
      </c>
      <c r="Q248" s="208">
        <v>0</v>
      </c>
      <c r="R248" s="199"/>
      <c r="S248" s="224" t="s">
        <v>1540</v>
      </c>
      <c r="T248" s="224" t="s">
        <v>1540</v>
      </c>
      <c r="U248" s="224" t="s">
        <v>1540</v>
      </c>
      <c r="V248" s="224" t="s">
        <v>1540</v>
      </c>
      <c r="W248" s="223" t="s">
        <v>435</v>
      </c>
      <c r="X248" s="224" t="s">
        <v>1900</v>
      </c>
      <c r="Y248" s="199"/>
      <c r="Z248" s="230">
        <v>4.43</v>
      </c>
      <c r="AA248" s="212" t="s">
        <v>1540</v>
      </c>
      <c r="AB248" s="212" t="s">
        <v>1915</v>
      </c>
      <c r="AC248" s="199"/>
      <c r="AD248" s="200">
        <v>-9.5060000000001033E-2</v>
      </c>
      <c r="AE248" s="201">
        <v>-2.1017895391418729E-2</v>
      </c>
      <c r="AF248" s="202" t="s">
        <v>435</v>
      </c>
      <c r="AG248" s="199"/>
      <c r="AH248" s="245">
        <v>0.68400000000000005</v>
      </c>
      <c r="AI248" s="246" t="s">
        <v>435</v>
      </c>
      <c r="AJ248" s="199"/>
      <c r="AK248" s="203">
        <v>4.4600000000000001E-2</v>
      </c>
      <c r="AL248" s="204" t="s">
        <v>1540</v>
      </c>
      <c r="AM248" s="199"/>
      <c r="AN248" s="247" t="s">
        <v>1538</v>
      </c>
      <c r="AO248" s="248" t="s">
        <v>435</v>
      </c>
      <c r="AP248" s="199"/>
      <c r="AQ248" s="205" t="s">
        <v>1538</v>
      </c>
      <c r="AR248" s="206" t="s">
        <v>435</v>
      </c>
      <c r="AS248" s="199"/>
      <c r="AT248" s="255" t="s">
        <v>406</v>
      </c>
      <c r="AU248" s="256" t="s">
        <v>435</v>
      </c>
      <c r="AV248" s="207"/>
    </row>
    <row r="249" spans="1:48" ht="18" customHeight="1" thickBot="1" x14ac:dyDescent="0.3">
      <c r="A249" s="109" t="s">
        <v>233</v>
      </c>
      <c r="B249" s="110">
        <v>687677</v>
      </c>
      <c r="C249" s="110" t="s">
        <v>5</v>
      </c>
      <c r="D249" s="219">
        <v>241.76</v>
      </c>
      <c r="E249" s="219">
        <v>14.27</v>
      </c>
      <c r="F249" s="219">
        <v>13.67</v>
      </c>
      <c r="G249" s="336">
        <v>9</v>
      </c>
      <c r="H249" s="335">
        <f t="shared" si="9"/>
        <v>278.7</v>
      </c>
      <c r="I249" s="158">
        <f t="shared" si="11"/>
        <v>256.02999999999997</v>
      </c>
      <c r="J249" s="158">
        <v>8.4499999999999993</v>
      </c>
      <c r="K249" s="319">
        <v>13.67</v>
      </c>
      <c r="L249" s="319">
        <v>0</v>
      </c>
      <c r="M249" s="112">
        <f t="shared" si="10"/>
        <v>278.14999999999998</v>
      </c>
      <c r="N249" s="199"/>
      <c r="O249" s="208" t="s">
        <v>435</v>
      </c>
      <c r="P249" s="209" t="s">
        <v>1900</v>
      </c>
      <c r="Q249" s="208">
        <v>0</v>
      </c>
      <c r="R249" s="199"/>
      <c r="S249" s="224" t="s">
        <v>1540</v>
      </c>
      <c r="T249" s="224" t="s">
        <v>435</v>
      </c>
      <c r="U249" s="224" t="s">
        <v>435</v>
      </c>
      <c r="V249" s="224" t="s">
        <v>1540</v>
      </c>
      <c r="W249" s="223" t="s">
        <v>435</v>
      </c>
      <c r="X249" s="224" t="s">
        <v>1900</v>
      </c>
      <c r="Y249" s="199"/>
      <c r="Z249" s="230">
        <v>3.6</v>
      </c>
      <c r="AA249" s="212" t="s">
        <v>435</v>
      </c>
      <c r="AB249" s="212" t="s">
        <v>1916</v>
      </c>
      <c r="AC249" s="199"/>
      <c r="AD249" s="200">
        <v>-0.31720999999999977</v>
      </c>
      <c r="AE249" s="201">
        <v>-8.0892492497853047E-2</v>
      </c>
      <c r="AF249" s="202" t="s">
        <v>435</v>
      </c>
      <c r="AG249" s="199"/>
      <c r="AH249" s="245">
        <v>0.48080000000000001</v>
      </c>
      <c r="AI249" s="246" t="s">
        <v>435</v>
      </c>
      <c r="AJ249" s="199"/>
      <c r="AK249" s="203">
        <v>5.6500000000000002E-2</v>
      </c>
      <c r="AL249" s="204" t="s">
        <v>1540</v>
      </c>
      <c r="AM249" s="199"/>
      <c r="AN249" s="247">
        <v>8.3299999999999999E-2</v>
      </c>
      <c r="AO249" s="248" t="s">
        <v>435</v>
      </c>
      <c r="AP249" s="199"/>
      <c r="AQ249" s="205">
        <v>2.1600000000000001E-2</v>
      </c>
      <c r="AR249" s="206" t="s">
        <v>435</v>
      </c>
      <c r="AS249" s="199"/>
      <c r="AT249" s="255">
        <v>1</v>
      </c>
      <c r="AU249" s="256" t="s">
        <v>1540</v>
      </c>
      <c r="AV249" s="207"/>
    </row>
    <row r="250" spans="1:48" ht="18" customHeight="1" thickBot="1" x14ac:dyDescent="0.3">
      <c r="A250" s="119" t="s">
        <v>234</v>
      </c>
      <c r="B250" s="110">
        <v>908517</v>
      </c>
      <c r="C250" s="110" t="s">
        <v>5</v>
      </c>
      <c r="D250" s="219">
        <v>240.09</v>
      </c>
      <c r="E250" s="219">
        <v>14.27</v>
      </c>
      <c r="F250" s="219">
        <v>13.67</v>
      </c>
      <c r="G250" s="336">
        <v>5.4</v>
      </c>
      <c r="H250" s="335">
        <f t="shared" si="9"/>
        <v>273.43</v>
      </c>
      <c r="I250" s="158">
        <f t="shared" si="11"/>
        <v>254.36</v>
      </c>
      <c r="J250" s="158">
        <v>8.4499999999999993</v>
      </c>
      <c r="K250" s="319">
        <v>13.67</v>
      </c>
      <c r="L250" s="319">
        <v>6</v>
      </c>
      <c r="M250" s="112">
        <f t="shared" si="10"/>
        <v>282.48</v>
      </c>
      <c r="N250" s="199"/>
      <c r="O250" s="208" t="s">
        <v>1540</v>
      </c>
      <c r="P250" s="209">
        <v>2</v>
      </c>
      <c r="Q250" s="208">
        <v>6</v>
      </c>
      <c r="R250" s="199"/>
      <c r="S250" s="224" t="s">
        <v>1540</v>
      </c>
      <c r="T250" s="224" t="s">
        <v>435</v>
      </c>
      <c r="U250" s="224" t="s">
        <v>435</v>
      </c>
      <c r="V250" s="224" t="s">
        <v>435</v>
      </c>
      <c r="W250" s="223" t="s">
        <v>1540</v>
      </c>
      <c r="X250" s="224">
        <v>2</v>
      </c>
      <c r="Y250" s="199"/>
      <c r="Z250" s="230">
        <v>3.12</v>
      </c>
      <c r="AA250" s="212" t="s">
        <v>435</v>
      </c>
      <c r="AB250" s="212" t="s">
        <v>406</v>
      </c>
      <c r="AC250" s="199"/>
      <c r="AD250" s="200">
        <v>-0.49743249999999994</v>
      </c>
      <c r="AE250" s="201">
        <v>-0.13767118690742328</v>
      </c>
      <c r="AF250" s="202" t="s">
        <v>435</v>
      </c>
      <c r="AG250" s="199"/>
      <c r="AH250" s="245">
        <v>0.73030000000000006</v>
      </c>
      <c r="AI250" s="246" t="s">
        <v>435</v>
      </c>
      <c r="AJ250" s="199"/>
      <c r="AK250" s="203">
        <v>7.2599999999999998E-2</v>
      </c>
      <c r="AL250" s="204" t="s">
        <v>435</v>
      </c>
      <c r="AM250" s="199"/>
      <c r="AN250" s="247">
        <v>5.9900000000000002E-2</v>
      </c>
      <c r="AO250" s="248" t="s">
        <v>1540</v>
      </c>
      <c r="AP250" s="199"/>
      <c r="AQ250" s="205">
        <v>2.0099999999999996E-2</v>
      </c>
      <c r="AR250" s="206" t="s">
        <v>435</v>
      </c>
      <c r="AS250" s="199"/>
      <c r="AT250" s="255">
        <v>0.89</v>
      </c>
      <c r="AU250" s="256" t="s">
        <v>1540</v>
      </c>
      <c r="AV250" s="207"/>
    </row>
    <row r="251" spans="1:48" ht="18" customHeight="1" thickBot="1" x14ac:dyDescent="0.3">
      <c r="A251" s="109" t="s">
        <v>235</v>
      </c>
      <c r="B251" s="110">
        <v>715255</v>
      </c>
      <c r="C251" s="110" t="s">
        <v>5</v>
      </c>
      <c r="D251" s="219">
        <v>232.49</v>
      </c>
      <c r="E251" s="219">
        <v>14.27</v>
      </c>
      <c r="F251" s="219">
        <v>13.67</v>
      </c>
      <c r="G251" s="336">
        <v>9</v>
      </c>
      <c r="H251" s="335">
        <f t="shared" si="9"/>
        <v>269.43</v>
      </c>
      <c r="I251" s="158">
        <f t="shared" si="11"/>
        <v>246.76000000000002</v>
      </c>
      <c r="J251" s="158">
        <v>8.4499999999999993</v>
      </c>
      <c r="K251" s="319">
        <v>13.67</v>
      </c>
      <c r="L251" s="319">
        <v>9</v>
      </c>
      <c r="M251" s="112">
        <f t="shared" si="10"/>
        <v>277.88</v>
      </c>
      <c r="N251" s="199"/>
      <c r="O251" s="208" t="s">
        <v>1540</v>
      </c>
      <c r="P251" s="209">
        <v>3</v>
      </c>
      <c r="Q251" s="208">
        <v>9</v>
      </c>
      <c r="R251" s="199"/>
      <c r="S251" s="224" t="s">
        <v>1540</v>
      </c>
      <c r="T251" s="224" t="s">
        <v>435</v>
      </c>
      <c r="U251" s="224" t="s">
        <v>435</v>
      </c>
      <c r="V251" s="224" t="s">
        <v>435</v>
      </c>
      <c r="W251" s="223" t="s">
        <v>1540</v>
      </c>
      <c r="X251" s="224">
        <v>3</v>
      </c>
      <c r="Y251" s="199"/>
      <c r="Z251" s="230">
        <v>2.98</v>
      </c>
      <c r="AA251" s="212" t="s">
        <v>435</v>
      </c>
      <c r="AB251" s="212" t="s">
        <v>406</v>
      </c>
      <c r="AC251" s="199"/>
      <c r="AD251" s="200">
        <v>-0.3434825000000008</v>
      </c>
      <c r="AE251" s="201">
        <v>-0.10335173047745087</v>
      </c>
      <c r="AF251" s="202" t="s">
        <v>435</v>
      </c>
      <c r="AG251" s="199"/>
      <c r="AH251" s="245">
        <v>0.57879999999999998</v>
      </c>
      <c r="AI251" s="246" t="s">
        <v>435</v>
      </c>
      <c r="AJ251" s="199"/>
      <c r="AK251" s="203">
        <v>3.8300000000000001E-2</v>
      </c>
      <c r="AL251" s="204" t="s">
        <v>1540</v>
      </c>
      <c r="AM251" s="199"/>
      <c r="AN251" s="247">
        <v>5.3499999999999999E-2</v>
      </c>
      <c r="AO251" s="248" t="s">
        <v>1540</v>
      </c>
      <c r="AP251" s="199"/>
      <c r="AQ251" s="205">
        <v>2.5699999999999997E-2</v>
      </c>
      <c r="AR251" s="206" t="s">
        <v>435</v>
      </c>
      <c r="AS251" s="199"/>
      <c r="AT251" s="255">
        <v>0.97</v>
      </c>
      <c r="AU251" s="256" t="s">
        <v>1540</v>
      </c>
      <c r="AV251" s="207"/>
    </row>
    <row r="252" spans="1:48" ht="18" customHeight="1" thickBot="1" x14ac:dyDescent="0.3">
      <c r="A252" s="109" t="s">
        <v>236</v>
      </c>
      <c r="B252" s="110">
        <v>567299</v>
      </c>
      <c r="C252" s="110" t="s">
        <v>5</v>
      </c>
      <c r="D252" s="219">
        <v>244.82</v>
      </c>
      <c r="E252" s="219">
        <v>14.27</v>
      </c>
      <c r="F252" s="219">
        <v>13.67</v>
      </c>
      <c r="G252" s="336">
        <v>12.6</v>
      </c>
      <c r="H252" s="335">
        <f t="shared" si="9"/>
        <v>285.36</v>
      </c>
      <c r="I252" s="158">
        <f t="shared" si="11"/>
        <v>259.08999999999997</v>
      </c>
      <c r="J252" s="158">
        <v>8.4499999999999993</v>
      </c>
      <c r="K252" s="319">
        <v>13.67</v>
      </c>
      <c r="L252" s="319">
        <v>9</v>
      </c>
      <c r="M252" s="112">
        <f t="shared" si="10"/>
        <v>290.20999999999998</v>
      </c>
      <c r="N252" s="199"/>
      <c r="O252" s="208" t="s">
        <v>1540</v>
      </c>
      <c r="P252" s="209">
        <v>3</v>
      </c>
      <c r="Q252" s="208">
        <v>9</v>
      </c>
      <c r="R252" s="199"/>
      <c r="S252" s="224" t="s">
        <v>1540</v>
      </c>
      <c r="T252" s="224" t="s">
        <v>435</v>
      </c>
      <c r="U252" s="224" t="s">
        <v>435</v>
      </c>
      <c r="V252" s="224" t="s">
        <v>435</v>
      </c>
      <c r="W252" s="223" t="s">
        <v>1540</v>
      </c>
      <c r="X252" s="224">
        <v>3</v>
      </c>
      <c r="Y252" s="199"/>
      <c r="Z252" s="230">
        <v>3.45</v>
      </c>
      <c r="AA252" s="212" t="s">
        <v>435</v>
      </c>
      <c r="AB252" s="212" t="s">
        <v>406</v>
      </c>
      <c r="AC252" s="199"/>
      <c r="AD252" s="200">
        <v>8.8509999999999867E-2</v>
      </c>
      <c r="AE252" s="201">
        <v>2.6302592741453138E-2</v>
      </c>
      <c r="AF252" s="202" t="s">
        <v>435</v>
      </c>
      <c r="AG252" s="199"/>
      <c r="AH252" s="245">
        <v>0.40600000000000003</v>
      </c>
      <c r="AI252" s="246" t="s">
        <v>435</v>
      </c>
      <c r="AJ252" s="199"/>
      <c r="AK252" s="203">
        <v>3.0200000000000001E-2</v>
      </c>
      <c r="AL252" s="204" t="s">
        <v>1540</v>
      </c>
      <c r="AM252" s="199"/>
      <c r="AN252" s="247">
        <v>9.0500000000000011E-2</v>
      </c>
      <c r="AO252" s="248" t="s">
        <v>435</v>
      </c>
      <c r="AP252" s="199"/>
      <c r="AQ252" s="205">
        <v>1.6399999999999998E-2</v>
      </c>
      <c r="AR252" s="206" t="s">
        <v>1540</v>
      </c>
      <c r="AS252" s="199"/>
      <c r="AT252" s="255">
        <v>0.9</v>
      </c>
      <c r="AU252" s="256" t="s">
        <v>1540</v>
      </c>
      <c r="AV252" s="207"/>
    </row>
    <row r="253" spans="1:48" ht="18" customHeight="1" thickBot="1" x14ac:dyDescent="0.3">
      <c r="A253" s="109" t="s">
        <v>237</v>
      </c>
      <c r="B253" s="110">
        <v>594555</v>
      </c>
      <c r="C253" s="110" t="s">
        <v>5</v>
      </c>
      <c r="D253" s="219">
        <v>222.53</v>
      </c>
      <c r="E253" s="219">
        <v>14.27</v>
      </c>
      <c r="F253" s="219">
        <v>13.67</v>
      </c>
      <c r="G253" s="336">
        <v>10.8</v>
      </c>
      <c r="H253" s="343">
        <f t="shared" si="9"/>
        <v>261.27</v>
      </c>
      <c r="I253" s="158">
        <f t="shared" si="11"/>
        <v>236.8</v>
      </c>
      <c r="J253" s="158">
        <v>8.4499999999999993</v>
      </c>
      <c r="K253" s="319">
        <v>13.67</v>
      </c>
      <c r="L253" s="319">
        <v>12</v>
      </c>
      <c r="M253" s="141">
        <f t="shared" si="10"/>
        <v>270.92</v>
      </c>
      <c r="N253" s="199"/>
      <c r="O253" s="208" t="s">
        <v>1540</v>
      </c>
      <c r="P253" s="209">
        <v>4</v>
      </c>
      <c r="Q253" s="208">
        <v>12</v>
      </c>
      <c r="R253" s="199"/>
      <c r="S253" s="224" t="s">
        <v>1540</v>
      </c>
      <c r="T253" s="224" t="s">
        <v>435</v>
      </c>
      <c r="U253" s="224" t="s">
        <v>435</v>
      </c>
      <c r="V253" s="224" t="s">
        <v>435</v>
      </c>
      <c r="W253" s="223" t="s">
        <v>1540</v>
      </c>
      <c r="X253" s="224">
        <v>4</v>
      </c>
      <c r="Y253" s="199"/>
      <c r="Z253" s="230">
        <v>3.45</v>
      </c>
      <c r="AA253" s="212" t="s">
        <v>435</v>
      </c>
      <c r="AB253" s="212" t="s">
        <v>406</v>
      </c>
      <c r="AC253" s="199"/>
      <c r="AD253" s="200">
        <v>-0.61824250000000003</v>
      </c>
      <c r="AE253" s="201">
        <v>-0.15208459277672445</v>
      </c>
      <c r="AF253" s="202" t="s">
        <v>435</v>
      </c>
      <c r="AG253" s="199"/>
      <c r="AH253" s="245">
        <v>0.48130000000000001</v>
      </c>
      <c r="AI253" s="246" t="s">
        <v>435</v>
      </c>
      <c r="AJ253" s="199"/>
      <c r="AK253" s="203">
        <v>5.21E-2</v>
      </c>
      <c r="AL253" s="204" t="s">
        <v>1540</v>
      </c>
      <c r="AM253" s="199"/>
      <c r="AN253" s="247">
        <v>7.8100000000000003E-2</v>
      </c>
      <c r="AO253" s="248" t="s">
        <v>1540</v>
      </c>
      <c r="AP253" s="199"/>
      <c r="AQ253" s="205">
        <v>1.8500000000000003E-2</v>
      </c>
      <c r="AR253" s="206" t="s">
        <v>1540</v>
      </c>
      <c r="AS253" s="199"/>
      <c r="AT253" s="255">
        <v>1</v>
      </c>
      <c r="AU253" s="256" t="s">
        <v>1540</v>
      </c>
      <c r="AV253" s="207"/>
    </row>
    <row r="254" spans="1:48" s="140" customFormat="1" ht="18" customHeight="1" thickBot="1" x14ac:dyDescent="0.3">
      <c r="A254" s="139" t="s">
        <v>238</v>
      </c>
      <c r="B254" s="118">
        <v>518620</v>
      </c>
      <c r="C254" s="110" t="s">
        <v>5</v>
      </c>
      <c r="D254" s="219">
        <v>240.78</v>
      </c>
      <c r="E254" s="340">
        <v>14.27</v>
      </c>
      <c r="F254" s="340">
        <v>13.67</v>
      </c>
      <c r="G254" s="338">
        <v>10.8</v>
      </c>
      <c r="H254" s="343">
        <f t="shared" si="9"/>
        <v>279.52000000000004</v>
      </c>
      <c r="I254" s="158">
        <f t="shared" si="11"/>
        <v>255.05</v>
      </c>
      <c r="J254" s="158">
        <v>8.4499999999999993</v>
      </c>
      <c r="K254" s="321">
        <v>13.67</v>
      </c>
      <c r="L254" s="319">
        <v>9</v>
      </c>
      <c r="M254" s="141">
        <f t="shared" si="10"/>
        <v>286.17</v>
      </c>
      <c r="N254" s="199"/>
      <c r="O254" s="208" t="s">
        <v>1540</v>
      </c>
      <c r="P254" s="209">
        <v>3</v>
      </c>
      <c r="Q254" s="208">
        <v>9</v>
      </c>
      <c r="R254" s="199"/>
      <c r="S254" s="224" t="s">
        <v>1540</v>
      </c>
      <c r="T254" s="224" t="s">
        <v>435</v>
      </c>
      <c r="U254" s="224" t="s">
        <v>435</v>
      </c>
      <c r="V254" s="224" t="s">
        <v>435</v>
      </c>
      <c r="W254" s="223" t="s">
        <v>1540</v>
      </c>
      <c r="X254" s="224">
        <v>3</v>
      </c>
      <c r="Y254" s="199"/>
      <c r="Z254" s="230">
        <v>3.21</v>
      </c>
      <c r="AA254" s="212" t="s">
        <v>435</v>
      </c>
      <c r="AB254" s="212" t="s">
        <v>406</v>
      </c>
      <c r="AC254" s="199"/>
      <c r="AD254" s="200">
        <v>-0.10538250000000016</v>
      </c>
      <c r="AE254" s="201">
        <v>-3.1742386134647464E-2</v>
      </c>
      <c r="AF254" s="202" t="s">
        <v>435</v>
      </c>
      <c r="AG254" s="199"/>
      <c r="AH254" s="245">
        <v>0.52100000000000002</v>
      </c>
      <c r="AI254" s="246" t="s">
        <v>435</v>
      </c>
      <c r="AJ254" s="199"/>
      <c r="AK254" s="203">
        <v>2.76E-2</v>
      </c>
      <c r="AL254" s="204" t="s">
        <v>1540</v>
      </c>
      <c r="AM254" s="199"/>
      <c r="AN254" s="247">
        <v>0.1115</v>
      </c>
      <c r="AO254" s="248" t="s">
        <v>435</v>
      </c>
      <c r="AP254" s="199"/>
      <c r="AQ254" s="205">
        <v>1.26E-2</v>
      </c>
      <c r="AR254" s="206" t="s">
        <v>1540</v>
      </c>
      <c r="AS254" s="199"/>
      <c r="AT254" s="255">
        <v>0.9</v>
      </c>
      <c r="AU254" s="256" t="s">
        <v>1540</v>
      </c>
      <c r="AV254" s="207"/>
    </row>
    <row r="255" spans="1:48" s="140" customFormat="1" ht="18" customHeight="1" thickBot="1" x14ac:dyDescent="0.3">
      <c r="A255" s="139" t="s">
        <v>239</v>
      </c>
      <c r="B255" s="118">
        <v>550817</v>
      </c>
      <c r="C255" s="110" t="s">
        <v>5</v>
      </c>
      <c r="D255" s="219">
        <v>237.02</v>
      </c>
      <c r="E255" s="340">
        <v>14.27</v>
      </c>
      <c r="F255" s="338">
        <v>0</v>
      </c>
      <c r="G255" s="338">
        <v>0</v>
      </c>
      <c r="H255" s="335">
        <f t="shared" si="9"/>
        <v>251.29000000000002</v>
      </c>
      <c r="I255" s="158">
        <f t="shared" si="11"/>
        <v>251.29000000000002</v>
      </c>
      <c r="J255" s="158">
        <v>8.4499999999999993</v>
      </c>
      <c r="K255" s="320">
        <v>0</v>
      </c>
      <c r="L255" s="319">
        <v>0</v>
      </c>
      <c r="M255" s="112">
        <f t="shared" si="10"/>
        <v>259.74</v>
      </c>
      <c r="N255" s="199"/>
      <c r="O255" s="208" t="s">
        <v>435</v>
      </c>
      <c r="P255" s="209" t="s">
        <v>1900</v>
      </c>
      <c r="Q255" s="208">
        <v>0</v>
      </c>
      <c r="R255" s="199"/>
      <c r="S255" s="224" t="s">
        <v>1540</v>
      </c>
      <c r="T255" s="224" t="s">
        <v>1540</v>
      </c>
      <c r="U255" s="224" t="s">
        <v>1540</v>
      </c>
      <c r="V255" s="224" t="s">
        <v>435</v>
      </c>
      <c r="W255" s="223" t="s">
        <v>435</v>
      </c>
      <c r="X255" s="224" t="s">
        <v>1900</v>
      </c>
      <c r="Y255" s="199"/>
      <c r="Z255" s="230">
        <v>3.45</v>
      </c>
      <c r="AA255" s="212" t="s">
        <v>435</v>
      </c>
      <c r="AB255" s="212" t="s">
        <v>406</v>
      </c>
      <c r="AC255" s="199"/>
      <c r="AD255" s="200">
        <v>0.35789749999999998</v>
      </c>
      <c r="AE255" s="201">
        <v>0.11556739904532717</v>
      </c>
      <c r="AF255" s="202" t="s">
        <v>435</v>
      </c>
      <c r="AG255" s="199"/>
      <c r="AH255" s="245">
        <v>0.61950000000000005</v>
      </c>
      <c r="AI255" s="246" t="s">
        <v>435</v>
      </c>
      <c r="AJ255" s="199"/>
      <c r="AK255" s="203">
        <v>8.2500000000000004E-2</v>
      </c>
      <c r="AL255" s="204" t="s">
        <v>435</v>
      </c>
      <c r="AM255" s="199"/>
      <c r="AN255" s="247">
        <v>8.4399999999999989E-2</v>
      </c>
      <c r="AO255" s="248" t="s">
        <v>435</v>
      </c>
      <c r="AP255" s="199"/>
      <c r="AQ255" s="205">
        <v>0.02</v>
      </c>
      <c r="AR255" s="206" t="s">
        <v>435</v>
      </c>
      <c r="AS255" s="199"/>
      <c r="AT255" s="255" t="s">
        <v>1909</v>
      </c>
      <c r="AU255" s="256" t="s">
        <v>435</v>
      </c>
      <c r="AV255" s="207"/>
    </row>
    <row r="256" spans="1:48" ht="18" customHeight="1" thickBot="1" x14ac:dyDescent="0.3">
      <c r="A256" s="109" t="s">
        <v>240</v>
      </c>
      <c r="B256" s="110">
        <v>4483707</v>
      </c>
      <c r="C256" s="110" t="s">
        <v>5</v>
      </c>
      <c r="D256" s="219">
        <v>239.24</v>
      </c>
      <c r="E256" s="219">
        <v>14.27</v>
      </c>
      <c r="F256" s="338">
        <v>0</v>
      </c>
      <c r="G256" s="336">
        <v>0</v>
      </c>
      <c r="H256" s="335">
        <f t="shared" si="9"/>
        <v>253.51000000000002</v>
      </c>
      <c r="I256" s="158">
        <f t="shared" si="11"/>
        <v>253.51000000000002</v>
      </c>
      <c r="J256" s="158">
        <v>8.4499999999999993</v>
      </c>
      <c r="K256" s="320">
        <v>0</v>
      </c>
      <c r="L256" s="319">
        <v>0</v>
      </c>
      <c r="M256" s="112">
        <f t="shared" si="10"/>
        <v>261.96000000000004</v>
      </c>
      <c r="N256" s="199"/>
      <c r="O256" s="208" t="s">
        <v>435</v>
      </c>
      <c r="P256" s="209" t="s">
        <v>1900</v>
      </c>
      <c r="Q256" s="208">
        <v>0</v>
      </c>
      <c r="R256" s="199"/>
      <c r="S256" s="224" t="s">
        <v>1540</v>
      </c>
      <c r="T256" s="224" t="s">
        <v>435</v>
      </c>
      <c r="U256" s="224" t="s">
        <v>1540</v>
      </c>
      <c r="V256" s="224" t="s">
        <v>435</v>
      </c>
      <c r="W256" s="223" t="s">
        <v>435</v>
      </c>
      <c r="X256" s="224" t="s">
        <v>1900</v>
      </c>
      <c r="Y256" s="199"/>
      <c r="Z256" s="230">
        <v>4.0599999999999996</v>
      </c>
      <c r="AA256" s="212" t="s">
        <v>1540</v>
      </c>
      <c r="AB256" s="212" t="s">
        <v>1917</v>
      </c>
      <c r="AC256" s="199"/>
      <c r="AD256" s="200">
        <v>0.26339000000000024</v>
      </c>
      <c r="AE256" s="201">
        <v>6.9436087178023798E-2</v>
      </c>
      <c r="AF256" s="202" t="s">
        <v>1540</v>
      </c>
      <c r="AG256" s="199"/>
      <c r="AH256" s="245">
        <v>0.40029999999999999</v>
      </c>
      <c r="AI256" s="246" t="s">
        <v>435</v>
      </c>
      <c r="AJ256" s="199"/>
      <c r="AK256" s="203">
        <v>2.8300000000000002E-2</v>
      </c>
      <c r="AL256" s="204" t="s">
        <v>1540</v>
      </c>
      <c r="AM256" s="199"/>
      <c r="AN256" s="247">
        <v>0.122</v>
      </c>
      <c r="AO256" s="248" t="s">
        <v>435</v>
      </c>
      <c r="AP256" s="199"/>
      <c r="AQ256" s="205">
        <v>2.1899999999999999E-2</v>
      </c>
      <c r="AR256" s="206" t="s">
        <v>435</v>
      </c>
      <c r="AS256" s="199"/>
      <c r="AT256" s="255" t="s">
        <v>406</v>
      </c>
      <c r="AU256" s="256" t="s">
        <v>435</v>
      </c>
      <c r="AV256" s="207"/>
    </row>
    <row r="257" spans="1:48" ht="18" customHeight="1" thickBot="1" x14ac:dyDescent="0.3">
      <c r="A257" s="116" t="s">
        <v>241</v>
      </c>
      <c r="B257" s="127">
        <v>891771</v>
      </c>
      <c r="C257" s="110" t="s">
        <v>5</v>
      </c>
      <c r="D257" s="219">
        <v>239.13</v>
      </c>
      <c r="E257" s="219">
        <v>14.27</v>
      </c>
      <c r="F257" s="219">
        <v>13.67</v>
      </c>
      <c r="G257" s="336">
        <v>7.2</v>
      </c>
      <c r="H257" s="335">
        <f t="shared" si="9"/>
        <v>274.27</v>
      </c>
      <c r="I257" s="158">
        <f t="shared" si="11"/>
        <v>253.4</v>
      </c>
      <c r="J257" s="158">
        <v>8.4499999999999993</v>
      </c>
      <c r="K257" s="319">
        <v>13.67</v>
      </c>
      <c r="L257" s="319">
        <v>0</v>
      </c>
      <c r="M257" s="112">
        <f t="shared" si="10"/>
        <v>275.52000000000004</v>
      </c>
      <c r="N257" s="199"/>
      <c r="O257" s="208" t="s">
        <v>435</v>
      </c>
      <c r="P257" s="209" t="s">
        <v>1900</v>
      </c>
      <c r="Q257" s="208">
        <v>0</v>
      </c>
      <c r="R257" s="199"/>
      <c r="S257" s="224" t="s">
        <v>435</v>
      </c>
      <c r="T257" s="224" t="s">
        <v>435</v>
      </c>
      <c r="U257" s="224" t="s">
        <v>1540</v>
      </c>
      <c r="V257" s="224" t="s">
        <v>435</v>
      </c>
      <c r="W257" s="223" t="s">
        <v>435</v>
      </c>
      <c r="X257" s="224" t="s">
        <v>1900</v>
      </c>
      <c r="Y257" s="199"/>
      <c r="Z257" s="230">
        <v>3.62</v>
      </c>
      <c r="AA257" s="212" t="s">
        <v>435</v>
      </c>
      <c r="AB257" s="212" t="s">
        <v>1916</v>
      </c>
      <c r="AC257" s="199"/>
      <c r="AD257" s="200">
        <v>-3.96150000000004E-2</v>
      </c>
      <c r="AE257" s="201">
        <v>-1.0821737720032205E-2</v>
      </c>
      <c r="AF257" s="202" t="s">
        <v>435</v>
      </c>
      <c r="AG257" s="199"/>
      <c r="AH257" s="245">
        <v>0.29600000000000004</v>
      </c>
      <c r="AI257" s="246" t="s">
        <v>1540</v>
      </c>
      <c r="AJ257" s="199"/>
      <c r="AK257" s="203" t="s">
        <v>406</v>
      </c>
      <c r="AL257" s="204" t="s">
        <v>435</v>
      </c>
      <c r="AM257" s="199"/>
      <c r="AN257" s="247" t="s">
        <v>406</v>
      </c>
      <c r="AO257" s="248" t="s">
        <v>435</v>
      </c>
      <c r="AP257" s="199"/>
      <c r="AQ257" s="205" t="s">
        <v>406</v>
      </c>
      <c r="AR257" s="206" t="s">
        <v>435</v>
      </c>
      <c r="AS257" s="199"/>
      <c r="AT257" s="255" t="s">
        <v>1900</v>
      </c>
      <c r="AU257" s="256" t="s">
        <v>435</v>
      </c>
      <c r="AV257" s="207"/>
    </row>
    <row r="258" spans="1:48" ht="18" customHeight="1" thickBot="1" x14ac:dyDescent="0.3">
      <c r="A258" s="122" t="s">
        <v>242</v>
      </c>
      <c r="B258" s="110">
        <v>955272</v>
      </c>
      <c r="C258" s="110" t="s">
        <v>5</v>
      </c>
      <c r="D258" s="345">
        <v>230.08</v>
      </c>
      <c r="E258" s="219">
        <v>14.27</v>
      </c>
      <c r="F258" s="346">
        <v>13.67</v>
      </c>
      <c r="G258" s="347">
        <v>7.2</v>
      </c>
      <c r="H258" s="335">
        <f t="shared" si="9"/>
        <v>265.22000000000003</v>
      </c>
      <c r="I258" s="158">
        <f t="shared" si="11"/>
        <v>244.35000000000002</v>
      </c>
      <c r="J258" s="158">
        <v>8.4499999999999993</v>
      </c>
      <c r="K258" s="323">
        <v>13.67</v>
      </c>
      <c r="L258" s="319">
        <v>0</v>
      </c>
      <c r="M258" s="112">
        <f t="shared" si="10"/>
        <v>266.47000000000003</v>
      </c>
      <c r="N258" s="199"/>
      <c r="O258" s="208" t="s">
        <v>435</v>
      </c>
      <c r="P258" s="209" t="s">
        <v>1900</v>
      </c>
      <c r="Q258" s="208">
        <v>0</v>
      </c>
      <c r="R258" s="199"/>
      <c r="S258" s="224" t="s">
        <v>1540</v>
      </c>
      <c r="T258" s="224" t="s">
        <v>435</v>
      </c>
      <c r="U258" s="224" t="s">
        <v>1540</v>
      </c>
      <c r="V258" s="224" t="s">
        <v>435</v>
      </c>
      <c r="W258" s="223" t="s">
        <v>435</v>
      </c>
      <c r="X258" s="224" t="s">
        <v>1900</v>
      </c>
      <c r="Y258" s="199"/>
      <c r="Z258" s="230">
        <v>4.1100000000000003</v>
      </c>
      <c r="AA258" s="212" t="s">
        <v>1540</v>
      </c>
      <c r="AB258" s="212" t="s">
        <v>1915</v>
      </c>
      <c r="AC258" s="199"/>
      <c r="AD258" s="200">
        <v>-9.4782499999999992E-2</v>
      </c>
      <c r="AE258" s="201">
        <v>-2.2567396234501394E-2</v>
      </c>
      <c r="AF258" s="202" t="s">
        <v>435</v>
      </c>
      <c r="AG258" s="199"/>
      <c r="AH258" s="245">
        <v>0.54949999999999999</v>
      </c>
      <c r="AI258" s="246" t="s">
        <v>435</v>
      </c>
      <c r="AJ258" s="199"/>
      <c r="AK258" s="203">
        <v>2.6000000000000002E-2</v>
      </c>
      <c r="AL258" s="204" t="s">
        <v>1540</v>
      </c>
      <c r="AM258" s="199"/>
      <c r="AN258" s="247">
        <v>3.15E-2</v>
      </c>
      <c r="AO258" s="248" t="s">
        <v>1540</v>
      </c>
      <c r="AP258" s="199"/>
      <c r="AQ258" s="205">
        <v>2.2499999999999999E-2</v>
      </c>
      <c r="AR258" s="206" t="s">
        <v>435</v>
      </c>
      <c r="AS258" s="199"/>
      <c r="AT258" s="255">
        <v>0.82</v>
      </c>
      <c r="AU258" s="256" t="s">
        <v>435</v>
      </c>
      <c r="AV258" s="207"/>
    </row>
    <row r="259" spans="1:48" ht="18" customHeight="1" thickBot="1" x14ac:dyDescent="0.3">
      <c r="A259" s="109" t="s">
        <v>243</v>
      </c>
      <c r="B259" s="110">
        <v>4477502</v>
      </c>
      <c r="C259" s="110" t="s">
        <v>5</v>
      </c>
      <c r="D259" s="219">
        <v>245.84</v>
      </c>
      <c r="E259" s="219">
        <v>14.27</v>
      </c>
      <c r="F259" s="219">
        <v>13.67</v>
      </c>
      <c r="G259" s="336">
        <v>12.6</v>
      </c>
      <c r="H259" s="335">
        <f t="shared" si="9"/>
        <v>286.38000000000005</v>
      </c>
      <c r="I259" s="158">
        <f t="shared" si="11"/>
        <v>260.11</v>
      </c>
      <c r="J259" s="158">
        <v>8.4499999999999993</v>
      </c>
      <c r="K259" s="319">
        <v>13.67</v>
      </c>
      <c r="L259" s="319">
        <v>23.25</v>
      </c>
      <c r="M259" s="112">
        <f t="shared" si="10"/>
        <v>305.48</v>
      </c>
      <c r="N259" s="199"/>
      <c r="O259" s="208" t="s">
        <v>1540</v>
      </c>
      <c r="P259" s="209">
        <v>6</v>
      </c>
      <c r="Q259" s="208">
        <v>23.25</v>
      </c>
      <c r="R259" s="199"/>
      <c r="S259" s="224" t="s">
        <v>1540</v>
      </c>
      <c r="T259" s="224" t="s">
        <v>435</v>
      </c>
      <c r="U259" s="224" t="s">
        <v>435</v>
      </c>
      <c r="V259" s="224" t="s">
        <v>435</v>
      </c>
      <c r="W259" s="223" t="s">
        <v>1540</v>
      </c>
      <c r="X259" s="224">
        <v>6</v>
      </c>
      <c r="Y259" s="199"/>
      <c r="Z259" s="230">
        <v>4.34</v>
      </c>
      <c r="AA259" s="212" t="s">
        <v>1540</v>
      </c>
      <c r="AB259" s="212" t="s">
        <v>1915</v>
      </c>
      <c r="AC259" s="199"/>
      <c r="AD259" s="200">
        <v>7.2857500000000464E-2</v>
      </c>
      <c r="AE259" s="201">
        <v>1.7080456846395559E-2</v>
      </c>
      <c r="AF259" s="202" t="s">
        <v>435</v>
      </c>
      <c r="AG259" s="199"/>
      <c r="AH259" s="245">
        <v>0.28149999999999997</v>
      </c>
      <c r="AI259" s="246" t="s">
        <v>1540</v>
      </c>
      <c r="AJ259" s="199"/>
      <c r="AK259" s="203">
        <v>3.3099999999999997E-2</v>
      </c>
      <c r="AL259" s="204" t="s">
        <v>1540</v>
      </c>
      <c r="AM259" s="199"/>
      <c r="AN259" s="247">
        <v>4.2699999999999995E-2</v>
      </c>
      <c r="AO259" s="248" t="s">
        <v>1540</v>
      </c>
      <c r="AP259" s="199"/>
      <c r="AQ259" s="205">
        <v>1.52E-2</v>
      </c>
      <c r="AR259" s="206" t="s">
        <v>1540</v>
      </c>
      <c r="AS259" s="199"/>
      <c r="AT259" s="255">
        <v>0.9</v>
      </c>
      <c r="AU259" s="256" t="s">
        <v>1540</v>
      </c>
      <c r="AV259" s="207"/>
    </row>
    <row r="260" spans="1:48" s="140" customFormat="1" ht="18" customHeight="1" thickBot="1" x14ac:dyDescent="0.3">
      <c r="A260" s="139" t="s">
        <v>244</v>
      </c>
      <c r="B260" s="118">
        <v>4499107</v>
      </c>
      <c r="C260" s="110" t="s">
        <v>5</v>
      </c>
      <c r="D260" s="219">
        <v>233.97</v>
      </c>
      <c r="E260" s="340">
        <v>14.27</v>
      </c>
      <c r="F260" s="340">
        <v>13.67</v>
      </c>
      <c r="G260" s="338">
        <v>7.2</v>
      </c>
      <c r="H260" s="343">
        <f t="shared" si="9"/>
        <v>269.11</v>
      </c>
      <c r="I260" s="158">
        <f t="shared" si="11"/>
        <v>248.24</v>
      </c>
      <c r="J260" s="158">
        <v>8.4499999999999993</v>
      </c>
      <c r="K260" s="321">
        <v>13.67</v>
      </c>
      <c r="L260" s="319">
        <v>3</v>
      </c>
      <c r="M260" s="141">
        <f t="shared" si="10"/>
        <v>273.36</v>
      </c>
      <c r="N260" s="199"/>
      <c r="O260" s="208" t="s">
        <v>1540</v>
      </c>
      <c r="P260" s="209">
        <v>1</v>
      </c>
      <c r="Q260" s="208">
        <v>3</v>
      </c>
      <c r="R260" s="199"/>
      <c r="S260" s="224" t="s">
        <v>1540</v>
      </c>
      <c r="T260" s="224" t="s">
        <v>435</v>
      </c>
      <c r="U260" s="224" t="s">
        <v>435</v>
      </c>
      <c r="V260" s="224" t="s">
        <v>435</v>
      </c>
      <c r="W260" s="223" t="s">
        <v>1540</v>
      </c>
      <c r="X260" s="224">
        <v>1</v>
      </c>
      <c r="Y260" s="199"/>
      <c r="Z260" s="230">
        <v>3.4</v>
      </c>
      <c r="AA260" s="212" t="s">
        <v>435</v>
      </c>
      <c r="AB260" s="212" t="s">
        <v>406</v>
      </c>
      <c r="AC260" s="199"/>
      <c r="AD260" s="200">
        <v>0.32458500000000035</v>
      </c>
      <c r="AE260" s="201">
        <v>0.10550780415143322</v>
      </c>
      <c r="AF260" s="202" t="s">
        <v>435</v>
      </c>
      <c r="AG260" s="199"/>
      <c r="AH260" s="245">
        <v>0.57030000000000003</v>
      </c>
      <c r="AI260" s="246" t="s">
        <v>435</v>
      </c>
      <c r="AJ260" s="199"/>
      <c r="AK260" s="203">
        <v>1.46E-2</v>
      </c>
      <c r="AL260" s="204" t="s">
        <v>1540</v>
      </c>
      <c r="AM260" s="199"/>
      <c r="AN260" s="247">
        <v>0.13159999999999999</v>
      </c>
      <c r="AO260" s="248" t="s">
        <v>435</v>
      </c>
      <c r="AP260" s="199"/>
      <c r="AQ260" s="205">
        <v>3.1200000000000002E-2</v>
      </c>
      <c r="AR260" s="206" t="s">
        <v>435</v>
      </c>
      <c r="AS260" s="199"/>
      <c r="AT260" s="255">
        <v>0.84</v>
      </c>
      <c r="AU260" s="256" t="s">
        <v>435</v>
      </c>
      <c r="AV260" s="207"/>
    </row>
    <row r="261" spans="1:48" ht="18" customHeight="1" thickBot="1" x14ac:dyDescent="0.3">
      <c r="A261" s="353" t="s">
        <v>675</v>
      </c>
      <c r="B261" s="118">
        <v>971367</v>
      </c>
      <c r="C261" s="110" t="s">
        <v>5</v>
      </c>
      <c r="D261" s="219">
        <v>250.44</v>
      </c>
      <c r="E261" s="219">
        <v>14.27</v>
      </c>
      <c r="F261" s="219">
        <v>13.67</v>
      </c>
      <c r="G261" s="336">
        <v>0</v>
      </c>
      <c r="H261" s="336">
        <f t="shared" si="9"/>
        <v>278.38</v>
      </c>
      <c r="I261" s="158">
        <f t="shared" si="11"/>
        <v>264.70999999999998</v>
      </c>
      <c r="J261" s="158">
        <v>8.4499999999999993</v>
      </c>
      <c r="K261" s="319">
        <v>13.67</v>
      </c>
      <c r="L261" s="319">
        <v>0</v>
      </c>
      <c r="M261" s="111">
        <f t="shared" si="10"/>
        <v>286.83</v>
      </c>
      <c r="N261" s="199"/>
      <c r="O261" s="208" t="s">
        <v>435</v>
      </c>
      <c r="P261" s="209" t="s">
        <v>1900</v>
      </c>
      <c r="Q261" s="208">
        <v>0</v>
      </c>
      <c r="R261" s="199"/>
      <c r="S261" s="224" t="s">
        <v>1540</v>
      </c>
      <c r="T261" s="224" t="s">
        <v>435</v>
      </c>
      <c r="U261" s="224" t="s">
        <v>1540</v>
      </c>
      <c r="V261" s="224" t="s">
        <v>435</v>
      </c>
      <c r="W261" s="223" t="s">
        <v>435</v>
      </c>
      <c r="X261" s="224" t="s">
        <v>1900</v>
      </c>
      <c r="Y261" s="199"/>
      <c r="Z261" s="230">
        <v>3.07</v>
      </c>
      <c r="AA261" s="212" t="s">
        <v>435</v>
      </c>
      <c r="AB261" s="212" t="s">
        <v>406</v>
      </c>
      <c r="AC261" s="199"/>
      <c r="AD261" s="200">
        <v>1.2042499999999734E-2</v>
      </c>
      <c r="AE261" s="201">
        <v>3.9372653129949317E-3</v>
      </c>
      <c r="AF261" s="202" t="s">
        <v>435</v>
      </c>
      <c r="AG261" s="199"/>
      <c r="AH261" s="245">
        <v>0.60750000000000004</v>
      </c>
      <c r="AI261" s="246" t="s">
        <v>435</v>
      </c>
      <c r="AJ261" s="199"/>
      <c r="AK261" s="203">
        <v>4.4699999999999997E-2</v>
      </c>
      <c r="AL261" s="204" t="s">
        <v>1540</v>
      </c>
      <c r="AM261" s="199"/>
      <c r="AN261" s="247">
        <v>8.6800000000000002E-2</v>
      </c>
      <c r="AO261" s="248" t="s">
        <v>435</v>
      </c>
      <c r="AP261" s="199"/>
      <c r="AQ261" s="205">
        <v>1.2500000000000001E-2</v>
      </c>
      <c r="AR261" s="206" t="s">
        <v>1540</v>
      </c>
      <c r="AS261" s="199"/>
      <c r="AT261" s="255">
        <v>0.92</v>
      </c>
      <c r="AU261" s="256" t="s">
        <v>1540</v>
      </c>
      <c r="AV261" s="207"/>
    </row>
    <row r="262" spans="1:48" s="140" customFormat="1" ht="18" customHeight="1" thickBot="1" x14ac:dyDescent="0.3">
      <c r="A262" s="139" t="s">
        <v>246</v>
      </c>
      <c r="B262" s="118">
        <v>4464303</v>
      </c>
      <c r="C262" s="110" t="s">
        <v>5</v>
      </c>
      <c r="D262" s="219">
        <v>252.17</v>
      </c>
      <c r="E262" s="340">
        <v>14.27</v>
      </c>
      <c r="F262" s="340">
        <v>13.67</v>
      </c>
      <c r="G262" s="342">
        <v>0</v>
      </c>
      <c r="H262" s="335">
        <f t="shared" ref="H262:H325" si="12">SUM(D262:G262)</f>
        <v>280.11</v>
      </c>
      <c r="I262" s="158">
        <f t="shared" si="11"/>
        <v>266.44</v>
      </c>
      <c r="J262" s="158">
        <v>8.4499999999999993</v>
      </c>
      <c r="K262" s="321">
        <v>13.67</v>
      </c>
      <c r="L262" s="319">
        <v>0</v>
      </c>
      <c r="M262" s="112">
        <f t="shared" ref="M262:M325" si="13">SUM(I262:L262)</f>
        <v>288.56</v>
      </c>
      <c r="N262" s="199"/>
      <c r="O262" s="208" t="s">
        <v>435</v>
      </c>
      <c r="P262" s="209" t="s">
        <v>1900</v>
      </c>
      <c r="Q262" s="208">
        <v>0</v>
      </c>
      <c r="R262" s="199"/>
      <c r="S262" s="224" t="s">
        <v>1540</v>
      </c>
      <c r="T262" s="224" t="s">
        <v>435</v>
      </c>
      <c r="U262" s="224" t="s">
        <v>1540</v>
      </c>
      <c r="V262" s="224" t="s">
        <v>435</v>
      </c>
      <c r="W262" s="223" t="s">
        <v>435</v>
      </c>
      <c r="X262" s="224" t="s">
        <v>1900</v>
      </c>
      <c r="Y262" s="199"/>
      <c r="Z262" s="230">
        <v>3.27</v>
      </c>
      <c r="AA262" s="212" t="s">
        <v>435</v>
      </c>
      <c r="AB262" s="212" t="s">
        <v>406</v>
      </c>
      <c r="AC262" s="199"/>
      <c r="AD262" s="200">
        <v>-0.12447000000000008</v>
      </c>
      <c r="AE262" s="201">
        <v>-3.664916455834108E-2</v>
      </c>
      <c r="AF262" s="202" t="s">
        <v>435</v>
      </c>
      <c r="AG262" s="199"/>
      <c r="AH262" s="245">
        <v>0.50850000000000006</v>
      </c>
      <c r="AI262" s="246" t="s">
        <v>435</v>
      </c>
      <c r="AJ262" s="199"/>
      <c r="AK262" s="203">
        <v>5.6799999999999996E-2</v>
      </c>
      <c r="AL262" s="204" t="s">
        <v>1540</v>
      </c>
      <c r="AM262" s="199"/>
      <c r="AN262" s="247">
        <v>6.8199999999999997E-2</v>
      </c>
      <c r="AO262" s="248" t="s">
        <v>1540</v>
      </c>
      <c r="AP262" s="199"/>
      <c r="AQ262" s="205">
        <v>1.29E-2</v>
      </c>
      <c r="AR262" s="206" t="s">
        <v>1540</v>
      </c>
      <c r="AS262" s="199"/>
      <c r="AT262" s="255">
        <v>0.84</v>
      </c>
      <c r="AU262" s="256" t="s">
        <v>435</v>
      </c>
      <c r="AV262" s="207"/>
    </row>
    <row r="263" spans="1:48" ht="18" customHeight="1" thickBot="1" x14ac:dyDescent="0.3">
      <c r="A263" s="109" t="s">
        <v>247</v>
      </c>
      <c r="B263" s="110">
        <v>675377</v>
      </c>
      <c r="C263" s="110" t="s">
        <v>5</v>
      </c>
      <c r="D263" s="219">
        <v>234.39</v>
      </c>
      <c r="E263" s="219">
        <v>14.27</v>
      </c>
      <c r="F263" s="219">
        <v>13.67</v>
      </c>
      <c r="G263" s="336">
        <v>7.2</v>
      </c>
      <c r="H263" s="335">
        <f t="shared" si="12"/>
        <v>269.52999999999997</v>
      </c>
      <c r="I263" s="158">
        <f t="shared" ref="I263:I325" si="14">D263+E263</f>
        <v>248.66</v>
      </c>
      <c r="J263" s="158">
        <v>8.4499999999999993</v>
      </c>
      <c r="K263" s="319">
        <v>13.67</v>
      </c>
      <c r="L263" s="319">
        <v>0</v>
      </c>
      <c r="M263" s="112">
        <f t="shared" si="13"/>
        <v>270.78000000000003</v>
      </c>
      <c r="N263" s="199"/>
      <c r="O263" s="208" t="s">
        <v>435</v>
      </c>
      <c r="P263" s="209" t="s">
        <v>1900</v>
      </c>
      <c r="Q263" s="208">
        <v>0</v>
      </c>
      <c r="R263" s="199"/>
      <c r="S263" s="224" t="s">
        <v>1540</v>
      </c>
      <c r="T263" s="224" t="s">
        <v>435</v>
      </c>
      <c r="U263" s="224" t="s">
        <v>1540</v>
      </c>
      <c r="V263" s="224" t="s">
        <v>435</v>
      </c>
      <c r="W263" s="223" t="s">
        <v>435</v>
      </c>
      <c r="X263" s="224" t="s">
        <v>1900</v>
      </c>
      <c r="Y263" s="199"/>
      <c r="Z263" s="230">
        <v>2.89</v>
      </c>
      <c r="AA263" s="212" t="s">
        <v>435</v>
      </c>
      <c r="AB263" s="212" t="s">
        <v>406</v>
      </c>
      <c r="AC263" s="199"/>
      <c r="AD263" s="200">
        <v>-0.91011499999999979</v>
      </c>
      <c r="AE263" s="201">
        <v>-0.23952853055971529</v>
      </c>
      <c r="AF263" s="202" t="s">
        <v>435</v>
      </c>
      <c r="AG263" s="199"/>
      <c r="AH263" s="245">
        <v>0.86129999999999995</v>
      </c>
      <c r="AI263" s="246" t="s">
        <v>435</v>
      </c>
      <c r="AJ263" s="199"/>
      <c r="AK263" s="203">
        <v>6.1799999999999994E-2</v>
      </c>
      <c r="AL263" s="204" t="s">
        <v>435</v>
      </c>
      <c r="AM263" s="199"/>
      <c r="AN263" s="247">
        <v>0.1038</v>
      </c>
      <c r="AO263" s="248" t="s">
        <v>435</v>
      </c>
      <c r="AP263" s="199"/>
      <c r="AQ263" s="205">
        <v>1.5900000000000001E-2</v>
      </c>
      <c r="AR263" s="206" t="s">
        <v>1540</v>
      </c>
      <c r="AS263" s="199"/>
      <c r="AT263" s="255">
        <v>0.77</v>
      </c>
      <c r="AU263" s="256" t="s">
        <v>435</v>
      </c>
      <c r="AV263" s="207"/>
    </row>
    <row r="264" spans="1:48" s="140" customFormat="1" ht="18" customHeight="1" thickBot="1" x14ac:dyDescent="0.3">
      <c r="A264" s="139" t="s">
        <v>248</v>
      </c>
      <c r="B264" s="118">
        <v>413381</v>
      </c>
      <c r="C264" s="110" t="s">
        <v>5</v>
      </c>
      <c r="D264" s="219">
        <v>235.59</v>
      </c>
      <c r="E264" s="340">
        <v>14.27</v>
      </c>
      <c r="F264" s="340">
        <v>13.67</v>
      </c>
      <c r="G264" s="338">
        <v>7.2</v>
      </c>
      <c r="H264" s="343">
        <f t="shared" si="12"/>
        <v>270.73</v>
      </c>
      <c r="I264" s="158">
        <f t="shared" si="14"/>
        <v>249.86</v>
      </c>
      <c r="J264" s="158">
        <v>8.4499999999999993</v>
      </c>
      <c r="K264" s="321">
        <v>13.67</v>
      </c>
      <c r="L264" s="319">
        <v>6.75</v>
      </c>
      <c r="M264" s="141">
        <f t="shared" si="13"/>
        <v>278.73</v>
      </c>
      <c r="N264" s="199"/>
      <c r="O264" s="208" t="s">
        <v>1540</v>
      </c>
      <c r="P264" s="209">
        <v>1</v>
      </c>
      <c r="Q264" s="208">
        <v>6.75</v>
      </c>
      <c r="R264" s="199"/>
      <c r="S264" s="224" t="s">
        <v>1540</v>
      </c>
      <c r="T264" s="224" t="s">
        <v>435</v>
      </c>
      <c r="U264" s="224" t="s">
        <v>435</v>
      </c>
      <c r="V264" s="224" t="s">
        <v>435</v>
      </c>
      <c r="W264" s="223" t="s">
        <v>1540</v>
      </c>
      <c r="X264" s="224">
        <v>1</v>
      </c>
      <c r="Y264" s="199"/>
      <c r="Z264" s="230">
        <v>4.13</v>
      </c>
      <c r="AA264" s="212" t="s">
        <v>1540</v>
      </c>
      <c r="AB264" s="212" t="s">
        <v>1915</v>
      </c>
      <c r="AC264" s="199"/>
      <c r="AD264" s="200">
        <v>0.11400750000000048</v>
      </c>
      <c r="AE264" s="201">
        <v>2.8359668984834292E-2</v>
      </c>
      <c r="AF264" s="202" t="s">
        <v>435</v>
      </c>
      <c r="AG264" s="199"/>
      <c r="AH264" s="245">
        <v>0.57750000000000001</v>
      </c>
      <c r="AI264" s="246" t="s">
        <v>435</v>
      </c>
      <c r="AJ264" s="199"/>
      <c r="AK264" s="203">
        <v>8.0199999999999994E-2</v>
      </c>
      <c r="AL264" s="204" t="s">
        <v>435</v>
      </c>
      <c r="AM264" s="199"/>
      <c r="AN264" s="247">
        <v>8.900000000000001E-2</v>
      </c>
      <c r="AO264" s="248" t="s">
        <v>435</v>
      </c>
      <c r="AP264" s="199"/>
      <c r="AQ264" s="205">
        <v>2.3E-2</v>
      </c>
      <c r="AR264" s="206" t="s">
        <v>435</v>
      </c>
      <c r="AS264" s="199"/>
      <c r="AT264" s="255">
        <v>0.74</v>
      </c>
      <c r="AU264" s="256" t="s">
        <v>435</v>
      </c>
      <c r="AV264" s="207"/>
    </row>
    <row r="265" spans="1:48" s="140" customFormat="1" ht="18" customHeight="1" thickBot="1" x14ac:dyDescent="0.3">
      <c r="A265" s="132" t="s">
        <v>1323</v>
      </c>
      <c r="B265" s="118">
        <v>959618</v>
      </c>
      <c r="C265" s="110" t="s">
        <v>5</v>
      </c>
      <c r="D265" s="219">
        <v>235.95</v>
      </c>
      <c r="E265" s="340">
        <v>14.27</v>
      </c>
      <c r="F265" s="340">
        <v>13.67</v>
      </c>
      <c r="G265" s="342">
        <v>0</v>
      </c>
      <c r="H265" s="336">
        <f t="shared" si="12"/>
        <v>263.89</v>
      </c>
      <c r="I265" s="158">
        <f t="shared" si="14"/>
        <v>250.22</v>
      </c>
      <c r="J265" s="158">
        <v>8.4499999999999993</v>
      </c>
      <c r="K265" s="321">
        <v>13.67</v>
      </c>
      <c r="L265" s="319">
        <v>0</v>
      </c>
      <c r="M265" s="111">
        <f t="shared" si="13"/>
        <v>272.34000000000003</v>
      </c>
      <c r="N265" s="199"/>
      <c r="O265" s="208" t="s">
        <v>1540</v>
      </c>
      <c r="P265" s="209">
        <v>0</v>
      </c>
      <c r="Q265" s="208">
        <v>0</v>
      </c>
      <c r="R265" s="199"/>
      <c r="S265" s="224" t="s">
        <v>1540</v>
      </c>
      <c r="T265" s="224" t="s">
        <v>435</v>
      </c>
      <c r="U265" s="224" t="s">
        <v>435</v>
      </c>
      <c r="V265" s="224" t="s">
        <v>435</v>
      </c>
      <c r="W265" s="223" t="s">
        <v>1540</v>
      </c>
      <c r="X265" s="224">
        <v>0</v>
      </c>
      <c r="Y265" s="199"/>
      <c r="Z265" s="230" t="s">
        <v>405</v>
      </c>
      <c r="AA265" s="212" t="s">
        <v>435</v>
      </c>
      <c r="AB265" s="212" t="s">
        <v>406</v>
      </c>
      <c r="AC265" s="199"/>
      <c r="AD265" s="200" t="s">
        <v>405</v>
      </c>
      <c r="AE265" s="201" t="s">
        <v>405</v>
      </c>
      <c r="AF265" s="202" t="s">
        <v>435</v>
      </c>
      <c r="AG265" s="199"/>
      <c r="AH265" s="245" t="s">
        <v>405</v>
      </c>
      <c r="AI265" s="246" t="s">
        <v>435</v>
      </c>
      <c r="AJ265" s="199"/>
      <c r="AK265" s="203">
        <v>7.7600000000000002E-2</v>
      </c>
      <c r="AL265" s="204" t="s">
        <v>435</v>
      </c>
      <c r="AM265" s="199"/>
      <c r="AN265" s="247">
        <v>0.1032</v>
      </c>
      <c r="AO265" s="248" t="s">
        <v>435</v>
      </c>
      <c r="AP265" s="199"/>
      <c r="AQ265" s="205">
        <v>2.5699999999999997E-2</v>
      </c>
      <c r="AR265" s="206" t="s">
        <v>435</v>
      </c>
      <c r="AS265" s="199"/>
      <c r="AT265" s="255" t="s">
        <v>406</v>
      </c>
      <c r="AU265" s="256" t="s">
        <v>435</v>
      </c>
      <c r="AV265" s="207"/>
    </row>
    <row r="266" spans="1:48" ht="18" customHeight="1" thickBot="1" x14ac:dyDescent="0.3">
      <c r="A266" s="109" t="s">
        <v>249</v>
      </c>
      <c r="B266" s="110">
        <v>4480104</v>
      </c>
      <c r="C266" s="110" t="s">
        <v>5</v>
      </c>
      <c r="D266" s="219">
        <v>231.31</v>
      </c>
      <c r="E266" s="219">
        <v>14.27</v>
      </c>
      <c r="F266" s="219">
        <v>13.67</v>
      </c>
      <c r="G266" s="336">
        <v>10.8</v>
      </c>
      <c r="H266" s="335">
        <f t="shared" si="12"/>
        <v>270.05</v>
      </c>
      <c r="I266" s="158">
        <f t="shared" si="14"/>
        <v>245.58</v>
      </c>
      <c r="J266" s="158">
        <v>8.4499999999999993</v>
      </c>
      <c r="K266" s="319">
        <v>13.67</v>
      </c>
      <c r="L266" s="319">
        <v>18.75</v>
      </c>
      <c r="M266" s="112">
        <f t="shared" si="13"/>
        <v>286.45</v>
      </c>
      <c r="N266" s="199"/>
      <c r="O266" s="208" t="s">
        <v>1540</v>
      </c>
      <c r="P266" s="209">
        <v>5</v>
      </c>
      <c r="Q266" s="208">
        <v>18.75</v>
      </c>
      <c r="R266" s="199"/>
      <c r="S266" s="224" t="s">
        <v>1540</v>
      </c>
      <c r="T266" s="224" t="s">
        <v>435</v>
      </c>
      <c r="U266" s="224" t="s">
        <v>435</v>
      </c>
      <c r="V266" s="224" t="s">
        <v>435</v>
      </c>
      <c r="W266" s="223" t="s">
        <v>1540</v>
      </c>
      <c r="X266" s="224">
        <v>5</v>
      </c>
      <c r="Y266" s="199"/>
      <c r="Z266" s="230">
        <v>4.22</v>
      </c>
      <c r="AA266" s="212" t="s">
        <v>1540</v>
      </c>
      <c r="AB266" s="212" t="s">
        <v>1915</v>
      </c>
      <c r="AC266" s="199"/>
      <c r="AD266" s="200">
        <v>4.4577499999999937E-2</v>
      </c>
      <c r="AE266" s="201">
        <v>1.0685531594859472E-2</v>
      </c>
      <c r="AF266" s="202" t="s">
        <v>435</v>
      </c>
      <c r="AG266" s="199"/>
      <c r="AH266" s="245">
        <v>0.51400000000000001</v>
      </c>
      <c r="AI266" s="246" t="s">
        <v>435</v>
      </c>
      <c r="AJ266" s="199"/>
      <c r="AK266" s="203">
        <v>3.3000000000000002E-2</v>
      </c>
      <c r="AL266" s="204" t="s">
        <v>1540</v>
      </c>
      <c r="AM266" s="199"/>
      <c r="AN266" s="247">
        <v>8.6E-3</v>
      </c>
      <c r="AO266" s="248" t="s">
        <v>1540</v>
      </c>
      <c r="AP266" s="199"/>
      <c r="AQ266" s="205">
        <v>1.77E-2</v>
      </c>
      <c r="AR266" s="206" t="s">
        <v>1540</v>
      </c>
      <c r="AS266" s="199"/>
      <c r="AT266" s="255">
        <v>0.88</v>
      </c>
      <c r="AU266" s="256" t="s">
        <v>1540</v>
      </c>
      <c r="AV266" s="207"/>
    </row>
    <row r="267" spans="1:48" ht="18" customHeight="1" thickBot="1" x14ac:dyDescent="0.3">
      <c r="A267" s="109" t="s">
        <v>250</v>
      </c>
      <c r="B267" s="110">
        <v>4494202</v>
      </c>
      <c r="C267" s="110" t="s">
        <v>5</v>
      </c>
      <c r="D267" s="219">
        <v>251.45</v>
      </c>
      <c r="E267" s="219">
        <v>14.27</v>
      </c>
      <c r="F267" s="219">
        <v>13.67</v>
      </c>
      <c r="G267" s="336">
        <v>9</v>
      </c>
      <c r="H267" s="335">
        <f t="shared" si="12"/>
        <v>288.39</v>
      </c>
      <c r="I267" s="158">
        <f t="shared" si="14"/>
        <v>265.71999999999997</v>
      </c>
      <c r="J267" s="158">
        <v>8.4499999999999993</v>
      </c>
      <c r="K267" s="319">
        <v>13.67</v>
      </c>
      <c r="L267" s="319">
        <v>9</v>
      </c>
      <c r="M267" s="112">
        <f t="shared" si="13"/>
        <v>296.83999999999997</v>
      </c>
      <c r="N267" s="199"/>
      <c r="O267" s="208" t="s">
        <v>1540</v>
      </c>
      <c r="P267" s="209">
        <v>3</v>
      </c>
      <c r="Q267" s="208">
        <v>9</v>
      </c>
      <c r="R267" s="199"/>
      <c r="S267" s="224" t="s">
        <v>1540</v>
      </c>
      <c r="T267" s="224" t="s">
        <v>435</v>
      </c>
      <c r="U267" s="224" t="s">
        <v>435</v>
      </c>
      <c r="V267" s="224" t="s">
        <v>435</v>
      </c>
      <c r="W267" s="223" t="s">
        <v>1540</v>
      </c>
      <c r="X267" s="224">
        <v>3</v>
      </c>
      <c r="Y267" s="199"/>
      <c r="Z267" s="230">
        <v>3.17</v>
      </c>
      <c r="AA267" s="212" t="s">
        <v>435</v>
      </c>
      <c r="AB267" s="212" t="s">
        <v>406</v>
      </c>
      <c r="AC267" s="199"/>
      <c r="AD267" s="200">
        <v>-0.51057750000000013</v>
      </c>
      <c r="AE267" s="201">
        <v>-0.138587598224828</v>
      </c>
      <c r="AF267" s="202" t="s">
        <v>435</v>
      </c>
      <c r="AG267" s="199"/>
      <c r="AH267" s="245">
        <v>0.64329999999999998</v>
      </c>
      <c r="AI267" s="246" t="s">
        <v>435</v>
      </c>
      <c r="AJ267" s="199"/>
      <c r="AK267" s="203">
        <v>4.99E-2</v>
      </c>
      <c r="AL267" s="204" t="s">
        <v>1540</v>
      </c>
      <c r="AM267" s="199"/>
      <c r="AN267" s="247">
        <v>5.4600000000000003E-2</v>
      </c>
      <c r="AO267" s="248" t="s">
        <v>1540</v>
      </c>
      <c r="AP267" s="199"/>
      <c r="AQ267" s="205">
        <v>2.4199999999999999E-2</v>
      </c>
      <c r="AR267" s="206" t="s">
        <v>435</v>
      </c>
      <c r="AS267" s="199"/>
      <c r="AT267" s="255">
        <v>0.95</v>
      </c>
      <c r="AU267" s="256" t="s">
        <v>1540</v>
      </c>
      <c r="AV267" s="207"/>
    </row>
    <row r="268" spans="1:48" ht="18" customHeight="1" thickBot="1" x14ac:dyDescent="0.3">
      <c r="A268" s="109" t="s">
        <v>251</v>
      </c>
      <c r="B268" s="110">
        <v>4485301</v>
      </c>
      <c r="C268" s="110" t="s">
        <v>5</v>
      </c>
      <c r="D268" s="219">
        <v>228.37</v>
      </c>
      <c r="E268" s="219">
        <v>14.27</v>
      </c>
      <c r="F268" s="219">
        <v>13.67</v>
      </c>
      <c r="G268" s="336">
        <v>5.4</v>
      </c>
      <c r="H268" s="335">
        <f t="shared" si="12"/>
        <v>261.70999999999998</v>
      </c>
      <c r="I268" s="158">
        <f t="shared" si="14"/>
        <v>242.64000000000001</v>
      </c>
      <c r="J268" s="158">
        <v>8.4499999999999993</v>
      </c>
      <c r="K268" s="319">
        <v>13.67</v>
      </c>
      <c r="L268" s="319">
        <v>3</v>
      </c>
      <c r="M268" s="112">
        <f t="shared" si="13"/>
        <v>267.76</v>
      </c>
      <c r="N268" s="199"/>
      <c r="O268" s="208" t="s">
        <v>1540</v>
      </c>
      <c r="P268" s="209">
        <v>1</v>
      </c>
      <c r="Q268" s="208">
        <v>3</v>
      </c>
      <c r="R268" s="199"/>
      <c r="S268" s="224" t="s">
        <v>1540</v>
      </c>
      <c r="T268" s="224" t="s">
        <v>435</v>
      </c>
      <c r="U268" s="224" t="s">
        <v>435</v>
      </c>
      <c r="V268" s="224" t="s">
        <v>435</v>
      </c>
      <c r="W268" s="223" t="s">
        <v>1540</v>
      </c>
      <c r="X268" s="224">
        <v>1</v>
      </c>
      <c r="Y268" s="199"/>
      <c r="Z268" s="230">
        <v>3.56</v>
      </c>
      <c r="AA268" s="212" t="s">
        <v>435</v>
      </c>
      <c r="AB268" s="212" t="s">
        <v>406</v>
      </c>
      <c r="AC268" s="199"/>
      <c r="AD268" s="200">
        <v>0.17736999999999981</v>
      </c>
      <c r="AE268" s="201">
        <v>5.2447159568050843E-2</v>
      </c>
      <c r="AF268" s="202" t="s">
        <v>435</v>
      </c>
      <c r="AG268" s="199"/>
      <c r="AH268" s="245">
        <v>0.623</v>
      </c>
      <c r="AI268" s="246" t="s">
        <v>435</v>
      </c>
      <c r="AJ268" s="199"/>
      <c r="AK268" s="203">
        <v>9.4700000000000006E-2</v>
      </c>
      <c r="AL268" s="204" t="s">
        <v>435</v>
      </c>
      <c r="AM268" s="199"/>
      <c r="AN268" s="247">
        <v>9.7899999999999987E-2</v>
      </c>
      <c r="AO268" s="248" t="s">
        <v>435</v>
      </c>
      <c r="AP268" s="199"/>
      <c r="AQ268" s="205">
        <v>1.52E-2</v>
      </c>
      <c r="AR268" s="206" t="s">
        <v>1540</v>
      </c>
      <c r="AS268" s="199"/>
      <c r="AT268" s="255">
        <v>0.79</v>
      </c>
      <c r="AU268" s="256" t="s">
        <v>435</v>
      </c>
      <c r="AV268" s="207"/>
    </row>
    <row r="269" spans="1:48" s="140" customFormat="1" ht="18" customHeight="1" thickBot="1" x14ac:dyDescent="0.3">
      <c r="A269" s="139" t="s">
        <v>252</v>
      </c>
      <c r="B269" s="118">
        <v>118770</v>
      </c>
      <c r="C269" s="110" t="s">
        <v>5</v>
      </c>
      <c r="D269" s="219">
        <v>242.45</v>
      </c>
      <c r="E269" s="340">
        <v>14.27</v>
      </c>
      <c r="F269" s="340">
        <v>13.67</v>
      </c>
      <c r="G269" s="338">
        <v>10.8</v>
      </c>
      <c r="H269" s="343">
        <f t="shared" si="12"/>
        <v>281.19</v>
      </c>
      <c r="I269" s="158">
        <f t="shared" si="14"/>
        <v>256.71999999999997</v>
      </c>
      <c r="J269" s="158">
        <v>8.4499999999999993</v>
      </c>
      <c r="K269" s="321">
        <v>13.67</v>
      </c>
      <c r="L269" s="319">
        <v>6</v>
      </c>
      <c r="M269" s="141">
        <f t="shared" si="13"/>
        <v>284.83999999999997</v>
      </c>
      <c r="N269" s="199"/>
      <c r="O269" s="208" t="s">
        <v>1540</v>
      </c>
      <c r="P269" s="209">
        <v>2</v>
      </c>
      <c r="Q269" s="208">
        <v>6</v>
      </c>
      <c r="R269" s="199"/>
      <c r="S269" s="224" t="s">
        <v>1540</v>
      </c>
      <c r="T269" s="224" t="s">
        <v>435</v>
      </c>
      <c r="U269" s="224" t="s">
        <v>435</v>
      </c>
      <c r="V269" s="224" t="s">
        <v>435</v>
      </c>
      <c r="W269" s="223" t="s">
        <v>1540</v>
      </c>
      <c r="X269" s="224">
        <v>2</v>
      </c>
      <c r="Y269" s="199"/>
      <c r="Z269" s="230">
        <v>3.33</v>
      </c>
      <c r="AA269" s="212" t="s">
        <v>435</v>
      </c>
      <c r="AB269" s="212" t="s">
        <v>406</v>
      </c>
      <c r="AC269" s="199"/>
      <c r="AD269" s="200">
        <v>-0.27986999999999984</v>
      </c>
      <c r="AE269" s="201">
        <v>-7.7442223402842306E-2</v>
      </c>
      <c r="AF269" s="202" t="s">
        <v>435</v>
      </c>
      <c r="AG269" s="199"/>
      <c r="AH269" s="245">
        <v>0.4395</v>
      </c>
      <c r="AI269" s="246" t="s">
        <v>435</v>
      </c>
      <c r="AJ269" s="199"/>
      <c r="AK269" s="203">
        <v>0.10349999999999999</v>
      </c>
      <c r="AL269" s="204" t="s">
        <v>435</v>
      </c>
      <c r="AM269" s="199"/>
      <c r="AN269" s="247">
        <v>5.8299999999999998E-2</v>
      </c>
      <c r="AO269" s="248" t="s">
        <v>1540</v>
      </c>
      <c r="AP269" s="199"/>
      <c r="AQ269" s="205">
        <v>1.9699999999999999E-2</v>
      </c>
      <c r="AR269" s="206" t="s">
        <v>435</v>
      </c>
      <c r="AS269" s="199"/>
      <c r="AT269" s="255">
        <v>1</v>
      </c>
      <c r="AU269" s="256" t="s">
        <v>1540</v>
      </c>
      <c r="AV269" s="207"/>
    </row>
    <row r="270" spans="1:48" s="140" customFormat="1" ht="18" customHeight="1" thickBot="1" x14ac:dyDescent="0.3">
      <c r="A270" s="139" t="s">
        <v>253</v>
      </c>
      <c r="B270" s="118">
        <v>482331</v>
      </c>
      <c r="C270" s="110" t="s">
        <v>5</v>
      </c>
      <c r="D270" s="219">
        <v>249.68</v>
      </c>
      <c r="E270" s="340">
        <v>14.27</v>
      </c>
      <c r="F270" s="340">
        <v>13.67</v>
      </c>
      <c r="G270" s="342">
        <v>0</v>
      </c>
      <c r="H270" s="335">
        <f t="shared" si="12"/>
        <v>277.62</v>
      </c>
      <c r="I270" s="158">
        <f t="shared" si="14"/>
        <v>263.95</v>
      </c>
      <c r="J270" s="158">
        <v>8.4499999999999993</v>
      </c>
      <c r="K270" s="321">
        <v>13.67</v>
      </c>
      <c r="L270" s="319">
        <v>0</v>
      </c>
      <c r="M270" s="112">
        <f t="shared" si="13"/>
        <v>286.07</v>
      </c>
      <c r="N270" s="199"/>
      <c r="O270" s="208" t="s">
        <v>435</v>
      </c>
      <c r="P270" s="209" t="s">
        <v>1900</v>
      </c>
      <c r="Q270" s="208">
        <v>0</v>
      </c>
      <c r="R270" s="199"/>
      <c r="S270" s="224" t="s">
        <v>1540</v>
      </c>
      <c r="T270" s="224" t="s">
        <v>435</v>
      </c>
      <c r="U270" s="224" t="s">
        <v>1540</v>
      </c>
      <c r="V270" s="224" t="s">
        <v>435</v>
      </c>
      <c r="W270" s="223" t="s">
        <v>435</v>
      </c>
      <c r="X270" s="224" t="s">
        <v>1900</v>
      </c>
      <c r="Y270" s="199"/>
      <c r="Z270" s="230">
        <v>4.3499999999999996</v>
      </c>
      <c r="AA270" s="212" t="s">
        <v>1540</v>
      </c>
      <c r="AB270" s="212" t="s">
        <v>1915</v>
      </c>
      <c r="AC270" s="199"/>
      <c r="AD270" s="200">
        <v>0.53852750000000071</v>
      </c>
      <c r="AE270" s="201">
        <v>0.14136964041836469</v>
      </c>
      <c r="AF270" s="202" t="s">
        <v>435</v>
      </c>
      <c r="AG270" s="199"/>
      <c r="AH270" s="245">
        <v>0.50479999999999992</v>
      </c>
      <c r="AI270" s="246" t="s">
        <v>435</v>
      </c>
      <c r="AJ270" s="199"/>
      <c r="AK270" s="203">
        <v>4.4299999999999999E-2</v>
      </c>
      <c r="AL270" s="204" t="s">
        <v>1540</v>
      </c>
      <c r="AM270" s="199"/>
      <c r="AN270" s="247">
        <v>7.1900000000000006E-2</v>
      </c>
      <c r="AO270" s="248" t="s">
        <v>1540</v>
      </c>
      <c r="AP270" s="199"/>
      <c r="AQ270" s="205">
        <v>1.7899999999999999E-2</v>
      </c>
      <c r="AR270" s="206" t="s">
        <v>1540</v>
      </c>
      <c r="AS270" s="199"/>
      <c r="AT270" s="255">
        <v>0.82</v>
      </c>
      <c r="AU270" s="256" t="s">
        <v>435</v>
      </c>
      <c r="AV270" s="207"/>
    </row>
    <row r="271" spans="1:48" ht="18" customHeight="1" thickBot="1" x14ac:dyDescent="0.3">
      <c r="A271" s="109" t="s">
        <v>254</v>
      </c>
      <c r="B271" s="110">
        <v>8682801</v>
      </c>
      <c r="C271" s="110" t="s">
        <v>5</v>
      </c>
      <c r="D271" s="219">
        <v>256.74</v>
      </c>
      <c r="E271" s="219">
        <v>14.27</v>
      </c>
      <c r="F271" s="219">
        <v>13.67</v>
      </c>
      <c r="G271" s="336">
        <v>0</v>
      </c>
      <c r="H271" s="335">
        <f t="shared" si="12"/>
        <v>284.68</v>
      </c>
      <c r="I271" s="158">
        <f t="shared" si="14"/>
        <v>271.01</v>
      </c>
      <c r="J271" s="158">
        <v>8.4499999999999993</v>
      </c>
      <c r="K271" s="319">
        <v>13.67</v>
      </c>
      <c r="L271" s="319">
        <v>15.75</v>
      </c>
      <c r="M271" s="112">
        <f t="shared" si="13"/>
        <v>308.88</v>
      </c>
      <c r="N271" s="199"/>
      <c r="O271" s="208" t="s">
        <v>1540</v>
      </c>
      <c r="P271" s="209">
        <v>4</v>
      </c>
      <c r="Q271" s="208">
        <v>15.75</v>
      </c>
      <c r="R271" s="199"/>
      <c r="S271" s="224" t="s">
        <v>1540</v>
      </c>
      <c r="T271" s="224" t="s">
        <v>435</v>
      </c>
      <c r="U271" s="224" t="s">
        <v>435</v>
      </c>
      <c r="V271" s="224" t="s">
        <v>435</v>
      </c>
      <c r="W271" s="223" t="s">
        <v>1540</v>
      </c>
      <c r="X271" s="224">
        <v>4</v>
      </c>
      <c r="Y271" s="199"/>
      <c r="Z271" s="230">
        <v>4.3899999999999997</v>
      </c>
      <c r="AA271" s="212" t="s">
        <v>1540</v>
      </c>
      <c r="AB271" s="212" t="s">
        <v>1915</v>
      </c>
      <c r="AC271" s="199"/>
      <c r="AD271" s="200">
        <v>4.3892724999999997</v>
      </c>
      <c r="AE271" s="201" t="s">
        <v>1559</v>
      </c>
      <c r="AF271" s="202" t="s">
        <v>435</v>
      </c>
      <c r="AG271" s="199"/>
      <c r="AH271" s="245" t="s">
        <v>405</v>
      </c>
      <c r="AI271" s="246" t="s">
        <v>435</v>
      </c>
      <c r="AJ271" s="199"/>
      <c r="AK271" s="203">
        <v>4.1700000000000001E-2</v>
      </c>
      <c r="AL271" s="204" t="s">
        <v>1540</v>
      </c>
      <c r="AM271" s="199"/>
      <c r="AN271" s="247">
        <v>4.1700000000000001E-2</v>
      </c>
      <c r="AO271" s="248" t="s">
        <v>1540</v>
      </c>
      <c r="AP271" s="199"/>
      <c r="AQ271" s="205">
        <v>1.6E-2</v>
      </c>
      <c r="AR271" s="206" t="s">
        <v>1540</v>
      </c>
      <c r="AS271" s="199"/>
      <c r="AT271" s="255" t="s">
        <v>406</v>
      </c>
      <c r="AU271" s="256" t="s">
        <v>435</v>
      </c>
      <c r="AV271" s="207"/>
    </row>
    <row r="272" spans="1:48" ht="18" customHeight="1" thickBot="1" x14ac:dyDescent="0.3">
      <c r="A272" s="119" t="s">
        <v>256</v>
      </c>
      <c r="B272" s="110">
        <v>4496809</v>
      </c>
      <c r="C272" s="110" t="s">
        <v>5</v>
      </c>
      <c r="D272" s="219">
        <v>236.62</v>
      </c>
      <c r="E272" s="219">
        <v>14.27</v>
      </c>
      <c r="F272" s="219">
        <v>13.67</v>
      </c>
      <c r="G272" s="336">
        <v>5.4</v>
      </c>
      <c r="H272" s="335">
        <f t="shared" si="12"/>
        <v>269.95999999999998</v>
      </c>
      <c r="I272" s="158">
        <f t="shared" si="14"/>
        <v>250.89000000000001</v>
      </c>
      <c r="J272" s="158">
        <v>8.4499999999999993</v>
      </c>
      <c r="K272" s="319">
        <v>13.67</v>
      </c>
      <c r="L272" s="319">
        <v>6.75</v>
      </c>
      <c r="M272" s="112">
        <f t="shared" si="13"/>
        <v>279.76000000000005</v>
      </c>
      <c r="N272" s="199"/>
      <c r="O272" s="208" t="s">
        <v>1540</v>
      </c>
      <c r="P272" s="209">
        <v>1</v>
      </c>
      <c r="Q272" s="208">
        <v>6.75</v>
      </c>
      <c r="R272" s="199"/>
      <c r="S272" s="224" t="s">
        <v>1540</v>
      </c>
      <c r="T272" s="224" t="s">
        <v>435</v>
      </c>
      <c r="U272" s="224" t="s">
        <v>435</v>
      </c>
      <c r="V272" s="224" t="s">
        <v>435</v>
      </c>
      <c r="W272" s="223" t="s">
        <v>1540</v>
      </c>
      <c r="X272" s="224">
        <v>1</v>
      </c>
      <c r="Y272" s="199"/>
      <c r="Z272" s="230">
        <v>6.31</v>
      </c>
      <c r="AA272" s="212" t="s">
        <v>1540</v>
      </c>
      <c r="AB272" s="212" t="s">
        <v>1915</v>
      </c>
      <c r="AC272" s="199"/>
      <c r="AD272" s="200">
        <v>7.8339999999998966E-2</v>
      </c>
      <c r="AE272" s="201">
        <v>1.2577657078223258E-2</v>
      </c>
      <c r="AF272" s="202" t="s">
        <v>435</v>
      </c>
      <c r="AG272" s="199"/>
      <c r="AH272" s="245">
        <v>0.35799999999999998</v>
      </c>
      <c r="AI272" s="246" t="s">
        <v>435</v>
      </c>
      <c r="AJ272" s="199"/>
      <c r="AK272" s="203" t="s">
        <v>406</v>
      </c>
      <c r="AL272" s="204" t="s">
        <v>435</v>
      </c>
      <c r="AM272" s="199"/>
      <c r="AN272" s="247" t="s">
        <v>406</v>
      </c>
      <c r="AO272" s="248" t="s">
        <v>435</v>
      </c>
      <c r="AP272" s="199"/>
      <c r="AQ272" s="205" t="s">
        <v>406</v>
      </c>
      <c r="AR272" s="206" t="s">
        <v>435</v>
      </c>
      <c r="AS272" s="199"/>
      <c r="AT272" s="255" t="s">
        <v>406</v>
      </c>
      <c r="AU272" s="256" t="s">
        <v>435</v>
      </c>
      <c r="AV272" s="207"/>
    </row>
    <row r="273" spans="1:48" ht="18" customHeight="1" thickBot="1" x14ac:dyDescent="0.3">
      <c r="A273" s="109" t="s">
        <v>257</v>
      </c>
      <c r="B273" s="110">
        <v>4143418</v>
      </c>
      <c r="C273" s="110" t="s">
        <v>5</v>
      </c>
      <c r="D273" s="219">
        <v>256.91000000000003</v>
      </c>
      <c r="E273" s="219">
        <v>14.27</v>
      </c>
      <c r="F273" s="219">
        <v>13.67</v>
      </c>
      <c r="G273" s="336">
        <v>0</v>
      </c>
      <c r="H273" s="335">
        <f t="shared" si="12"/>
        <v>284.85000000000002</v>
      </c>
      <c r="I273" s="158">
        <f t="shared" si="14"/>
        <v>271.18</v>
      </c>
      <c r="J273" s="158">
        <v>8.4499999999999993</v>
      </c>
      <c r="K273" s="319">
        <v>13.67</v>
      </c>
      <c r="L273" s="319">
        <v>6.75</v>
      </c>
      <c r="M273" s="112">
        <f t="shared" si="13"/>
        <v>300.05</v>
      </c>
      <c r="N273" s="199"/>
      <c r="O273" s="208" t="s">
        <v>1540</v>
      </c>
      <c r="P273" s="209">
        <v>1</v>
      </c>
      <c r="Q273" s="208">
        <v>6.75</v>
      </c>
      <c r="R273" s="199"/>
      <c r="S273" s="224" t="s">
        <v>1540</v>
      </c>
      <c r="T273" s="224" t="s">
        <v>435</v>
      </c>
      <c r="U273" s="224" t="s">
        <v>435</v>
      </c>
      <c r="V273" s="224" t="s">
        <v>435</v>
      </c>
      <c r="W273" s="223" t="s">
        <v>1540</v>
      </c>
      <c r="X273" s="224">
        <v>1</v>
      </c>
      <c r="Y273" s="199"/>
      <c r="Z273" s="230">
        <v>5.33</v>
      </c>
      <c r="AA273" s="212" t="s">
        <v>1540</v>
      </c>
      <c r="AB273" s="212" t="s">
        <v>1915</v>
      </c>
      <c r="AC273" s="199"/>
      <c r="AD273" s="200">
        <v>5.3305724999999997</v>
      </c>
      <c r="AE273" s="201" t="s">
        <v>1559</v>
      </c>
      <c r="AF273" s="202" t="s">
        <v>435</v>
      </c>
      <c r="AG273" s="199"/>
      <c r="AH273" s="245" t="s">
        <v>405</v>
      </c>
      <c r="AI273" s="246" t="s">
        <v>435</v>
      </c>
      <c r="AJ273" s="199"/>
      <c r="AK273" s="203" t="s">
        <v>1538</v>
      </c>
      <c r="AL273" s="204" t="s">
        <v>435</v>
      </c>
      <c r="AM273" s="199"/>
      <c r="AN273" s="247" t="s">
        <v>1538</v>
      </c>
      <c r="AO273" s="248" t="s">
        <v>435</v>
      </c>
      <c r="AP273" s="199"/>
      <c r="AQ273" s="205" t="s">
        <v>405</v>
      </c>
      <c r="AR273" s="206" t="s">
        <v>435</v>
      </c>
      <c r="AS273" s="199"/>
      <c r="AT273" s="255" t="s">
        <v>406</v>
      </c>
      <c r="AU273" s="256" t="s">
        <v>435</v>
      </c>
      <c r="AV273" s="207"/>
    </row>
    <row r="274" spans="1:48" ht="18" customHeight="1" thickBot="1" x14ac:dyDescent="0.3">
      <c r="A274" s="154" t="s">
        <v>258</v>
      </c>
      <c r="B274" s="114">
        <v>873713</v>
      </c>
      <c r="C274" s="110" t="s">
        <v>5</v>
      </c>
      <c r="D274" s="219">
        <v>220.24</v>
      </c>
      <c r="E274" s="219">
        <v>14.27</v>
      </c>
      <c r="F274" s="219">
        <v>13.67</v>
      </c>
      <c r="G274" s="336">
        <v>9</v>
      </c>
      <c r="H274" s="335">
        <f t="shared" si="12"/>
        <v>257.18</v>
      </c>
      <c r="I274" s="158">
        <f t="shared" si="14"/>
        <v>234.51000000000002</v>
      </c>
      <c r="J274" s="158">
        <v>8.4499999999999993</v>
      </c>
      <c r="K274" s="319">
        <v>13.67</v>
      </c>
      <c r="L274" s="319">
        <v>9</v>
      </c>
      <c r="M274" s="112">
        <f t="shared" si="13"/>
        <v>265.63</v>
      </c>
      <c r="N274" s="199"/>
      <c r="O274" s="208" t="s">
        <v>1540</v>
      </c>
      <c r="P274" s="209">
        <v>3</v>
      </c>
      <c r="Q274" s="208">
        <v>9</v>
      </c>
      <c r="R274" s="199"/>
      <c r="S274" s="224" t="s">
        <v>1540</v>
      </c>
      <c r="T274" s="224" t="s">
        <v>435</v>
      </c>
      <c r="U274" s="224" t="s">
        <v>435</v>
      </c>
      <c r="V274" s="224" t="s">
        <v>435</v>
      </c>
      <c r="W274" s="223" t="s">
        <v>1540</v>
      </c>
      <c r="X274" s="224">
        <v>3</v>
      </c>
      <c r="Y274" s="199"/>
      <c r="Z274" s="230">
        <v>3.41</v>
      </c>
      <c r="AA274" s="212" t="s">
        <v>435</v>
      </c>
      <c r="AB274" s="212" t="s">
        <v>406</v>
      </c>
      <c r="AC274" s="199"/>
      <c r="AD274" s="200">
        <v>-4.9974999999999881E-2</v>
      </c>
      <c r="AE274" s="201">
        <v>-1.4461467676196202E-2</v>
      </c>
      <c r="AF274" s="202" t="s">
        <v>435</v>
      </c>
      <c r="AG274" s="199"/>
      <c r="AH274" s="245" t="s">
        <v>405</v>
      </c>
      <c r="AI274" s="246" t="s">
        <v>435</v>
      </c>
      <c r="AJ274" s="199"/>
      <c r="AK274" s="203">
        <v>7.6499999999999999E-2</v>
      </c>
      <c r="AL274" s="204" t="s">
        <v>435</v>
      </c>
      <c r="AM274" s="199"/>
      <c r="AN274" s="247">
        <v>5.4100000000000002E-2</v>
      </c>
      <c r="AO274" s="248" t="s">
        <v>1540</v>
      </c>
      <c r="AP274" s="199"/>
      <c r="AQ274" s="205">
        <v>1.34E-2</v>
      </c>
      <c r="AR274" s="206" t="s">
        <v>1540</v>
      </c>
      <c r="AS274" s="199"/>
      <c r="AT274" s="255">
        <v>0.85</v>
      </c>
      <c r="AU274" s="256" t="s">
        <v>1540</v>
      </c>
      <c r="AV274" s="207"/>
    </row>
    <row r="275" spans="1:48" ht="18" customHeight="1" thickBot="1" x14ac:dyDescent="0.3">
      <c r="A275" s="109" t="s">
        <v>259</v>
      </c>
      <c r="B275" s="110">
        <v>4463102</v>
      </c>
      <c r="C275" s="110" t="s">
        <v>5</v>
      </c>
      <c r="D275" s="219">
        <v>231.03</v>
      </c>
      <c r="E275" s="219">
        <v>14.27</v>
      </c>
      <c r="F275" s="219">
        <v>13.67</v>
      </c>
      <c r="G275" s="336">
        <v>7.2</v>
      </c>
      <c r="H275" s="335">
        <f t="shared" si="12"/>
        <v>266.17</v>
      </c>
      <c r="I275" s="158">
        <f t="shared" si="14"/>
        <v>245.3</v>
      </c>
      <c r="J275" s="158">
        <v>8.4499999999999993</v>
      </c>
      <c r="K275" s="319">
        <v>13.67</v>
      </c>
      <c r="L275" s="319">
        <v>10.5</v>
      </c>
      <c r="M275" s="112">
        <f t="shared" si="13"/>
        <v>277.92</v>
      </c>
      <c r="N275" s="199"/>
      <c r="O275" s="208" t="s">
        <v>1540</v>
      </c>
      <c r="P275" s="209">
        <v>3</v>
      </c>
      <c r="Q275" s="208">
        <v>10.5</v>
      </c>
      <c r="R275" s="199"/>
      <c r="S275" s="224" t="s">
        <v>1540</v>
      </c>
      <c r="T275" s="224" t="s">
        <v>435</v>
      </c>
      <c r="U275" s="224" t="s">
        <v>435</v>
      </c>
      <c r="V275" s="224" t="s">
        <v>435</v>
      </c>
      <c r="W275" s="223" t="s">
        <v>1540</v>
      </c>
      <c r="X275" s="224">
        <v>3</v>
      </c>
      <c r="Y275" s="199"/>
      <c r="Z275" s="230">
        <v>3.99</v>
      </c>
      <c r="AA275" s="212" t="s">
        <v>1540</v>
      </c>
      <c r="AB275" s="212" t="s">
        <v>1917</v>
      </c>
      <c r="AC275" s="199"/>
      <c r="AD275" s="200">
        <v>3.9916399999999999</v>
      </c>
      <c r="AE275" s="201" t="s">
        <v>1559</v>
      </c>
      <c r="AF275" s="202" t="s">
        <v>435</v>
      </c>
      <c r="AG275" s="199"/>
      <c r="AH275" s="245" t="s">
        <v>405</v>
      </c>
      <c r="AI275" s="246" t="s">
        <v>435</v>
      </c>
      <c r="AJ275" s="199"/>
      <c r="AK275" s="203">
        <v>4.5999999999999999E-2</v>
      </c>
      <c r="AL275" s="204" t="s">
        <v>1540</v>
      </c>
      <c r="AM275" s="199"/>
      <c r="AN275" s="247">
        <v>5.4699999999999999E-2</v>
      </c>
      <c r="AO275" s="248" t="s">
        <v>1540</v>
      </c>
      <c r="AP275" s="199"/>
      <c r="AQ275" s="205">
        <v>2.5499999999999998E-2</v>
      </c>
      <c r="AR275" s="206" t="s">
        <v>435</v>
      </c>
      <c r="AS275" s="199"/>
      <c r="AT275" s="255">
        <v>0.78</v>
      </c>
      <c r="AU275" s="256" t="s">
        <v>435</v>
      </c>
      <c r="AV275" s="207"/>
    </row>
    <row r="276" spans="1:48" s="140" customFormat="1" ht="18" customHeight="1" thickBot="1" x14ac:dyDescent="0.3">
      <c r="A276" s="155" t="s">
        <v>260</v>
      </c>
      <c r="B276" s="110">
        <v>845582</v>
      </c>
      <c r="C276" s="110" t="s">
        <v>5</v>
      </c>
      <c r="D276" s="219">
        <v>240.93</v>
      </c>
      <c r="E276" s="340">
        <v>14.27</v>
      </c>
      <c r="F276" s="340">
        <v>13.67</v>
      </c>
      <c r="G276" s="338">
        <v>0</v>
      </c>
      <c r="H276" s="335">
        <f t="shared" si="12"/>
        <v>268.87</v>
      </c>
      <c r="I276" s="158">
        <f t="shared" si="14"/>
        <v>255.20000000000002</v>
      </c>
      <c r="J276" s="158">
        <v>8.4499999999999993</v>
      </c>
      <c r="K276" s="321">
        <v>13.67</v>
      </c>
      <c r="L276" s="319">
        <v>13.25</v>
      </c>
      <c r="M276" s="112">
        <f t="shared" si="13"/>
        <v>290.57000000000005</v>
      </c>
      <c r="N276" s="199"/>
      <c r="O276" s="208" t="s">
        <v>1540</v>
      </c>
      <c r="P276" s="209">
        <v>5</v>
      </c>
      <c r="Q276" s="208">
        <v>13.25</v>
      </c>
      <c r="R276" s="199"/>
      <c r="S276" s="224" t="s">
        <v>1540</v>
      </c>
      <c r="T276" s="224" t="s">
        <v>435</v>
      </c>
      <c r="U276" s="224" t="s">
        <v>435</v>
      </c>
      <c r="V276" s="224" t="s">
        <v>435</v>
      </c>
      <c r="W276" s="223" t="s">
        <v>1540</v>
      </c>
      <c r="X276" s="224">
        <v>5</v>
      </c>
      <c r="Y276" s="199"/>
      <c r="Z276" s="230">
        <v>3.74</v>
      </c>
      <c r="AA276" s="212" t="s">
        <v>435</v>
      </c>
      <c r="AB276" s="212" t="s">
        <v>1916</v>
      </c>
      <c r="AC276" s="199"/>
      <c r="AD276" s="200">
        <v>0.27553499999999964</v>
      </c>
      <c r="AE276" s="201">
        <v>7.9526997140422259E-2</v>
      </c>
      <c r="AF276" s="202" t="s">
        <v>1540</v>
      </c>
      <c r="AG276" s="199"/>
      <c r="AH276" s="245">
        <v>0.5958</v>
      </c>
      <c r="AI276" s="246" t="s">
        <v>435</v>
      </c>
      <c r="AJ276" s="199"/>
      <c r="AK276" s="203">
        <v>4.4800000000000006E-2</v>
      </c>
      <c r="AL276" s="204" t="s">
        <v>1540</v>
      </c>
      <c r="AM276" s="199"/>
      <c r="AN276" s="247">
        <v>5.5599999999999997E-2</v>
      </c>
      <c r="AO276" s="248" t="s">
        <v>1540</v>
      </c>
      <c r="AP276" s="199"/>
      <c r="AQ276" s="205">
        <v>1.7600000000000001E-2</v>
      </c>
      <c r="AR276" s="206" t="s">
        <v>1540</v>
      </c>
      <c r="AS276" s="199"/>
      <c r="AT276" s="255">
        <v>0.89</v>
      </c>
      <c r="AU276" s="256" t="s">
        <v>1540</v>
      </c>
      <c r="AV276" s="207"/>
    </row>
    <row r="277" spans="1:48" ht="18" customHeight="1" thickBot="1" x14ac:dyDescent="0.3">
      <c r="A277" s="109" t="s">
        <v>261</v>
      </c>
      <c r="B277" s="110">
        <v>600598</v>
      </c>
      <c r="C277" s="110" t="s">
        <v>5</v>
      </c>
      <c r="D277" s="219">
        <v>249.92</v>
      </c>
      <c r="E277" s="219">
        <v>14.27</v>
      </c>
      <c r="F277" s="219">
        <v>13.67</v>
      </c>
      <c r="G277" s="336">
        <v>0</v>
      </c>
      <c r="H277" s="335">
        <f t="shared" si="12"/>
        <v>277.86</v>
      </c>
      <c r="I277" s="158">
        <f t="shared" si="14"/>
        <v>264.19</v>
      </c>
      <c r="J277" s="158">
        <v>8.4499999999999993</v>
      </c>
      <c r="K277" s="319">
        <v>13.67</v>
      </c>
      <c r="L277" s="319">
        <v>0</v>
      </c>
      <c r="M277" s="112">
        <f t="shared" si="13"/>
        <v>286.31</v>
      </c>
      <c r="N277" s="199"/>
      <c r="O277" s="208" t="s">
        <v>435</v>
      </c>
      <c r="P277" s="209" t="s">
        <v>1900</v>
      </c>
      <c r="Q277" s="208">
        <v>0</v>
      </c>
      <c r="R277" s="199"/>
      <c r="S277" s="224" t="s">
        <v>1540</v>
      </c>
      <c r="T277" s="224" t="s">
        <v>1540</v>
      </c>
      <c r="U277" s="224" t="s">
        <v>1540</v>
      </c>
      <c r="V277" s="224" t="s">
        <v>435</v>
      </c>
      <c r="W277" s="223" t="s">
        <v>435</v>
      </c>
      <c r="X277" s="224" t="s">
        <v>1900</v>
      </c>
      <c r="Y277" s="199"/>
      <c r="Z277" s="230">
        <v>4.37</v>
      </c>
      <c r="AA277" s="212" t="s">
        <v>1540</v>
      </c>
      <c r="AB277" s="212" t="s">
        <v>1915</v>
      </c>
      <c r="AC277" s="199"/>
      <c r="AD277" s="200">
        <v>4.3654449999999994</v>
      </c>
      <c r="AE277" s="201" t="s">
        <v>1559</v>
      </c>
      <c r="AF277" s="202" t="s">
        <v>435</v>
      </c>
      <c r="AG277" s="199"/>
      <c r="AH277" s="245" t="s">
        <v>405</v>
      </c>
      <c r="AI277" s="246" t="s">
        <v>435</v>
      </c>
      <c r="AJ277" s="199"/>
      <c r="AK277" s="203">
        <v>7.8E-2</v>
      </c>
      <c r="AL277" s="204" t="s">
        <v>435</v>
      </c>
      <c r="AM277" s="199"/>
      <c r="AN277" s="247">
        <v>0.1186</v>
      </c>
      <c r="AO277" s="248" t="s">
        <v>435</v>
      </c>
      <c r="AP277" s="199"/>
      <c r="AQ277" s="205">
        <v>2.2700000000000001E-2</v>
      </c>
      <c r="AR277" s="206" t="s">
        <v>435</v>
      </c>
      <c r="AS277" s="199"/>
      <c r="AT277" s="255">
        <v>0.8</v>
      </c>
      <c r="AU277" s="256" t="s">
        <v>435</v>
      </c>
      <c r="AV277" s="207"/>
    </row>
    <row r="278" spans="1:48" s="140" customFormat="1" ht="18" customHeight="1" thickBot="1" x14ac:dyDescent="0.3">
      <c r="A278" s="139" t="s">
        <v>262</v>
      </c>
      <c r="B278" s="118">
        <v>464589</v>
      </c>
      <c r="C278" s="110" t="s">
        <v>5</v>
      </c>
      <c r="D278" s="219">
        <v>234.59</v>
      </c>
      <c r="E278" s="340">
        <v>14.27</v>
      </c>
      <c r="F278" s="338">
        <v>0</v>
      </c>
      <c r="G278" s="338">
        <v>7.2</v>
      </c>
      <c r="H278" s="343">
        <f t="shared" si="12"/>
        <v>256.06</v>
      </c>
      <c r="I278" s="158">
        <f t="shared" si="14"/>
        <v>248.86</v>
      </c>
      <c r="J278" s="158">
        <v>8.4499999999999993</v>
      </c>
      <c r="K278" s="320">
        <v>0</v>
      </c>
      <c r="L278" s="319">
        <v>0</v>
      </c>
      <c r="M278" s="141">
        <f t="shared" si="13"/>
        <v>257.31</v>
      </c>
      <c r="N278" s="199"/>
      <c r="O278" s="208" t="s">
        <v>435</v>
      </c>
      <c r="P278" s="209" t="s">
        <v>1900</v>
      </c>
      <c r="Q278" s="208">
        <v>0</v>
      </c>
      <c r="R278" s="199"/>
      <c r="S278" s="224" t="s">
        <v>1540</v>
      </c>
      <c r="T278" s="224" t="s">
        <v>435</v>
      </c>
      <c r="U278" s="224" t="s">
        <v>1540</v>
      </c>
      <c r="V278" s="224" t="s">
        <v>435</v>
      </c>
      <c r="W278" s="223" t="s">
        <v>435</v>
      </c>
      <c r="X278" s="224" t="s">
        <v>1900</v>
      </c>
      <c r="Y278" s="199"/>
      <c r="Z278" s="230">
        <v>3.35</v>
      </c>
      <c r="AA278" s="212" t="s">
        <v>435</v>
      </c>
      <c r="AB278" s="212" t="s">
        <v>406</v>
      </c>
      <c r="AC278" s="199"/>
      <c r="AD278" s="200">
        <v>0.10125500000000054</v>
      </c>
      <c r="AE278" s="201">
        <v>3.1173657174436261E-2</v>
      </c>
      <c r="AF278" s="202" t="s">
        <v>435</v>
      </c>
      <c r="AG278" s="199"/>
      <c r="AH278" s="245">
        <v>0.25329999999999997</v>
      </c>
      <c r="AI278" s="246" t="s">
        <v>1540</v>
      </c>
      <c r="AJ278" s="199"/>
      <c r="AK278" s="203">
        <v>4.3299999999999998E-2</v>
      </c>
      <c r="AL278" s="204" t="s">
        <v>1540</v>
      </c>
      <c r="AM278" s="199"/>
      <c r="AN278" s="247">
        <v>7.0999999999999994E-2</v>
      </c>
      <c r="AO278" s="248" t="s">
        <v>1540</v>
      </c>
      <c r="AP278" s="199"/>
      <c r="AQ278" s="205">
        <v>9.7999999999999997E-3</v>
      </c>
      <c r="AR278" s="206" t="s">
        <v>1540</v>
      </c>
      <c r="AS278" s="199"/>
      <c r="AT278" s="255">
        <v>0.89</v>
      </c>
      <c r="AU278" s="256" t="s">
        <v>1540</v>
      </c>
      <c r="AV278" s="207"/>
    </row>
    <row r="279" spans="1:48" ht="18" customHeight="1" thickBot="1" x14ac:dyDescent="0.3">
      <c r="A279" s="109" t="s">
        <v>263</v>
      </c>
      <c r="B279" s="110">
        <v>521396</v>
      </c>
      <c r="C279" s="110" t="s">
        <v>5</v>
      </c>
      <c r="D279" s="219">
        <v>253.74</v>
      </c>
      <c r="E279" s="219">
        <v>14.27</v>
      </c>
      <c r="F279" s="219">
        <v>13.67</v>
      </c>
      <c r="G279" s="336">
        <v>0</v>
      </c>
      <c r="H279" s="335">
        <f t="shared" si="12"/>
        <v>281.68</v>
      </c>
      <c r="I279" s="158">
        <f t="shared" si="14"/>
        <v>268.01</v>
      </c>
      <c r="J279" s="158">
        <v>8.4499999999999993</v>
      </c>
      <c r="K279" s="319">
        <v>13.67</v>
      </c>
      <c r="L279" s="319">
        <v>0</v>
      </c>
      <c r="M279" s="112">
        <f t="shared" si="13"/>
        <v>290.13</v>
      </c>
      <c r="N279" s="199"/>
      <c r="O279" s="208" t="s">
        <v>435</v>
      </c>
      <c r="P279" s="209" t="s">
        <v>1900</v>
      </c>
      <c r="Q279" s="208">
        <v>0</v>
      </c>
      <c r="R279" s="199"/>
      <c r="S279" s="224" t="s">
        <v>1540</v>
      </c>
      <c r="T279" s="224" t="s">
        <v>435</v>
      </c>
      <c r="U279" s="224" t="s">
        <v>1540</v>
      </c>
      <c r="V279" s="224" t="s">
        <v>435</v>
      </c>
      <c r="W279" s="223" t="s">
        <v>435</v>
      </c>
      <c r="X279" s="224" t="s">
        <v>1900</v>
      </c>
      <c r="Y279" s="199"/>
      <c r="Z279" s="230">
        <v>3.22</v>
      </c>
      <c r="AA279" s="212" t="s">
        <v>435</v>
      </c>
      <c r="AB279" s="212" t="s">
        <v>406</v>
      </c>
      <c r="AC279" s="199"/>
      <c r="AD279" s="200">
        <v>-0.34816000000000003</v>
      </c>
      <c r="AE279" s="201">
        <v>-9.7610620089295108E-2</v>
      </c>
      <c r="AF279" s="202" t="s">
        <v>435</v>
      </c>
      <c r="AG279" s="199"/>
      <c r="AH279" s="245">
        <v>0.44780000000000003</v>
      </c>
      <c r="AI279" s="246" t="s">
        <v>435</v>
      </c>
      <c r="AJ279" s="199"/>
      <c r="AK279" s="203">
        <v>3.85E-2</v>
      </c>
      <c r="AL279" s="204" t="s">
        <v>1540</v>
      </c>
      <c r="AM279" s="199"/>
      <c r="AN279" s="247">
        <v>8.8599999999999998E-2</v>
      </c>
      <c r="AO279" s="248" t="s">
        <v>435</v>
      </c>
      <c r="AP279" s="199"/>
      <c r="AQ279" s="205">
        <v>2.5399999999999999E-2</v>
      </c>
      <c r="AR279" s="206" t="s">
        <v>435</v>
      </c>
      <c r="AS279" s="199"/>
      <c r="AT279" s="255">
        <v>0.82</v>
      </c>
      <c r="AU279" s="256" t="s">
        <v>435</v>
      </c>
      <c r="AV279" s="207"/>
    </row>
    <row r="280" spans="1:48" s="140" customFormat="1" ht="18" customHeight="1" thickBot="1" x14ac:dyDescent="0.3">
      <c r="A280" s="139" t="s">
        <v>264</v>
      </c>
      <c r="B280" s="118">
        <v>4473701</v>
      </c>
      <c r="C280" s="110" t="s">
        <v>5</v>
      </c>
      <c r="D280" s="219">
        <v>225.41</v>
      </c>
      <c r="E280" s="340">
        <v>14.27</v>
      </c>
      <c r="F280" s="340">
        <v>13.67</v>
      </c>
      <c r="G280" s="338">
        <v>0</v>
      </c>
      <c r="H280" s="335">
        <f t="shared" si="12"/>
        <v>253.35</v>
      </c>
      <c r="I280" s="158">
        <f t="shared" si="14"/>
        <v>239.68</v>
      </c>
      <c r="J280" s="158">
        <v>8.4499999999999993</v>
      </c>
      <c r="K280" s="321">
        <v>13.67</v>
      </c>
      <c r="L280" s="319">
        <v>0</v>
      </c>
      <c r="M280" s="112">
        <f t="shared" si="13"/>
        <v>261.8</v>
      </c>
      <c r="N280" s="199"/>
      <c r="O280" s="208" t="s">
        <v>435</v>
      </c>
      <c r="P280" s="209" t="s">
        <v>1900</v>
      </c>
      <c r="Q280" s="208">
        <v>0</v>
      </c>
      <c r="R280" s="199"/>
      <c r="S280" s="224" t="s">
        <v>1540</v>
      </c>
      <c r="T280" s="224" t="s">
        <v>1540</v>
      </c>
      <c r="U280" s="224" t="s">
        <v>1540</v>
      </c>
      <c r="V280" s="224" t="s">
        <v>435</v>
      </c>
      <c r="W280" s="223" t="s">
        <v>435</v>
      </c>
      <c r="X280" s="224" t="s">
        <v>1900</v>
      </c>
      <c r="Y280" s="199"/>
      <c r="Z280" s="230">
        <v>3.9</v>
      </c>
      <c r="AA280" s="212" t="s">
        <v>1540</v>
      </c>
      <c r="AB280" s="212" t="s">
        <v>1917</v>
      </c>
      <c r="AC280" s="199"/>
      <c r="AD280" s="200">
        <v>0.48025249999999975</v>
      </c>
      <c r="AE280" s="201">
        <v>0.14052804913554842</v>
      </c>
      <c r="AF280" s="202" t="s">
        <v>1540</v>
      </c>
      <c r="AG280" s="199"/>
      <c r="AH280" s="245">
        <v>0.63100000000000001</v>
      </c>
      <c r="AI280" s="246" t="s">
        <v>435</v>
      </c>
      <c r="AJ280" s="199"/>
      <c r="AK280" s="203">
        <v>3.6699999999999997E-2</v>
      </c>
      <c r="AL280" s="204" t="s">
        <v>1540</v>
      </c>
      <c r="AM280" s="199"/>
      <c r="AN280" s="247">
        <v>0.1192</v>
      </c>
      <c r="AO280" s="248" t="s">
        <v>435</v>
      </c>
      <c r="AP280" s="199"/>
      <c r="AQ280" s="205">
        <v>3.7100000000000001E-2</v>
      </c>
      <c r="AR280" s="206" t="s">
        <v>435</v>
      </c>
      <c r="AS280" s="199"/>
      <c r="AT280" s="255">
        <v>1</v>
      </c>
      <c r="AU280" s="256" t="s">
        <v>1540</v>
      </c>
      <c r="AV280" s="207"/>
    </row>
    <row r="281" spans="1:48" s="140" customFormat="1" ht="18" customHeight="1" thickBot="1" x14ac:dyDescent="0.3">
      <c r="A281" s="139" t="s">
        <v>265</v>
      </c>
      <c r="B281" s="118">
        <v>4504208</v>
      </c>
      <c r="C281" s="110" t="s">
        <v>5</v>
      </c>
      <c r="D281" s="219">
        <v>239.75</v>
      </c>
      <c r="E281" s="340">
        <v>14.27</v>
      </c>
      <c r="F281" s="340">
        <v>13.67</v>
      </c>
      <c r="G281" s="338">
        <v>10.8</v>
      </c>
      <c r="H281" s="343">
        <f t="shared" si="12"/>
        <v>278.49</v>
      </c>
      <c r="I281" s="158">
        <f t="shared" si="14"/>
        <v>254.02</v>
      </c>
      <c r="J281" s="158">
        <v>8.4499999999999993</v>
      </c>
      <c r="K281" s="321">
        <v>13.67</v>
      </c>
      <c r="L281" s="319">
        <v>16.25</v>
      </c>
      <c r="M281" s="141">
        <f t="shared" si="13"/>
        <v>292.39000000000004</v>
      </c>
      <c r="N281" s="199"/>
      <c r="O281" s="208" t="s">
        <v>1540</v>
      </c>
      <c r="P281" s="209">
        <v>5</v>
      </c>
      <c r="Q281" s="208">
        <v>16.25</v>
      </c>
      <c r="R281" s="199"/>
      <c r="S281" s="224" t="s">
        <v>1540</v>
      </c>
      <c r="T281" s="224" t="s">
        <v>435</v>
      </c>
      <c r="U281" s="224" t="s">
        <v>435</v>
      </c>
      <c r="V281" s="224" t="s">
        <v>435</v>
      </c>
      <c r="W281" s="223" t="s">
        <v>1540</v>
      </c>
      <c r="X281" s="224">
        <v>5</v>
      </c>
      <c r="Y281" s="199"/>
      <c r="Z281" s="230">
        <v>3.89</v>
      </c>
      <c r="AA281" s="212" t="s">
        <v>1540</v>
      </c>
      <c r="AB281" s="212" t="s">
        <v>1917</v>
      </c>
      <c r="AC281" s="199"/>
      <c r="AD281" s="200">
        <v>9.002999999999961E-2</v>
      </c>
      <c r="AE281" s="201">
        <v>2.3712229457895084E-2</v>
      </c>
      <c r="AF281" s="202" t="s">
        <v>1540</v>
      </c>
      <c r="AG281" s="199"/>
      <c r="AH281" s="245">
        <v>0.26850000000000002</v>
      </c>
      <c r="AI281" s="246" t="s">
        <v>1540</v>
      </c>
      <c r="AJ281" s="199"/>
      <c r="AK281" s="203">
        <v>7.4099999999999999E-2</v>
      </c>
      <c r="AL281" s="204" t="s">
        <v>435</v>
      </c>
      <c r="AM281" s="199"/>
      <c r="AN281" s="247">
        <v>9.2399999999999996E-2</v>
      </c>
      <c r="AO281" s="248" t="s">
        <v>435</v>
      </c>
      <c r="AP281" s="199"/>
      <c r="AQ281" s="205">
        <v>9.4999999999999998E-3</v>
      </c>
      <c r="AR281" s="206" t="s">
        <v>1540</v>
      </c>
      <c r="AS281" s="199"/>
      <c r="AT281" s="255">
        <v>0.86</v>
      </c>
      <c r="AU281" s="256" t="s">
        <v>1540</v>
      </c>
      <c r="AV281" s="207"/>
    </row>
    <row r="282" spans="1:48" s="140" customFormat="1" ht="18" customHeight="1" thickBot="1" x14ac:dyDescent="0.3">
      <c r="A282" s="139" t="s">
        <v>266</v>
      </c>
      <c r="B282" s="118">
        <v>6231802</v>
      </c>
      <c r="C282" s="110" t="s">
        <v>5</v>
      </c>
      <c r="D282" s="219">
        <v>245.82</v>
      </c>
      <c r="E282" s="340">
        <v>14.27</v>
      </c>
      <c r="F282" s="340">
        <v>13.67</v>
      </c>
      <c r="G282" s="342">
        <v>0</v>
      </c>
      <c r="H282" s="335">
        <f t="shared" si="12"/>
        <v>273.76</v>
      </c>
      <c r="I282" s="158">
        <f t="shared" si="14"/>
        <v>260.08999999999997</v>
      </c>
      <c r="J282" s="158">
        <v>8.4499999999999993</v>
      </c>
      <c r="K282" s="321">
        <v>13.67</v>
      </c>
      <c r="L282" s="319">
        <v>0</v>
      </c>
      <c r="M282" s="112">
        <f t="shared" si="13"/>
        <v>282.20999999999998</v>
      </c>
      <c r="N282" s="199"/>
      <c r="O282" s="208" t="s">
        <v>435</v>
      </c>
      <c r="P282" s="209" t="s">
        <v>1900</v>
      </c>
      <c r="Q282" s="208">
        <v>0</v>
      </c>
      <c r="R282" s="199"/>
      <c r="S282" s="224" t="s">
        <v>1540</v>
      </c>
      <c r="T282" s="224" t="s">
        <v>435</v>
      </c>
      <c r="U282" s="224" t="s">
        <v>1540</v>
      </c>
      <c r="V282" s="224" t="s">
        <v>435</v>
      </c>
      <c r="W282" s="223" t="s">
        <v>435</v>
      </c>
      <c r="X282" s="224" t="s">
        <v>1900</v>
      </c>
      <c r="Y282" s="199"/>
      <c r="Z282" s="230">
        <v>3.38</v>
      </c>
      <c r="AA282" s="212" t="s">
        <v>435</v>
      </c>
      <c r="AB282" s="212" t="s">
        <v>406</v>
      </c>
      <c r="AC282" s="199"/>
      <c r="AD282" s="200">
        <v>-2.3837499999999512E-2</v>
      </c>
      <c r="AE282" s="201">
        <v>-6.995864845907405E-3</v>
      </c>
      <c r="AF282" s="202" t="s">
        <v>435</v>
      </c>
      <c r="AG282" s="199"/>
      <c r="AH282" s="245">
        <v>0.48229999999999995</v>
      </c>
      <c r="AI282" s="246" t="s">
        <v>435</v>
      </c>
      <c r="AJ282" s="199"/>
      <c r="AK282" s="203">
        <v>6.7400000000000002E-2</v>
      </c>
      <c r="AL282" s="204" t="s">
        <v>435</v>
      </c>
      <c r="AM282" s="199"/>
      <c r="AN282" s="247">
        <v>4.1100000000000005E-2</v>
      </c>
      <c r="AO282" s="248" t="s">
        <v>1540</v>
      </c>
      <c r="AP282" s="199"/>
      <c r="AQ282" s="205">
        <v>1.3100000000000001E-2</v>
      </c>
      <c r="AR282" s="206" t="s">
        <v>1540</v>
      </c>
      <c r="AS282" s="199"/>
      <c r="AT282" s="255">
        <v>0.87</v>
      </c>
      <c r="AU282" s="256" t="s">
        <v>1540</v>
      </c>
      <c r="AV282" s="207"/>
    </row>
    <row r="283" spans="1:48" ht="18" customHeight="1" thickBot="1" x14ac:dyDescent="0.3">
      <c r="A283" s="109" t="s">
        <v>267</v>
      </c>
      <c r="B283" s="110">
        <v>387754</v>
      </c>
      <c r="C283" s="110" t="s">
        <v>5</v>
      </c>
      <c r="D283" s="219">
        <v>252.59</v>
      </c>
      <c r="E283" s="219">
        <v>14.27</v>
      </c>
      <c r="F283" s="219">
        <v>13.67</v>
      </c>
      <c r="G283" s="336">
        <v>5.4</v>
      </c>
      <c r="H283" s="335">
        <f t="shared" si="12"/>
        <v>285.93</v>
      </c>
      <c r="I283" s="158">
        <f t="shared" si="14"/>
        <v>266.86</v>
      </c>
      <c r="J283" s="158">
        <v>8.4499999999999993</v>
      </c>
      <c r="K283" s="319">
        <v>13.67</v>
      </c>
      <c r="L283" s="319">
        <v>10.5</v>
      </c>
      <c r="M283" s="112">
        <f t="shared" si="13"/>
        <v>299.48</v>
      </c>
      <c r="N283" s="199"/>
      <c r="O283" s="208" t="s">
        <v>1540</v>
      </c>
      <c r="P283" s="209">
        <v>3</v>
      </c>
      <c r="Q283" s="208">
        <v>10.5</v>
      </c>
      <c r="R283" s="199"/>
      <c r="S283" s="224" t="s">
        <v>1540</v>
      </c>
      <c r="T283" s="224" t="s">
        <v>435</v>
      </c>
      <c r="U283" s="224" t="s">
        <v>435</v>
      </c>
      <c r="V283" s="224" t="s">
        <v>435</v>
      </c>
      <c r="W283" s="223" t="s">
        <v>1540</v>
      </c>
      <c r="X283" s="224">
        <v>3</v>
      </c>
      <c r="Y283" s="199"/>
      <c r="Z283" s="230">
        <v>3.94</v>
      </c>
      <c r="AA283" s="212" t="s">
        <v>1540</v>
      </c>
      <c r="AB283" s="212" t="s">
        <v>1917</v>
      </c>
      <c r="AC283" s="199"/>
      <c r="AD283" s="200">
        <v>-0.48041750000000016</v>
      </c>
      <c r="AE283" s="201">
        <v>-0.10867176565393807</v>
      </c>
      <c r="AF283" s="202" t="s">
        <v>435</v>
      </c>
      <c r="AG283" s="199"/>
      <c r="AH283" s="245">
        <v>0.50049999999999994</v>
      </c>
      <c r="AI283" s="246" t="s">
        <v>435</v>
      </c>
      <c r="AJ283" s="199"/>
      <c r="AK283" s="203">
        <v>3.8199999999999998E-2</v>
      </c>
      <c r="AL283" s="204" t="s">
        <v>1540</v>
      </c>
      <c r="AM283" s="199"/>
      <c r="AN283" s="247">
        <v>9.7799999999999998E-2</v>
      </c>
      <c r="AO283" s="248" t="s">
        <v>435</v>
      </c>
      <c r="AP283" s="199"/>
      <c r="AQ283" s="205">
        <v>2.5699999999999997E-2</v>
      </c>
      <c r="AR283" s="206" t="s">
        <v>435</v>
      </c>
      <c r="AS283" s="199"/>
      <c r="AT283" s="255">
        <v>1</v>
      </c>
      <c r="AU283" s="256" t="s">
        <v>1540</v>
      </c>
      <c r="AV283" s="207"/>
    </row>
    <row r="284" spans="1:48" ht="18" customHeight="1" thickBot="1" x14ac:dyDescent="0.3">
      <c r="A284" s="119" t="s">
        <v>268</v>
      </c>
      <c r="B284" s="110">
        <v>849529</v>
      </c>
      <c r="C284" s="110" t="s">
        <v>5</v>
      </c>
      <c r="D284" s="219">
        <v>221.54</v>
      </c>
      <c r="E284" s="219">
        <v>14.27</v>
      </c>
      <c r="F284" s="219">
        <v>13.67</v>
      </c>
      <c r="G284" s="336">
        <v>7.2</v>
      </c>
      <c r="H284" s="335">
        <f t="shared" si="12"/>
        <v>256.68</v>
      </c>
      <c r="I284" s="158">
        <f t="shared" si="14"/>
        <v>235.81</v>
      </c>
      <c r="J284" s="158">
        <v>8.4499999999999993</v>
      </c>
      <c r="K284" s="319">
        <v>13.67</v>
      </c>
      <c r="L284" s="319">
        <v>6</v>
      </c>
      <c r="M284" s="112">
        <f t="shared" si="13"/>
        <v>263.93</v>
      </c>
      <c r="N284" s="199"/>
      <c r="O284" s="208" t="s">
        <v>1540</v>
      </c>
      <c r="P284" s="209">
        <v>2</v>
      </c>
      <c r="Q284" s="208">
        <v>6</v>
      </c>
      <c r="R284" s="199"/>
      <c r="S284" s="224" t="s">
        <v>1540</v>
      </c>
      <c r="T284" s="224" t="s">
        <v>435</v>
      </c>
      <c r="U284" s="224" t="s">
        <v>435</v>
      </c>
      <c r="V284" s="224" t="s">
        <v>435</v>
      </c>
      <c r="W284" s="223" t="s">
        <v>1540</v>
      </c>
      <c r="X284" s="224">
        <v>2</v>
      </c>
      <c r="Y284" s="199"/>
      <c r="Z284" s="230">
        <v>3.81</v>
      </c>
      <c r="AA284" s="212" t="s">
        <v>435</v>
      </c>
      <c r="AB284" s="212" t="s">
        <v>1916</v>
      </c>
      <c r="AC284" s="199"/>
      <c r="AD284" s="200">
        <v>-0.19893249999999973</v>
      </c>
      <c r="AE284" s="201">
        <v>-4.9683317474232012E-2</v>
      </c>
      <c r="AF284" s="202" t="s">
        <v>435</v>
      </c>
      <c r="AG284" s="199"/>
      <c r="AH284" s="245">
        <v>0.33030000000000004</v>
      </c>
      <c r="AI284" s="246" t="s">
        <v>435</v>
      </c>
      <c r="AJ284" s="199"/>
      <c r="AK284" s="203">
        <v>7.9399999999999998E-2</v>
      </c>
      <c r="AL284" s="204" t="s">
        <v>435</v>
      </c>
      <c r="AM284" s="199"/>
      <c r="AN284" s="247">
        <v>6.1200000000000004E-2</v>
      </c>
      <c r="AO284" s="248" t="s">
        <v>1540</v>
      </c>
      <c r="AP284" s="199"/>
      <c r="AQ284" s="205">
        <v>3.1699999999999999E-2</v>
      </c>
      <c r="AR284" s="206" t="s">
        <v>435</v>
      </c>
      <c r="AS284" s="199"/>
      <c r="AT284" s="255">
        <v>0.85</v>
      </c>
      <c r="AU284" s="256" t="s">
        <v>1540</v>
      </c>
      <c r="AV284" s="207"/>
    </row>
    <row r="285" spans="1:48" ht="18" customHeight="1" thickBot="1" x14ac:dyDescent="0.3">
      <c r="A285" s="156" t="s">
        <v>269</v>
      </c>
      <c r="B285" s="110">
        <v>904660</v>
      </c>
      <c r="C285" s="110" t="s">
        <v>5</v>
      </c>
      <c r="D285" s="219">
        <v>248.25</v>
      </c>
      <c r="E285" s="340">
        <v>14.27</v>
      </c>
      <c r="F285" s="340">
        <v>13.67</v>
      </c>
      <c r="G285" s="338">
        <v>0</v>
      </c>
      <c r="H285" s="335">
        <f t="shared" si="12"/>
        <v>276.19</v>
      </c>
      <c r="I285" s="158">
        <f t="shared" si="14"/>
        <v>262.52</v>
      </c>
      <c r="J285" s="158">
        <v>8.4499999999999993</v>
      </c>
      <c r="K285" s="321">
        <v>13.67</v>
      </c>
      <c r="L285" s="319">
        <v>0</v>
      </c>
      <c r="M285" s="112">
        <f t="shared" si="13"/>
        <v>284.64</v>
      </c>
      <c r="N285" s="199"/>
      <c r="O285" s="208" t="s">
        <v>1540</v>
      </c>
      <c r="P285" s="209">
        <v>0</v>
      </c>
      <c r="Q285" s="208">
        <v>0</v>
      </c>
      <c r="R285" s="199"/>
      <c r="S285" s="224" t="s">
        <v>1540</v>
      </c>
      <c r="T285" s="224" t="s">
        <v>435</v>
      </c>
      <c r="U285" s="224" t="s">
        <v>435</v>
      </c>
      <c r="V285" s="224" t="s">
        <v>435</v>
      </c>
      <c r="W285" s="223" t="s">
        <v>1540</v>
      </c>
      <c r="X285" s="224">
        <v>0</v>
      </c>
      <c r="Y285" s="199"/>
      <c r="Z285" s="230">
        <v>3.58</v>
      </c>
      <c r="AA285" s="212" t="s">
        <v>435</v>
      </c>
      <c r="AB285" s="212" t="s">
        <v>406</v>
      </c>
      <c r="AC285" s="199"/>
      <c r="AD285" s="200">
        <v>-0.19070750000000025</v>
      </c>
      <c r="AE285" s="201">
        <v>-5.0535678322716111E-2</v>
      </c>
      <c r="AF285" s="202" t="s">
        <v>435</v>
      </c>
      <c r="AG285" s="199"/>
      <c r="AH285" s="245" t="s">
        <v>405</v>
      </c>
      <c r="AI285" s="246" t="s">
        <v>435</v>
      </c>
      <c r="AJ285" s="199"/>
      <c r="AK285" s="203" t="s">
        <v>1538</v>
      </c>
      <c r="AL285" s="204" t="s">
        <v>435</v>
      </c>
      <c r="AM285" s="199"/>
      <c r="AN285" s="247" t="s">
        <v>1538</v>
      </c>
      <c r="AO285" s="248" t="s">
        <v>435</v>
      </c>
      <c r="AP285" s="199"/>
      <c r="AQ285" s="205" t="s">
        <v>1538</v>
      </c>
      <c r="AR285" s="206" t="s">
        <v>435</v>
      </c>
      <c r="AS285" s="199"/>
      <c r="AT285" s="255" t="s">
        <v>406</v>
      </c>
      <c r="AU285" s="256" t="s">
        <v>435</v>
      </c>
      <c r="AV285" s="207"/>
    </row>
    <row r="286" spans="1:48" ht="18" customHeight="1" thickBot="1" x14ac:dyDescent="0.3">
      <c r="A286" s="109" t="s">
        <v>270</v>
      </c>
      <c r="B286" s="110">
        <v>673889</v>
      </c>
      <c r="C286" s="110" t="s">
        <v>5</v>
      </c>
      <c r="D286" s="219">
        <v>238.15</v>
      </c>
      <c r="E286" s="219">
        <v>14.27</v>
      </c>
      <c r="F286" s="219">
        <v>13.67</v>
      </c>
      <c r="G286" s="336">
        <v>9</v>
      </c>
      <c r="H286" s="335">
        <f t="shared" si="12"/>
        <v>275.09000000000003</v>
      </c>
      <c r="I286" s="158">
        <f t="shared" si="14"/>
        <v>252.42000000000002</v>
      </c>
      <c r="J286" s="158">
        <v>8.4499999999999993</v>
      </c>
      <c r="K286" s="319">
        <v>13.67</v>
      </c>
      <c r="L286" s="319">
        <v>12</v>
      </c>
      <c r="M286" s="112">
        <f t="shared" si="13"/>
        <v>286.54000000000002</v>
      </c>
      <c r="N286" s="199"/>
      <c r="O286" s="208" t="s">
        <v>1540</v>
      </c>
      <c r="P286" s="209">
        <v>4</v>
      </c>
      <c r="Q286" s="208">
        <v>12</v>
      </c>
      <c r="R286" s="199"/>
      <c r="S286" s="224" t="s">
        <v>1540</v>
      </c>
      <c r="T286" s="224" t="s">
        <v>435</v>
      </c>
      <c r="U286" s="224" t="s">
        <v>435</v>
      </c>
      <c r="V286" s="224" t="s">
        <v>435</v>
      </c>
      <c r="W286" s="223" t="s">
        <v>1540</v>
      </c>
      <c r="X286" s="224">
        <v>4</v>
      </c>
      <c r="Y286" s="199"/>
      <c r="Z286" s="230">
        <v>3.24</v>
      </c>
      <c r="AA286" s="212" t="s">
        <v>435</v>
      </c>
      <c r="AB286" s="212" t="s">
        <v>406</v>
      </c>
      <c r="AC286" s="199"/>
      <c r="AD286" s="200">
        <v>-0.18256000000000094</v>
      </c>
      <c r="AE286" s="201">
        <v>-5.3378751274638717E-2</v>
      </c>
      <c r="AF286" s="202" t="s">
        <v>435</v>
      </c>
      <c r="AG286" s="199"/>
      <c r="AH286" s="245">
        <v>0.4985</v>
      </c>
      <c r="AI286" s="246" t="s">
        <v>435</v>
      </c>
      <c r="AJ286" s="199"/>
      <c r="AK286" s="203">
        <v>4.3499999999999997E-2</v>
      </c>
      <c r="AL286" s="204" t="s">
        <v>1540</v>
      </c>
      <c r="AM286" s="199"/>
      <c r="AN286" s="247">
        <v>6.8699999999999997E-2</v>
      </c>
      <c r="AO286" s="248" t="s">
        <v>1540</v>
      </c>
      <c r="AP286" s="199"/>
      <c r="AQ286" s="205">
        <v>1.32E-2</v>
      </c>
      <c r="AR286" s="206" t="s">
        <v>1540</v>
      </c>
      <c r="AS286" s="199"/>
      <c r="AT286" s="255">
        <v>0.88</v>
      </c>
      <c r="AU286" s="256" t="s">
        <v>1540</v>
      </c>
      <c r="AV286" s="207"/>
    </row>
    <row r="287" spans="1:48" ht="18" customHeight="1" thickBot="1" x14ac:dyDescent="0.3">
      <c r="A287" s="125" t="s">
        <v>271</v>
      </c>
      <c r="B287" s="110">
        <v>857815</v>
      </c>
      <c r="C287" s="157" t="s">
        <v>5</v>
      </c>
      <c r="D287" s="219">
        <v>248.67</v>
      </c>
      <c r="E287" s="219">
        <v>14.27</v>
      </c>
      <c r="F287" s="334">
        <v>13.67</v>
      </c>
      <c r="G287" s="336">
        <v>0</v>
      </c>
      <c r="H287" s="335">
        <f t="shared" si="12"/>
        <v>276.61</v>
      </c>
      <c r="I287" s="158">
        <f t="shared" si="14"/>
        <v>262.94</v>
      </c>
      <c r="J287" s="158">
        <v>8.4499999999999993</v>
      </c>
      <c r="K287" s="318">
        <v>13.67</v>
      </c>
      <c r="L287" s="319">
        <v>7.5</v>
      </c>
      <c r="M287" s="112">
        <f t="shared" si="13"/>
        <v>292.56</v>
      </c>
      <c r="N287" s="199"/>
      <c r="O287" s="208" t="s">
        <v>1540</v>
      </c>
      <c r="P287" s="209">
        <v>2</v>
      </c>
      <c r="Q287" s="208">
        <v>7.5</v>
      </c>
      <c r="R287" s="199"/>
      <c r="S287" s="224" t="s">
        <v>1540</v>
      </c>
      <c r="T287" s="224" t="s">
        <v>435</v>
      </c>
      <c r="U287" s="224" t="s">
        <v>435</v>
      </c>
      <c r="V287" s="224" t="s">
        <v>435</v>
      </c>
      <c r="W287" s="223" t="s">
        <v>1540</v>
      </c>
      <c r="X287" s="224">
        <v>2</v>
      </c>
      <c r="Y287" s="199"/>
      <c r="Z287" s="230">
        <v>3.85</v>
      </c>
      <c r="AA287" s="212" t="s">
        <v>1540</v>
      </c>
      <c r="AB287" s="212" t="s">
        <v>1917</v>
      </c>
      <c r="AC287" s="199"/>
      <c r="AD287" s="200">
        <v>-1.3862499999999667E-2</v>
      </c>
      <c r="AE287" s="201">
        <v>-3.5856084218148974E-3</v>
      </c>
      <c r="AF287" s="202" t="s">
        <v>435</v>
      </c>
      <c r="AG287" s="199"/>
      <c r="AH287" s="245" t="s">
        <v>405</v>
      </c>
      <c r="AI287" s="246" t="s">
        <v>435</v>
      </c>
      <c r="AJ287" s="199"/>
      <c r="AK287" s="203">
        <v>3.5699999999999996E-2</v>
      </c>
      <c r="AL287" s="204" t="s">
        <v>1540</v>
      </c>
      <c r="AM287" s="199"/>
      <c r="AN287" s="247">
        <v>0.12</v>
      </c>
      <c r="AO287" s="248" t="s">
        <v>435</v>
      </c>
      <c r="AP287" s="199"/>
      <c r="AQ287" s="205" t="s">
        <v>1538</v>
      </c>
      <c r="AR287" s="206" t="s">
        <v>435</v>
      </c>
      <c r="AS287" s="199"/>
      <c r="AT287" s="255">
        <v>0.78</v>
      </c>
      <c r="AU287" s="256" t="s">
        <v>435</v>
      </c>
      <c r="AV287" s="207"/>
    </row>
    <row r="288" spans="1:48" ht="18" customHeight="1" thickBot="1" x14ac:dyDescent="0.3">
      <c r="A288" s="109" t="s">
        <v>272</v>
      </c>
      <c r="B288" s="110">
        <v>858889</v>
      </c>
      <c r="C288" s="110" t="s">
        <v>5</v>
      </c>
      <c r="D288" s="219">
        <v>237.61</v>
      </c>
      <c r="E288" s="219">
        <v>14.27</v>
      </c>
      <c r="F288" s="219">
        <v>13.67</v>
      </c>
      <c r="G288" s="336">
        <v>7.2</v>
      </c>
      <c r="H288" s="335">
        <f t="shared" si="12"/>
        <v>272.75</v>
      </c>
      <c r="I288" s="158">
        <f t="shared" si="14"/>
        <v>251.88000000000002</v>
      </c>
      <c r="J288" s="158">
        <v>8.4499999999999993</v>
      </c>
      <c r="K288" s="319">
        <v>13.67</v>
      </c>
      <c r="L288" s="319">
        <v>3</v>
      </c>
      <c r="M288" s="112">
        <f t="shared" si="13"/>
        <v>277.00000000000006</v>
      </c>
      <c r="N288" s="199"/>
      <c r="O288" s="208" t="s">
        <v>1540</v>
      </c>
      <c r="P288" s="209">
        <v>1</v>
      </c>
      <c r="Q288" s="208">
        <v>3</v>
      </c>
      <c r="R288" s="199"/>
      <c r="S288" s="224" t="s">
        <v>1540</v>
      </c>
      <c r="T288" s="224" t="s">
        <v>435</v>
      </c>
      <c r="U288" s="224" t="s">
        <v>435</v>
      </c>
      <c r="V288" s="224" t="s">
        <v>435</v>
      </c>
      <c r="W288" s="223" t="s">
        <v>1540</v>
      </c>
      <c r="X288" s="224">
        <v>1</v>
      </c>
      <c r="Y288" s="199"/>
      <c r="Z288" s="230">
        <v>3.36</v>
      </c>
      <c r="AA288" s="212" t="s">
        <v>435</v>
      </c>
      <c r="AB288" s="212" t="s">
        <v>406</v>
      </c>
      <c r="AC288" s="199"/>
      <c r="AD288" s="200">
        <v>0.2582649999999993</v>
      </c>
      <c r="AE288" s="201">
        <v>8.3277710600564062E-2</v>
      </c>
      <c r="AF288" s="202" t="s">
        <v>435</v>
      </c>
      <c r="AG288" s="199"/>
      <c r="AH288" s="245">
        <v>0.49450000000000005</v>
      </c>
      <c r="AI288" s="246" t="s">
        <v>435</v>
      </c>
      <c r="AJ288" s="199"/>
      <c r="AK288" s="203">
        <v>9.1499999999999998E-2</v>
      </c>
      <c r="AL288" s="204" t="s">
        <v>435</v>
      </c>
      <c r="AM288" s="199"/>
      <c r="AN288" s="247">
        <v>0.11169999999999999</v>
      </c>
      <c r="AO288" s="248" t="s">
        <v>435</v>
      </c>
      <c r="AP288" s="199"/>
      <c r="AQ288" s="205">
        <v>2.07E-2</v>
      </c>
      <c r="AR288" s="206" t="s">
        <v>435</v>
      </c>
      <c r="AS288" s="199"/>
      <c r="AT288" s="255">
        <v>0.87</v>
      </c>
      <c r="AU288" s="256" t="s">
        <v>1540</v>
      </c>
      <c r="AV288" s="207"/>
    </row>
    <row r="289" spans="1:48" ht="18" customHeight="1" thickBot="1" x14ac:dyDescent="0.3">
      <c r="A289" s="133" t="s">
        <v>273</v>
      </c>
      <c r="B289" s="134">
        <v>921033</v>
      </c>
      <c r="C289" s="110" t="s">
        <v>5</v>
      </c>
      <c r="D289" s="219">
        <v>253.38</v>
      </c>
      <c r="E289" s="219">
        <v>14.27</v>
      </c>
      <c r="F289" s="219">
        <v>13.67</v>
      </c>
      <c r="G289" s="336">
        <v>0</v>
      </c>
      <c r="H289" s="335">
        <f t="shared" si="12"/>
        <v>281.32</v>
      </c>
      <c r="I289" s="158">
        <f t="shared" si="14"/>
        <v>267.64999999999998</v>
      </c>
      <c r="J289" s="158">
        <v>8.4499999999999993</v>
      </c>
      <c r="K289" s="319">
        <v>13.67</v>
      </c>
      <c r="L289" s="319">
        <v>0</v>
      </c>
      <c r="M289" s="112">
        <f t="shared" si="13"/>
        <v>289.77</v>
      </c>
      <c r="N289" s="199"/>
      <c r="O289" s="208" t="s">
        <v>435</v>
      </c>
      <c r="P289" s="209" t="s">
        <v>1900</v>
      </c>
      <c r="Q289" s="208">
        <v>0</v>
      </c>
      <c r="R289" s="199"/>
      <c r="S289" s="224" t="s">
        <v>435</v>
      </c>
      <c r="T289" s="224" t="s">
        <v>435</v>
      </c>
      <c r="U289" s="224" t="s">
        <v>435</v>
      </c>
      <c r="V289" s="224" t="s">
        <v>435</v>
      </c>
      <c r="W289" s="223" t="s">
        <v>435</v>
      </c>
      <c r="X289" s="224" t="s">
        <v>1900</v>
      </c>
      <c r="Y289" s="199"/>
      <c r="Z289" s="230">
        <v>3.58</v>
      </c>
      <c r="AA289" s="212" t="s">
        <v>435</v>
      </c>
      <c r="AB289" s="212" t="s">
        <v>406</v>
      </c>
      <c r="AC289" s="199"/>
      <c r="AD289" s="200">
        <v>-0.21576750000000011</v>
      </c>
      <c r="AE289" s="201">
        <v>-5.6848840456756256E-2</v>
      </c>
      <c r="AF289" s="202" t="s">
        <v>435</v>
      </c>
      <c r="AG289" s="199"/>
      <c r="AH289" s="245">
        <v>0.46779999999999999</v>
      </c>
      <c r="AI289" s="246" t="s">
        <v>435</v>
      </c>
      <c r="AJ289" s="199"/>
      <c r="AK289" s="203">
        <v>1.52E-2</v>
      </c>
      <c r="AL289" s="204" t="s">
        <v>1540</v>
      </c>
      <c r="AM289" s="199"/>
      <c r="AN289" s="247">
        <v>4.5499999999999999E-2</v>
      </c>
      <c r="AO289" s="248" t="s">
        <v>1540</v>
      </c>
      <c r="AP289" s="199"/>
      <c r="AQ289" s="205">
        <v>1.3999999999999999E-2</v>
      </c>
      <c r="AR289" s="206" t="s">
        <v>1540</v>
      </c>
      <c r="AS289" s="199"/>
      <c r="AT289" s="255" t="s">
        <v>1900</v>
      </c>
      <c r="AU289" s="256" t="s">
        <v>435</v>
      </c>
      <c r="AV289" s="207"/>
    </row>
    <row r="290" spans="1:48" ht="18" customHeight="1" thickBot="1" x14ac:dyDescent="0.3">
      <c r="A290" s="109" t="s">
        <v>274</v>
      </c>
      <c r="B290" s="110">
        <v>5353301</v>
      </c>
      <c r="C290" s="110" t="s">
        <v>5</v>
      </c>
      <c r="D290" s="219">
        <v>256.77999999999997</v>
      </c>
      <c r="E290" s="219">
        <v>14.27</v>
      </c>
      <c r="F290" s="219">
        <v>13.67</v>
      </c>
      <c r="G290" s="336">
        <v>7.2</v>
      </c>
      <c r="H290" s="335">
        <f t="shared" si="12"/>
        <v>291.91999999999996</v>
      </c>
      <c r="I290" s="158">
        <f t="shared" si="14"/>
        <v>271.04999999999995</v>
      </c>
      <c r="J290" s="158">
        <v>8.4499999999999993</v>
      </c>
      <c r="K290" s="319">
        <v>13.67</v>
      </c>
      <c r="L290" s="319">
        <v>17.25</v>
      </c>
      <c r="M290" s="112">
        <f t="shared" si="13"/>
        <v>310.41999999999996</v>
      </c>
      <c r="N290" s="199"/>
      <c r="O290" s="208" t="s">
        <v>1540</v>
      </c>
      <c r="P290" s="209">
        <v>4</v>
      </c>
      <c r="Q290" s="208">
        <v>17.25</v>
      </c>
      <c r="R290" s="199"/>
      <c r="S290" s="224" t="s">
        <v>1540</v>
      </c>
      <c r="T290" s="224" t="s">
        <v>435</v>
      </c>
      <c r="U290" s="224" t="s">
        <v>435</v>
      </c>
      <c r="V290" s="224" t="s">
        <v>435</v>
      </c>
      <c r="W290" s="223" t="s">
        <v>1540</v>
      </c>
      <c r="X290" s="224">
        <v>4</v>
      </c>
      <c r="Y290" s="199"/>
      <c r="Z290" s="230">
        <v>4.28</v>
      </c>
      <c r="AA290" s="212" t="s">
        <v>1540</v>
      </c>
      <c r="AB290" s="212" t="s">
        <v>1915</v>
      </c>
      <c r="AC290" s="199"/>
      <c r="AD290" s="200">
        <v>-6.8539999999999601E-2</v>
      </c>
      <c r="AE290" s="201">
        <v>-1.5750682370622378E-2</v>
      </c>
      <c r="AF290" s="202" t="s">
        <v>435</v>
      </c>
      <c r="AG290" s="199"/>
      <c r="AH290" s="245">
        <v>0.27750000000000002</v>
      </c>
      <c r="AI290" s="246" t="s">
        <v>1540</v>
      </c>
      <c r="AJ290" s="199"/>
      <c r="AK290" s="203">
        <v>3.5000000000000003E-2</v>
      </c>
      <c r="AL290" s="204" t="s">
        <v>1540</v>
      </c>
      <c r="AM290" s="199"/>
      <c r="AN290" s="247">
        <v>9.7299999999999998E-2</v>
      </c>
      <c r="AO290" s="248" t="s">
        <v>435</v>
      </c>
      <c r="AP290" s="199"/>
      <c r="AQ290" s="205">
        <v>1.44E-2</v>
      </c>
      <c r="AR290" s="206" t="s">
        <v>1540</v>
      </c>
      <c r="AS290" s="199"/>
      <c r="AT290" s="255" t="s">
        <v>406</v>
      </c>
      <c r="AU290" s="256" t="s">
        <v>435</v>
      </c>
      <c r="AV290" s="207"/>
    </row>
    <row r="291" spans="1:48" s="140" customFormat="1" ht="18" customHeight="1" thickBot="1" x14ac:dyDescent="0.3">
      <c r="A291" s="139" t="s">
        <v>275</v>
      </c>
      <c r="B291" s="118">
        <v>537667</v>
      </c>
      <c r="C291" s="110" t="s">
        <v>5</v>
      </c>
      <c r="D291" s="219">
        <v>232.78</v>
      </c>
      <c r="E291" s="340">
        <v>14.27</v>
      </c>
      <c r="F291" s="340">
        <v>13.67</v>
      </c>
      <c r="G291" s="338">
        <v>7.2</v>
      </c>
      <c r="H291" s="343">
        <f t="shared" si="12"/>
        <v>267.92</v>
      </c>
      <c r="I291" s="158">
        <f t="shared" si="14"/>
        <v>247.05</v>
      </c>
      <c r="J291" s="158">
        <v>8.4499999999999993</v>
      </c>
      <c r="K291" s="321">
        <v>13.67</v>
      </c>
      <c r="L291" s="319">
        <v>12</v>
      </c>
      <c r="M291" s="141">
        <f t="shared" si="13"/>
        <v>281.17</v>
      </c>
      <c r="N291" s="199"/>
      <c r="O291" s="208" t="s">
        <v>1540</v>
      </c>
      <c r="P291" s="209">
        <v>4</v>
      </c>
      <c r="Q291" s="208">
        <v>12</v>
      </c>
      <c r="R291" s="199"/>
      <c r="S291" s="224" t="s">
        <v>1540</v>
      </c>
      <c r="T291" s="224" t="s">
        <v>435</v>
      </c>
      <c r="U291" s="224" t="s">
        <v>435</v>
      </c>
      <c r="V291" s="224" t="s">
        <v>435</v>
      </c>
      <c r="W291" s="223" t="s">
        <v>1540</v>
      </c>
      <c r="X291" s="224">
        <v>4</v>
      </c>
      <c r="Y291" s="199"/>
      <c r="Z291" s="230">
        <v>3.02</v>
      </c>
      <c r="AA291" s="212" t="s">
        <v>435</v>
      </c>
      <c r="AB291" s="212" t="s">
        <v>406</v>
      </c>
      <c r="AC291" s="199"/>
      <c r="AD291" s="200">
        <v>-0.73344999999999994</v>
      </c>
      <c r="AE291" s="201">
        <v>-0.19544282075059421</v>
      </c>
      <c r="AF291" s="202" t="s">
        <v>435</v>
      </c>
      <c r="AG291" s="199"/>
      <c r="AH291" s="245">
        <v>0.50680000000000003</v>
      </c>
      <c r="AI291" s="246" t="s">
        <v>435</v>
      </c>
      <c r="AJ291" s="199"/>
      <c r="AK291" s="203">
        <v>5.6500000000000002E-2</v>
      </c>
      <c r="AL291" s="204" t="s">
        <v>1540</v>
      </c>
      <c r="AM291" s="199"/>
      <c r="AN291" s="247">
        <v>4.4000000000000004E-2</v>
      </c>
      <c r="AO291" s="248" t="s">
        <v>1540</v>
      </c>
      <c r="AP291" s="199"/>
      <c r="AQ291" s="205">
        <v>1.8500000000000003E-2</v>
      </c>
      <c r="AR291" s="206" t="s">
        <v>1540</v>
      </c>
      <c r="AS291" s="199"/>
      <c r="AT291" s="255">
        <v>0.9</v>
      </c>
      <c r="AU291" s="256" t="s">
        <v>1540</v>
      </c>
      <c r="AV291" s="207"/>
    </row>
    <row r="292" spans="1:48" s="140" customFormat="1" ht="18" customHeight="1" thickBot="1" x14ac:dyDescent="0.3">
      <c r="A292" s="139" t="s">
        <v>276</v>
      </c>
      <c r="B292" s="118">
        <v>4466004</v>
      </c>
      <c r="C292" s="110" t="s">
        <v>5</v>
      </c>
      <c r="D292" s="219">
        <v>227.51</v>
      </c>
      <c r="E292" s="340">
        <v>14.27</v>
      </c>
      <c r="F292" s="340">
        <v>13.67</v>
      </c>
      <c r="G292" s="342">
        <v>0</v>
      </c>
      <c r="H292" s="335">
        <f t="shared" si="12"/>
        <v>255.45</v>
      </c>
      <c r="I292" s="158">
        <f t="shared" si="14"/>
        <v>241.78</v>
      </c>
      <c r="J292" s="158">
        <v>8.4499999999999993</v>
      </c>
      <c r="K292" s="321">
        <v>13.67</v>
      </c>
      <c r="L292" s="319">
        <v>0</v>
      </c>
      <c r="M292" s="112">
        <f t="shared" si="13"/>
        <v>263.89999999999998</v>
      </c>
      <c r="N292" s="199"/>
      <c r="O292" s="208" t="s">
        <v>435</v>
      </c>
      <c r="P292" s="209" t="s">
        <v>1900</v>
      </c>
      <c r="Q292" s="208">
        <v>0</v>
      </c>
      <c r="R292" s="199"/>
      <c r="S292" s="224" t="s">
        <v>1540</v>
      </c>
      <c r="T292" s="224" t="s">
        <v>1540</v>
      </c>
      <c r="U292" s="224" t="s">
        <v>1540</v>
      </c>
      <c r="V292" s="224" t="s">
        <v>435</v>
      </c>
      <c r="W292" s="223" t="s">
        <v>435</v>
      </c>
      <c r="X292" s="224" t="s">
        <v>1900</v>
      </c>
      <c r="Y292" s="199"/>
      <c r="Z292" s="230">
        <v>5.2</v>
      </c>
      <c r="AA292" s="212" t="s">
        <v>1540</v>
      </c>
      <c r="AB292" s="212" t="s">
        <v>1915</v>
      </c>
      <c r="AC292" s="199"/>
      <c r="AD292" s="200">
        <v>1.6971375000000006</v>
      </c>
      <c r="AE292" s="201">
        <v>0.48504991222222482</v>
      </c>
      <c r="AF292" s="202" t="s">
        <v>435</v>
      </c>
      <c r="AG292" s="199"/>
      <c r="AH292" s="245">
        <v>0.68200000000000005</v>
      </c>
      <c r="AI292" s="246" t="s">
        <v>435</v>
      </c>
      <c r="AJ292" s="199"/>
      <c r="AK292" s="203">
        <v>3.1899999999999998E-2</v>
      </c>
      <c r="AL292" s="204" t="s">
        <v>1540</v>
      </c>
      <c r="AM292" s="199"/>
      <c r="AN292" s="247" t="s">
        <v>1538</v>
      </c>
      <c r="AO292" s="248" t="s">
        <v>435</v>
      </c>
      <c r="AP292" s="199"/>
      <c r="AQ292" s="205">
        <v>2.6000000000000002E-2</v>
      </c>
      <c r="AR292" s="206" t="s">
        <v>435</v>
      </c>
      <c r="AS292" s="199"/>
      <c r="AT292" s="255">
        <v>0.88</v>
      </c>
      <c r="AU292" s="256" t="s">
        <v>1540</v>
      </c>
      <c r="AV292" s="207"/>
    </row>
    <row r="293" spans="1:48" s="140" customFormat="1" ht="18" customHeight="1" thickBot="1" x14ac:dyDescent="0.3">
      <c r="A293" s="139" t="s">
        <v>277</v>
      </c>
      <c r="B293" s="118">
        <v>69744</v>
      </c>
      <c r="C293" s="110" t="s">
        <v>5</v>
      </c>
      <c r="D293" s="219">
        <v>252.16</v>
      </c>
      <c r="E293" s="340">
        <v>14.27</v>
      </c>
      <c r="F293" s="338">
        <v>0</v>
      </c>
      <c r="G293" s="338">
        <v>3.6</v>
      </c>
      <c r="H293" s="343">
        <f t="shared" si="12"/>
        <v>270.03000000000003</v>
      </c>
      <c r="I293" s="158">
        <f t="shared" si="14"/>
        <v>266.43</v>
      </c>
      <c r="J293" s="158">
        <v>8.4499999999999993</v>
      </c>
      <c r="K293" s="320">
        <v>0</v>
      </c>
      <c r="L293" s="319">
        <v>12.75</v>
      </c>
      <c r="M293" s="141">
        <f t="shared" si="13"/>
        <v>287.63</v>
      </c>
      <c r="N293" s="199"/>
      <c r="O293" s="208" t="s">
        <v>1540</v>
      </c>
      <c r="P293" s="209">
        <v>3</v>
      </c>
      <c r="Q293" s="208">
        <v>12.75</v>
      </c>
      <c r="R293" s="199"/>
      <c r="S293" s="224" t="s">
        <v>1540</v>
      </c>
      <c r="T293" s="224" t="s">
        <v>435</v>
      </c>
      <c r="U293" s="224" t="s">
        <v>435</v>
      </c>
      <c r="V293" s="224" t="s">
        <v>435</v>
      </c>
      <c r="W293" s="223" t="s">
        <v>1540</v>
      </c>
      <c r="X293" s="224">
        <v>3</v>
      </c>
      <c r="Y293" s="199"/>
      <c r="Z293" s="230">
        <v>4.5599999999999996</v>
      </c>
      <c r="AA293" s="212" t="s">
        <v>1540</v>
      </c>
      <c r="AB293" s="212" t="s">
        <v>1915</v>
      </c>
      <c r="AC293" s="199"/>
      <c r="AD293" s="200">
        <v>-4.2600000000000193E-2</v>
      </c>
      <c r="AE293" s="201">
        <v>-9.260451838313857E-3</v>
      </c>
      <c r="AF293" s="202" t="s">
        <v>435</v>
      </c>
      <c r="AG293" s="199"/>
      <c r="AH293" s="245">
        <v>0.32100000000000001</v>
      </c>
      <c r="AI293" s="246" t="s">
        <v>435</v>
      </c>
      <c r="AJ293" s="199"/>
      <c r="AK293" s="203">
        <v>6.4299999999999996E-2</v>
      </c>
      <c r="AL293" s="204" t="s">
        <v>435</v>
      </c>
      <c r="AM293" s="199"/>
      <c r="AN293" s="247">
        <v>6.9400000000000003E-2</v>
      </c>
      <c r="AO293" s="248" t="s">
        <v>1540</v>
      </c>
      <c r="AP293" s="199"/>
      <c r="AQ293" s="205">
        <v>1.3899999999999999E-2</v>
      </c>
      <c r="AR293" s="206" t="s">
        <v>1540</v>
      </c>
      <c r="AS293" s="199"/>
      <c r="AT293" s="255" t="s">
        <v>406</v>
      </c>
      <c r="AU293" s="256" t="s">
        <v>435</v>
      </c>
      <c r="AV293" s="207"/>
    </row>
    <row r="294" spans="1:48" s="140" customFormat="1" ht="18" customHeight="1" thickBot="1" x14ac:dyDescent="0.3">
      <c r="A294" s="139" t="s">
        <v>278</v>
      </c>
      <c r="B294" s="118">
        <v>464031</v>
      </c>
      <c r="C294" s="110" t="s">
        <v>5</v>
      </c>
      <c r="D294" s="219">
        <v>236.82</v>
      </c>
      <c r="E294" s="340">
        <v>14.27</v>
      </c>
      <c r="F294" s="340">
        <v>13.67</v>
      </c>
      <c r="G294" s="342">
        <v>0</v>
      </c>
      <c r="H294" s="335">
        <f t="shared" si="12"/>
        <v>264.76</v>
      </c>
      <c r="I294" s="158">
        <f t="shared" si="14"/>
        <v>251.09</v>
      </c>
      <c r="J294" s="158">
        <v>8.4499999999999993</v>
      </c>
      <c r="K294" s="321">
        <v>13.67</v>
      </c>
      <c r="L294" s="319">
        <v>9</v>
      </c>
      <c r="M294" s="112">
        <f t="shared" si="13"/>
        <v>282.21000000000004</v>
      </c>
      <c r="N294" s="199"/>
      <c r="O294" s="208" t="s">
        <v>1540</v>
      </c>
      <c r="P294" s="209">
        <v>3</v>
      </c>
      <c r="Q294" s="208">
        <v>9</v>
      </c>
      <c r="R294" s="199"/>
      <c r="S294" s="224" t="s">
        <v>1540</v>
      </c>
      <c r="T294" s="224" t="s">
        <v>435</v>
      </c>
      <c r="U294" s="224" t="s">
        <v>435</v>
      </c>
      <c r="V294" s="224" t="s">
        <v>435</v>
      </c>
      <c r="W294" s="223" t="s">
        <v>1540</v>
      </c>
      <c r="X294" s="224">
        <v>3</v>
      </c>
      <c r="Y294" s="199"/>
      <c r="Z294" s="230">
        <v>3.24</v>
      </c>
      <c r="AA294" s="212" t="s">
        <v>435</v>
      </c>
      <c r="AB294" s="212" t="s">
        <v>406</v>
      </c>
      <c r="AC294" s="199"/>
      <c r="AD294" s="200">
        <v>0.22343999999999964</v>
      </c>
      <c r="AE294" s="201">
        <v>7.3969119944913675E-2</v>
      </c>
      <c r="AF294" s="202" t="s">
        <v>435</v>
      </c>
      <c r="AG294" s="199"/>
      <c r="AH294" s="245">
        <v>0.46799999999999997</v>
      </c>
      <c r="AI294" s="246" t="s">
        <v>435</v>
      </c>
      <c r="AJ294" s="199"/>
      <c r="AK294" s="203">
        <v>4.6900000000000004E-2</v>
      </c>
      <c r="AL294" s="204" t="s">
        <v>1540</v>
      </c>
      <c r="AM294" s="199"/>
      <c r="AN294" s="247">
        <v>4.5100000000000001E-2</v>
      </c>
      <c r="AO294" s="248" t="s">
        <v>1540</v>
      </c>
      <c r="AP294" s="199"/>
      <c r="AQ294" s="205">
        <v>2.3599999999999999E-2</v>
      </c>
      <c r="AR294" s="206" t="s">
        <v>435</v>
      </c>
      <c r="AS294" s="199"/>
      <c r="AT294" s="255">
        <v>0.86</v>
      </c>
      <c r="AU294" s="256" t="s">
        <v>1540</v>
      </c>
      <c r="AV294" s="207"/>
    </row>
    <row r="295" spans="1:48" ht="18" customHeight="1" thickBot="1" x14ac:dyDescent="0.3">
      <c r="A295" s="109" t="s">
        <v>279</v>
      </c>
      <c r="B295" s="110">
        <v>382493</v>
      </c>
      <c r="C295" s="110" t="s">
        <v>5</v>
      </c>
      <c r="D295" s="219">
        <v>227.09</v>
      </c>
      <c r="E295" s="219">
        <v>14.27</v>
      </c>
      <c r="F295" s="219">
        <v>13.67</v>
      </c>
      <c r="G295" s="336">
        <v>10.8</v>
      </c>
      <c r="H295" s="335">
        <f t="shared" si="12"/>
        <v>265.83</v>
      </c>
      <c r="I295" s="158">
        <f t="shared" si="14"/>
        <v>241.36</v>
      </c>
      <c r="J295" s="158">
        <v>8.4499999999999993</v>
      </c>
      <c r="K295" s="319">
        <v>13.67</v>
      </c>
      <c r="L295" s="319">
        <v>9</v>
      </c>
      <c r="M295" s="112">
        <f t="shared" si="13"/>
        <v>272.48</v>
      </c>
      <c r="N295" s="199"/>
      <c r="O295" s="208" t="s">
        <v>1540</v>
      </c>
      <c r="P295" s="209">
        <v>3</v>
      </c>
      <c r="Q295" s="208">
        <v>9</v>
      </c>
      <c r="R295" s="199"/>
      <c r="S295" s="224" t="s">
        <v>1540</v>
      </c>
      <c r="T295" s="224" t="s">
        <v>435</v>
      </c>
      <c r="U295" s="224" t="s">
        <v>435</v>
      </c>
      <c r="V295" s="224" t="s">
        <v>435</v>
      </c>
      <c r="W295" s="223" t="s">
        <v>1540</v>
      </c>
      <c r="X295" s="224">
        <v>3</v>
      </c>
      <c r="Y295" s="199"/>
      <c r="Z295" s="230">
        <v>3.8</v>
      </c>
      <c r="AA295" s="212" t="s">
        <v>435</v>
      </c>
      <c r="AB295" s="212" t="s">
        <v>1916</v>
      </c>
      <c r="AC295" s="199"/>
      <c r="AD295" s="200">
        <v>-0.75592999999999888</v>
      </c>
      <c r="AE295" s="201">
        <v>-0.16585386723770124</v>
      </c>
      <c r="AF295" s="202" t="s">
        <v>435</v>
      </c>
      <c r="AG295" s="199"/>
      <c r="AH295" s="245">
        <v>0.61529999999999996</v>
      </c>
      <c r="AI295" s="246" t="s">
        <v>435</v>
      </c>
      <c r="AJ295" s="199"/>
      <c r="AK295" s="203">
        <v>1.7399999999999999E-2</v>
      </c>
      <c r="AL295" s="204" t="s">
        <v>1540</v>
      </c>
      <c r="AM295" s="199"/>
      <c r="AN295" s="247">
        <v>7.6799999999999993E-2</v>
      </c>
      <c r="AO295" s="248" t="s">
        <v>1540</v>
      </c>
      <c r="AP295" s="199"/>
      <c r="AQ295" s="205">
        <v>3.1699999999999999E-2</v>
      </c>
      <c r="AR295" s="206" t="s">
        <v>435</v>
      </c>
      <c r="AS295" s="199"/>
      <c r="AT295" s="255">
        <v>0.97</v>
      </c>
      <c r="AU295" s="256" t="s">
        <v>1540</v>
      </c>
      <c r="AV295" s="207"/>
    </row>
    <row r="296" spans="1:48" ht="18" customHeight="1" thickBot="1" x14ac:dyDescent="0.3">
      <c r="A296" s="109" t="s">
        <v>280</v>
      </c>
      <c r="B296" s="110">
        <v>7902506</v>
      </c>
      <c r="C296" s="110" t="s">
        <v>5</v>
      </c>
      <c r="D296" s="219">
        <v>236.6</v>
      </c>
      <c r="E296" s="219">
        <v>14.27</v>
      </c>
      <c r="F296" s="219">
        <v>13.67</v>
      </c>
      <c r="G296" s="336">
        <v>7.2</v>
      </c>
      <c r="H296" s="335">
        <f t="shared" si="12"/>
        <v>271.74</v>
      </c>
      <c r="I296" s="158">
        <f t="shared" si="14"/>
        <v>250.87</v>
      </c>
      <c r="J296" s="158">
        <v>8.4499999999999993</v>
      </c>
      <c r="K296" s="319">
        <v>13.67</v>
      </c>
      <c r="L296" s="319">
        <v>6</v>
      </c>
      <c r="M296" s="112">
        <f t="shared" si="13"/>
        <v>278.99</v>
      </c>
      <c r="N296" s="199"/>
      <c r="O296" s="208" t="s">
        <v>1540</v>
      </c>
      <c r="P296" s="209">
        <v>2</v>
      </c>
      <c r="Q296" s="208">
        <v>6</v>
      </c>
      <c r="R296" s="199"/>
      <c r="S296" s="224" t="s">
        <v>1540</v>
      </c>
      <c r="T296" s="224" t="s">
        <v>435</v>
      </c>
      <c r="U296" s="224" t="s">
        <v>435</v>
      </c>
      <c r="V296" s="224" t="s">
        <v>435</v>
      </c>
      <c r="W296" s="223" t="s">
        <v>1540</v>
      </c>
      <c r="X296" s="224">
        <v>2</v>
      </c>
      <c r="Y296" s="199"/>
      <c r="Z296" s="230" t="s">
        <v>405</v>
      </c>
      <c r="AA296" s="212" t="s">
        <v>435</v>
      </c>
      <c r="AB296" s="212" t="s">
        <v>406</v>
      </c>
      <c r="AC296" s="199"/>
      <c r="AD296" s="200">
        <v>5.0988550000000004</v>
      </c>
      <c r="AE296" s="201" t="s">
        <v>1559</v>
      </c>
      <c r="AF296" s="202" t="s">
        <v>435</v>
      </c>
      <c r="AG296" s="199"/>
      <c r="AH296" s="245" t="s">
        <v>405</v>
      </c>
      <c r="AI296" s="246" t="s">
        <v>435</v>
      </c>
      <c r="AJ296" s="199"/>
      <c r="AK296" s="203">
        <v>6.2E-2</v>
      </c>
      <c r="AL296" s="204" t="s">
        <v>435</v>
      </c>
      <c r="AM296" s="199"/>
      <c r="AN296" s="247">
        <v>3.1400000000000004E-2</v>
      </c>
      <c r="AO296" s="248" t="s">
        <v>1540</v>
      </c>
      <c r="AP296" s="199"/>
      <c r="AQ296" s="205">
        <v>1.72E-2</v>
      </c>
      <c r="AR296" s="206" t="s">
        <v>1540</v>
      </c>
      <c r="AS296" s="199"/>
      <c r="AT296" s="255" t="s">
        <v>406</v>
      </c>
      <c r="AU296" s="256" t="s">
        <v>435</v>
      </c>
      <c r="AV296" s="207"/>
    </row>
    <row r="297" spans="1:48" ht="18" customHeight="1" thickBot="1" x14ac:dyDescent="0.3">
      <c r="A297" s="119" t="s">
        <v>281</v>
      </c>
      <c r="B297" s="110">
        <v>741973</v>
      </c>
      <c r="C297" s="110" t="s">
        <v>5</v>
      </c>
      <c r="D297" s="219">
        <v>253.38</v>
      </c>
      <c r="E297" s="219">
        <v>14.27</v>
      </c>
      <c r="F297" s="219">
        <v>13.67</v>
      </c>
      <c r="G297" s="336">
        <v>1.8</v>
      </c>
      <c r="H297" s="335">
        <f t="shared" si="12"/>
        <v>283.12</v>
      </c>
      <c r="I297" s="158">
        <f t="shared" si="14"/>
        <v>267.64999999999998</v>
      </c>
      <c r="J297" s="158">
        <v>8.4499999999999993</v>
      </c>
      <c r="K297" s="319">
        <v>13.67</v>
      </c>
      <c r="L297" s="319">
        <v>6.75</v>
      </c>
      <c r="M297" s="112">
        <f t="shared" si="13"/>
        <v>296.52</v>
      </c>
      <c r="N297" s="199"/>
      <c r="O297" s="208" t="s">
        <v>1540</v>
      </c>
      <c r="P297" s="209">
        <v>1</v>
      </c>
      <c r="Q297" s="208">
        <v>6.75</v>
      </c>
      <c r="R297" s="199"/>
      <c r="S297" s="224" t="s">
        <v>1540</v>
      </c>
      <c r="T297" s="224" t="s">
        <v>435</v>
      </c>
      <c r="U297" s="224" t="s">
        <v>435</v>
      </c>
      <c r="V297" s="224" t="s">
        <v>435</v>
      </c>
      <c r="W297" s="223" t="s">
        <v>1540</v>
      </c>
      <c r="X297" s="224">
        <v>1</v>
      </c>
      <c r="Y297" s="199"/>
      <c r="Z297" s="230">
        <v>4.96</v>
      </c>
      <c r="AA297" s="212" t="s">
        <v>1540</v>
      </c>
      <c r="AB297" s="212" t="s">
        <v>1915</v>
      </c>
      <c r="AC297" s="199"/>
      <c r="AD297" s="200">
        <v>4.9622033333333322</v>
      </c>
      <c r="AE297" s="201" t="s">
        <v>1559</v>
      </c>
      <c r="AF297" s="202" t="s">
        <v>435</v>
      </c>
      <c r="AG297" s="199"/>
      <c r="AH297" s="245">
        <v>0.51500000000000001</v>
      </c>
      <c r="AI297" s="246" t="s">
        <v>435</v>
      </c>
      <c r="AJ297" s="199"/>
      <c r="AK297" s="203">
        <v>0.1275</v>
      </c>
      <c r="AL297" s="204" t="s">
        <v>435</v>
      </c>
      <c r="AM297" s="199"/>
      <c r="AN297" s="247">
        <v>9.8100000000000007E-2</v>
      </c>
      <c r="AO297" s="248" t="s">
        <v>435</v>
      </c>
      <c r="AP297" s="199"/>
      <c r="AQ297" s="205">
        <v>2.5399999999999999E-2</v>
      </c>
      <c r="AR297" s="206" t="s">
        <v>435</v>
      </c>
      <c r="AS297" s="199"/>
      <c r="AT297" s="255" t="s">
        <v>406</v>
      </c>
      <c r="AU297" s="256" t="s">
        <v>435</v>
      </c>
      <c r="AV297" s="207"/>
    </row>
    <row r="298" spans="1:48" ht="18" customHeight="1" thickBot="1" x14ac:dyDescent="0.3">
      <c r="A298" s="109" t="s">
        <v>282</v>
      </c>
      <c r="B298" s="110">
        <v>8161801</v>
      </c>
      <c r="C298" s="110" t="s">
        <v>5</v>
      </c>
      <c r="D298" s="219">
        <v>242.5</v>
      </c>
      <c r="E298" s="219">
        <v>14.27</v>
      </c>
      <c r="F298" s="219">
        <v>13.67</v>
      </c>
      <c r="G298" s="336">
        <v>10.8</v>
      </c>
      <c r="H298" s="335">
        <f t="shared" si="12"/>
        <v>281.24</v>
      </c>
      <c r="I298" s="158">
        <f t="shared" si="14"/>
        <v>256.77</v>
      </c>
      <c r="J298" s="158">
        <v>8.4499999999999993</v>
      </c>
      <c r="K298" s="319">
        <v>13.67</v>
      </c>
      <c r="L298" s="319">
        <v>9</v>
      </c>
      <c r="M298" s="112">
        <f t="shared" si="13"/>
        <v>287.89</v>
      </c>
      <c r="N298" s="199"/>
      <c r="O298" s="208" t="s">
        <v>1540</v>
      </c>
      <c r="P298" s="209">
        <v>3</v>
      </c>
      <c r="Q298" s="208">
        <v>9</v>
      </c>
      <c r="R298" s="199"/>
      <c r="S298" s="224" t="s">
        <v>1540</v>
      </c>
      <c r="T298" s="224" t="s">
        <v>435</v>
      </c>
      <c r="U298" s="224" t="s">
        <v>435</v>
      </c>
      <c r="V298" s="224" t="s">
        <v>435</v>
      </c>
      <c r="W298" s="223" t="s">
        <v>1540</v>
      </c>
      <c r="X298" s="224">
        <v>3</v>
      </c>
      <c r="Y298" s="199"/>
      <c r="Z298" s="230">
        <v>2.73</v>
      </c>
      <c r="AA298" s="212" t="s">
        <v>435</v>
      </c>
      <c r="AB298" s="212" t="s">
        <v>406</v>
      </c>
      <c r="AC298" s="199"/>
      <c r="AD298" s="200">
        <v>-0.15842999999999963</v>
      </c>
      <c r="AE298" s="201">
        <v>-5.4920884183596405E-2</v>
      </c>
      <c r="AF298" s="202" t="s">
        <v>435</v>
      </c>
      <c r="AG298" s="199"/>
      <c r="AH298" s="245">
        <v>0.46329999999999999</v>
      </c>
      <c r="AI298" s="246" t="s">
        <v>435</v>
      </c>
      <c r="AJ298" s="199"/>
      <c r="AK298" s="203">
        <v>4.4800000000000006E-2</v>
      </c>
      <c r="AL298" s="204" t="s">
        <v>1540</v>
      </c>
      <c r="AM298" s="199"/>
      <c r="AN298" s="247">
        <v>5.7200000000000001E-2</v>
      </c>
      <c r="AO298" s="248" t="s">
        <v>1540</v>
      </c>
      <c r="AP298" s="199"/>
      <c r="AQ298" s="205">
        <v>2.4700000000000003E-2</v>
      </c>
      <c r="AR298" s="206" t="s">
        <v>435</v>
      </c>
      <c r="AS298" s="199"/>
      <c r="AT298" s="255">
        <v>0.95</v>
      </c>
      <c r="AU298" s="256" t="s">
        <v>1540</v>
      </c>
      <c r="AV298" s="207"/>
    </row>
    <row r="299" spans="1:48" ht="18" customHeight="1" thickBot="1" x14ac:dyDescent="0.3">
      <c r="A299" s="109" t="s">
        <v>283</v>
      </c>
      <c r="B299" s="110">
        <v>4465202</v>
      </c>
      <c r="C299" s="110" t="s">
        <v>5</v>
      </c>
      <c r="D299" s="219">
        <v>229.56</v>
      </c>
      <c r="E299" s="219">
        <v>14.27</v>
      </c>
      <c r="F299" s="219">
        <v>13.67</v>
      </c>
      <c r="G299" s="336">
        <v>5.4</v>
      </c>
      <c r="H299" s="335">
        <f t="shared" si="12"/>
        <v>262.89999999999998</v>
      </c>
      <c r="I299" s="158">
        <f t="shared" si="14"/>
        <v>243.83</v>
      </c>
      <c r="J299" s="158">
        <v>8.4499999999999993</v>
      </c>
      <c r="K299" s="319">
        <v>13.67</v>
      </c>
      <c r="L299" s="319">
        <v>6.75</v>
      </c>
      <c r="M299" s="112">
        <f t="shared" si="13"/>
        <v>272.7</v>
      </c>
      <c r="N299" s="199"/>
      <c r="O299" s="208" t="s">
        <v>1540</v>
      </c>
      <c r="P299" s="209">
        <v>1</v>
      </c>
      <c r="Q299" s="208">
        <v>6.75</v>
      </c>
      <c r="R299" s="199"/>
      <c r="S299" s="224" t="s">
        <v>1540</v>
      </c>
      <c r="T299" s="224" t="s">
        <v>435</v>
      </c>
      <c r="U299" s="224" t="s">
        <v>435</v>
      </c>
      <c r="V299" s="224" t="s">
        <v>435</v>
      </c>
      <c r="W299" s="223" t="s">
        <v>1540</v>
      </c>
      <c r="X299" s="224">
        <v>1</v>
      </c>
      <c r="Y299" s="199"/>
      <c r="Z299" s="230">
        <v>4.5</v>
      </c>
      <c r="AA299" s="212" t="s">
        <v>1540</v>
      </c>
      <c r="AB299" s="212" t="s">
        <v>1915</v>
      </c>
      <c r="AC299" s="199"/>
      <c r="AD299" s="200">
        <v>4.5005575000000002</v>
      </c>
      <c r="AE299" s="201" t="s">
        <v>1559</v>
      </c>
      <c r="AF299" s="202" t="s">
        <v>435</v>
      </c>
      <c r="AG299" s="199"/>
      <c r="AH299" s="245" t="s">
        <v>405</v>
      </c>
      <c r="AI299" s="246" t="s">
        <v>435</v>
      </c>
      <c r="AJ299" s="199"/>
      <c r="AK299" s="203">
        <v>7.1900000000000006E-2</v>
      </c>
      <c r="AL299" s="204" t="s">
        <v>435</v>
      </c>
      <c r="AM299" s="199"/>
      <c r="AN299" s="247">
        <v>0.18789999999999998</v>
      </c>
      <c r="AO299" s="248" t="s">
        <v>435</v>
      </c>
      <c r="AP299" s="199"/>
      <c r="AQ299" s="205">
        <v>2.2200000000000001E-2</v>
      </c>
      <c r="AR299" s="206" t="s">
        <v>435</v>
      </c>
      <c r="AS299" s="199"/>
      <c r="AT299" s="255" t="s">
        <v>406</v>
      </c>
      <c r="AU299" s="256" t="s">
        <v>435</v>
      </c>
      <c r="AV299" s="207"/>
    </row>
    <row r="300" spans="1:48" ht="18" customHeight="1" thickBot="1" x14ac:dyDescent="0.3">
      <c r="A300" s="353" t="s">
        <v>1953</v>
      </c>
      <c r="B300" s="118">
        <v>963810</v>
      </c>
      <c r="C300" s="110" t="s">
        <v>5</v>
      </c>
      <c r="D300" s="219">
        <v>240.92</v>
      </c>
      <c r="E300" s="219">
        <v>14.27</v>
      </c>
      <c r="F300" s="219">
        <v>13.67</v>
      </c>
      <c r="G300" s="336">
        <v>0</v>
      </c>
      <c r="H300" s="336">
        <f t="shared" si="12"/>
        <v>268.86</v>
      </c>
      <c r="I300" s="158">
        <f t="shared" si="14"/>
        <v>255.19</v>
      </c>
      <c r="J300" s="158">
        <v>8.4499999999999993</v>
      </c>
      <c r="K300" s="319">
        <v>13.67</v>
      </c>
      <c r="L300" s="319">
        <v>12.75</v>
      </c>
      <c r="M300" s="111">
        <f t="shared" si="13"/>
        <v>290.06</v>
      </c>
      <c r="N300" s="199"/>
      <c r="O300" s="208" t="s">
        <v>1540</v>
      </c>
      <c r="P300" s="209">
        <v>3</v>
      </c>
      <c r="Q300" s="208">
        <v>12.75</v>
      </c>
      <c r="R300" s="199"/>
      <c r="S300" s="224" t="s">
        <v>1540</v>
      </c>
      <c r="T300" s="224" t="s">
        <v>435</v>
      </c>
      <c r="U300" s="224" t="s">
        <v>435</v>
      </c>
      <c r="V300" s="224" t="s">
        <v>435</v>
      </c>
      <c r="W300" s="223" t="s">
        <v>1540</v>
      </c>
      <c r="X300" s="224">
        <v>3</v>
      </c>
      <c r="Y300" s="199"/>
      <c r="Z300" s="230">
        <v>4.66</v>
      </c>
      <c r="AA300" s="212" t="s">
        <v>1540</v>
      </c>
      <c r="AB300" s="212" t="s">
        <v>1915</v>
      </c>
      <c r="AC300" s="199"/>
      <c r="AD300" s="200">
        <v>-0.97181499999999943</v>
      </c>
      <c r="AE300" s="201">
        <v>-0.17257290906411085</v>
      </c>
      <c r="AF300" s="202" t="s">
        <v>435</v>
      </c>
      <c r="AG300" s="199"/>
      <c r="AH300" s="245">
        <v>0.41</v>
      </c>
      <c r="AI300" s="246" t="s">
        <v>435</v>
      </c>
      <c r="AJ300" s="199"/>
      <c r="AK300" s="203">
        <v>6.5299999999999997E-2</v>
      </c>
      <c r="AL300" s="204" t="s">
        <v>435</v>
      </c>
      <c r="AM300" s="199"/>
      <c r="AN300" s="247">
        <v>3.3500000000000002E-2</v>
      </c>
      <c r="AO300" s="248" t="s">
        <v>1540</v>
      </c>
      <c r="AP300" s="199"/>
      <c r="AQ300" s="205">
        <v>3.0200000000000001E-2</v>
      </c>
      <c r="AR300" s="206" t="s">
        <v>435</v>
      </c>
      <c r="AS300" s="199"/>
      <c r="AT300" s="255">
        <v>0.87</v>
      </c>
      <c r="AU300" s="256" t="s">
        <v>1540</v>
      </c>
      <c r="AV300" s="207"/>
    </row>
    <row r="301" spans="1:48" ht="18" customHeight="1" thickBot="1" x14ac:dyDescent="0.3">
      <c r="A301" s="122" t="s">
        <v>284</v>
      </c>
      <c r="B301" s="110">
        <v>936715</v>
      </c>
      <c r="C301" s="110" t="s">
        <v>5</v>
      </c>
      <c r="D301" s="219">
        <v>263.38</v>
      </c>
      <c r="E301" s="219">
        <v>14.27</v>
      </c>
      <c r="F301" s="219">
        <v>13.67</v>
      </c>
      <c r="G301" s="336">
        <v>12.6</v>
      </c>
      <c r="H301" s="335">
        <f t="shared" si="12"/>
        <v>303.92</v>
      </c>
      <c r="I301" s="158">
        <f t="shared" si="14"/>
        <v>277.64999999999998</v>
      </c>
      <c r="J301" s="158">
        <v>8.4499999999999993</v>
      </c>
      <c r="K301" s="319">
        <v>13.67</v>
      </c>
      <c r="L301" s="319">
        <v>3</v>
      </c>
      <c r="M301" s="112">
        <f t="shared" si="13"/>
        <v>302.77</v>
      </c>
      <c r="N301" s="199"/>
      <c r="O301" s="208" t="s">
        <v>1540</v>
      </c>
      <c r="P301" s="209">
        <v>1</v>
      </c>
      <c r="Q301" s="208">
        <v>3</v>
      </c>
      <c r="R301" s="199"/>
      <c r="S301" s="224" t="s">
        <v>1540</v>
      </c>
      <c r="T301" s="224" t="s">
        <v>435</v>
      </c>
      <c r="U301" s="224" t="s">
        <v>435</v>
      </c>
      <c r="V301" s="224" t="s">
        <v>435</v>
      </c>
      <c r="W301" s="223" t="s">
        <v>1540</v>
      </c>
      <c r="X301" s="224">
        <v>1</v>
      </c>
      <c r="Y301" s="199"/>
      <c r="Z301" s="230">
        <v>3.52</v>
      </c>
      <c r="AA301" s="212" t="s">
        <v>435</v>
      </c>
      <c r="AB301" s="212" t="s">
        <v>406</v>
      </c>
      <c r="AC301" s="199"/>
      <c r="AD301" s="200">
        <v>-0.48724999999999996</v>
      </c>
      <c r="AE301" s="201">
        <v>-0.12157353202611117</v>
      </c>
      <c r="AF301" s="202" t="s">
        <v>435</v>
      </c>
      <c r="AG301" s="199"/>
      <c r="AH301" s="245">
        <v>0.52829999999999999</v>
      </c>
      <c r="AI301" s="246" t="s">
        <v>435</v>
      </c>
      <c r="AJ301" s="199"/>
      <c r="AK301" s="203">
        <v>0.10150000000000001</v>
      </c>
      <c r="AL301" s="204" t="s">
        <v>435</v>
      </c>
      <c r="AM301" s="199"/>
      <c r="AN301" s="247">
        <v>8.0600000000000005E-2</v>
      </c>
      <c r="AO301" s="248" t="s">
        <v>435</v>
      </c>
      <c r="AP301" s="199"/>
      <c r="AQ301" s="205">
        <v>1.44E-2</v>
      </c>
      <c r="AR301" s="206" t="s">
        <v>1540</v>
      </c>
      <c r="AS301" s="199"/>
      <c r="AT301" s="255">
        <v>0.8</v>
      </c>
      <c r="AU301" s="256" t="s">
        <v>435</v>
      </c>
      <c r="AV301" s="207"/>
    </row>
    <row r="302" spans="1:48" ht="18" customHeight="1" thickBot="1" x14ac:dyDescent="0.3">
      <c r="A302" s="109" t="s">
        <v>285</v>
      </c>
      <c r="B302" s="110">
        <v>363529</v>
      </c>
      <c r="C302" s="110" t="s">
        <v>5</v>
      </c>
      <c r="D302" s="219">
        <v>251.63</v>
      </c>
      <c r="E302" s="219">
        <v>14.27</v>
      </c>
      <c r="F302" s="219">
        <v>13.67</v>
      </c>
      <c r="G302" s="336">
        <v>10.8</v>
      </c>
      <c r="H302" s="335">
        <f t="shared" si="12"/>
        <v>290.37</v>
      </c>
      <c r="I302" s="158">
        <f t="shared" si="14"/>
        <v>265.89999999999998</v>
      </c>
      <c r="J302" s="158">
        <v>8.4499999999999993</v>
      </c>
      <c r="K302" s="319">
        <v>13.67</v>
      </c>
      <c r="L302" s="319">
        <v>11.75</v>
      </c>
      <c r="M302" s="112">
        <f t="shared" si="13"/>
        <v>299.77</v>
      </c>
      <c r="N302" s="199"/>
      <c r="O302" s="208" t="s">
        <v>1540</v>
      </c>
      <c r="P302" s="209">
        <v>4</v>
      </c>
      <c r="Q302" s="208">
        <v>11.75</v>
      </c>
      <c r="R302" s="199"/>
      <c r="S302" s="224" t="s">
        <v>1540</v>
      </c>
      <c r="T302" s="224" t="s">
        <v>435</v>
      </c>
      <c r="U302" s="224" t="s">
        <v>435</v>
      </c>
      <c r="V302" s="224" t="s">
        <v>435</v>
      </c>
      <c r="W302" s="223" t="s">
        <v>1540</v>
      </c>
      <c r="X302" s="224">
        <v>4</v>
      </c>
      <c r="Y302" s="199"/>
      <c r="Z302" s="230">
        <v>4.0199999999999996</v>
      </c>
      <c r="AA302" s="212" t="s">
        <v>1540</v>
      </c>
      <c r="AB302" s="212" t="s">
        <v>1917</v>
      </c>
      <c r="AC302" s="199"/>
      <c r="AD302" s="200">
        <v>7.4767500000000098E-2</v>
      </c>
      <c r="AE302" s="201">
        <v>1.89405406227003E-2</v>
      </c>
      <c r="AF302" s="202" t="s">
        <v>1540</v>
      </c>
      <c r="AG302" s="199"/>
      <c r="AH302" s="245">
        <v>0.60599999999999998</v>
      </c>
      <c r="AI302" s="246" t="s">
        <v>435</v>
      </c>
      <c r="AJ302" s="199"/>
      <c r="AK302" s="203">
        <v>8.3599999999999994E-2</v>
      </c>
      <c r="AL302" s="204" t="s">
        <v>435</v>
      </c>
      <c r="AM302" s="199"/>
      <c r="AN302" s="247">
        <v>0.1208</v>
      </c>
      <c r="AO302" s="248" t="s">
        <v>435</v>
      </c>
      <c r="AP302" s="199"/>
      <c r="AQ302" s="205">
        <v>1.5100000000000001E-2</v>
      </c>
      <c r="AR302" s="206" t="s">
        <v>1540</v>
      </c>
      <c r="AS302" s="199"/>
      <c r="AT302" s="255">
        <v>0.86</v>
      </c>
      <c r="AU302" s="256" t="s">
        <v>1540</v>
      </c>
      <c r="AV302" s="207"/>
    </row>
    <row r="303" spans="1:48" ht="18" customHeight="1" thickBot="1" x14ac:dyDescent="0.3">
      <c r="A303" s="159" t="s">
        <v>286</v>
      </c>
      <c r="B303" s="160">
        <v>748773</v>
      </c>
      <c r="C303" s="110" t="s">
        <v>5</v>
      </c>
      <c r="D303" s="219">
        <v>253.38</v>
      </c>
      <c r="E303" s="219">
        <v>14.27</v>
      </c>
      <c r="F303" s="219">
        <v>13.67</v>
      </c>
      <c r="G303" s="336">
        <v>5.4</v>
      </c>
      <c r="H303" s="335">
        <f t="shared" si="12"/>
        <v>286.71999999999997</v>
      </c>
      <c r="I303" s="158">
        <f t="shared" si="14"/>
        <v>267.64999999999998</v>
      </c>
      <c r="J303" s="158">
        <v>8.4499999999999993</v>
      </c>
      <c r="K303" s="319">
        <v>13.67</v>
      </c>
      <c r="L303" s="319">
        <v>3</v>
      </c>
      <c r="M303" s="112">
        <f t="shared" si="13"/>
        <v>292.77</v>
      </c>
      <c r="N303" s="199"/>
      <c r="O303" s="208" t="s">
        <v>1540</v>
      </c>
      <c r="P303" s="209">
        <v>1</v>
      </c>
      <c r="Q303" s="208">
        <v>3</v>
      </c>
      <c r="R303" s="199"/>
      <c r="S303" s="224" t="s">
        <v>1540</v>
      </c>
      <c r="T303" s="224" t="s">
        <v>435</v>
      </c>
      <c r="U303" s="224" t="s">
        <v>435</v>
      </c>
      <c r="V303" s="224" t="s">
        <v>435</v>
      </c>
      <c r="W303" s="223" t="s">
        <v>1540</v>
      </c>
      <c r="X303" s="224">
        <v>1</v>
      </c>
      <c r="Y303" s="199"/>
      <c r="Z303" s="230">
        <v>3.49</v>
      </c>
      <c r="AA303" s="212" t="s">
        <v>435</v>
      </c>
      <c r="AB303" s="212" t="s">
        <v>406</v>
      </c>
      <c r="AC303" s="199"/>
      <c r="AD303" s="200">
        <v>-0.13176500000000058</v>
      </c>
      <c r="AE303" s="201">
        <v>-3.637066249866315E-2</v>
      </c>
      <c r="AF303" s="202" t="s">
        <v>435</v>
      </c>
      <c r="AG303" s="199"/>
      <c r="AH303" s="245">
        <v>0.5423</v>
      </c>
      <c r="AI303" s="246" t="s">
        <v>435</v>
      </c>
      <c r="AJ303" s="199"/>
      <c r="AK303" s="203">
        <v>6.0199999999999997E-2</v>
      </c>
      <c r="AL303" s="204" t="s">
        <v>435</v>
      </c>
      <c r="AM303" s="199"/>
      <c r="AN303" s="247">
        <v>0.1014</v>
      </c>
      <c r="AO303" s="248" t="s">
        <v>435</v>
      </c>
      <c r="AP303" s="199"/>
      <c r="AQ303" s="205">
        <v>3.3099999999999997E-2</v>
      </c>
      <c r="AR303" s="206" t="s">
        <v>435</v>
      </c>
      <c r="AS303" s="199"/>
      <c r="AT303" s="255">
        <v>0.88</v>
      </c>
      <c r="AU303" s="256" t="s">
        <v>1540</v>
      </c>
      <c r="AV303" s="207"/>
    </row>
    <row r="304" spans="1:48" ht="18" customHeight="1" thickBot="1" x14ac:dyDescent="0.3">
      <c r="A304" s="109" t="s">
        <v>287</v>
      </c>
      <c r="B304" s="110">
        <v>4489802</v>
      </c>
      <c r="C304" s="110" t="s">
        <v>5</v>
      </c>
      <c r="D304" s="219">
        <v>249.3</v>
      </c>
      <c r="E304" s="219">
        <v>14.27</v>
      </c>
      <c r="F304" s="219">
        <v>13.67</v>
      </c>
      <c r="G304" s="336">
        <v>7.2</v>
      </c>
      <c r="H304" s="335">
        <f t="shared" si="12"/>
        <v>284.44</v>
      </c>
      <c r="I304" s="158">
        <f t="shared" si="14"/>
        <v>263.57</v>
      </c>
      <c r="J304" s="158">
        <v>8.4499999999999993</v>
      </c>
      <c r="K304" s="319">
        <v>13.67</v>
      </c>
      <c r="L304" s="319">
        <v>6.75</v>
      </c>
      <c r="M304" s="112">
        <f t="shared" si="13"/>
        <v>292.44</v>
      </c>
      <c r="N304" s="199"/>
      <c r="O304" s="208" t="s">
        <v>1540</v>
      </c>
      <c r="P304" s="209">
        <v>1</v>
      </c>
      <c r="Q304" s="208">
        <v>6.75</v>
      </c>
      <c r="R304" s="199"/>
      <c r="S304" s="224" t="s">
        <v>1540</v>
      </c>
      <c r="T304" s="224" t="s">
        <v>435</v>
      </c>
      <c r="U304" s="224" t="s">
        <v>435</v>
      </c>
      <c r="V304" s="224" t="s">
        <v>435</v>
      </c>
      <c r="W304" s="223" t="s">
        <v>1540</v>
      </c>
      <c r="X304" s="224">
        <v>1</v>
      </c>
      <c r="Y304" s="199"/>
      <c r="Z304" s="230">
        <v>4.68</v>
      </c>
      <c r="AA304" s="212" t="s">
        <v>1540</v>
      </c>
      <c r="AB304" s="212" t="s">
        <v>1915</v>
      </c>
      <c r="AC304" s="199"/>
      <c r="AD304" s="200">
        <v>0.23807999999999918</v>
      </c>
      <c r="AE304" s="201">
        <v>5.365455149838564E-2</v>
      </c>
      <c r="AF304" s="202" t="s">
        <v>435</v>
      </c>
      <c r="AG304" s="199"/>
      <c r="AH304" s="245">
        <v>0.49130000000000001</v>
      </c>
      <c r="AI304" s="246" t="s">
        <v>435</v>
      </c>
      <c r="AJ304" s="199"/>
      <c r="AK304" s="203">
        <v>6.4500000000000002E-2</v>
      </c>
      <c r="AL304" s="204" t="s">
        <v>435</v>
      </c>
      <c r="AM304" s="199"/>
      <c r="AN304" s="247">
        <v>0.1152</v>
      </c>
      <c r="AO304" s="248" t="s">
        <v>435</v>
      </c>
      <c r="AP304" s="199"/>
      <c r="AQ304" s="205">
        <v>3.8399999999999997E-2</v>
      </c>
      <c r="AR304" s="206" t="s">
        <v>435</v>
      </c>
      <c r="AS304" s="199"/>
      <c r="AT304" s="255" t="s">
        <v>406</v>
      </c>
      <c r="AU304" s="256" t="s">
        <v>435</v>
      </c>
      <c r="AV304" s="207"/>
    </row>
    <row r="305" spans="1:48" ht="18" customHeight="1" thickBot="1" x14ac:dyDescent="0.3">
      <c r="A305" s="109" t="s">
        <v>288</v>
      </c>
      <c r="B305" s="110">
        <v>538582</v>
      </c>
      <c r="C305" s="110" t="s">
        <v>5</v>
      </c>
      <c r="D305" s="219">
        <v>252.14</v>
      </c>
      <c r="E305" s="219">
        <v>14.27</v>
      </c>
      <c r="F305" s="338">
        <v>0</v>
      </c>
      <c r="G305" s="336">
        <v>0</v>
      </c>
      <c r="H305" s="335">
        <f t="shared" si="12"/>
        <v>266.40999999999997</v>
      </c>
      <c r="I305" s="158">
        <f t="shared" si="14"/>
        <v>266.40999999999997</v>
      </c>
      <c r="J305" s="158">
        <v>8.4499999999999993</v>
      </c>
      <c r="K305" s="320">
        <v>0</v>
      </c>
      <c r="L305" s="319">
        <v>0</v>
      </c>
      <c r="M305" s="112">
        <f t="shared" si="13"/>
        <v>274.85999999999996</v>
      </c>
      <c r="N305" s="199"/>
      <c r="O305" s="208" t="s">
        <v>435</v>
      </c>
      <c r="P305" s="209" t="s">
        <v>1900</v>
      </c>
      <c r="Q305" s="208">
        <v>0</v>
      </c>
      <c r="R305" s="199"/>
      <c r="S305" s="224" t="s">
        <v>435</v>
      </c>
      <c r="T305" s="224" t="s">
        <v>435</v>
      </c>
      <c r="U305" s="224" t="s">
        <v>435</v>
      </c>
      <c r="V305" s="224" t="s">
        <v>435</v>
      </c>
      <c r="W305" s="223" t="s">
        <v>435</v>
      </c>
      <c r="X305" s="224" t="s">
        <v>1900</v>
      </c>
      <c r="Y305" s="199"/>
      <c r="Z305" s="230">
        <v>4.8899999999999997</v>
      </c>
      <c r="AA305" s="212" t="s">
        <v>1540</v>
      </c>
      <c r="AB305" s="212" t="s">
        <v>1915</v>
      </c>
      <c r="AC305" s="199"/>
      <c r="AD305" s="200">
        <v>0.10101749999999932</v>
      </c>
      <c r="AE305" s="201">
        <v>2.1074410553321134E-2</v>
      </c>
      <c r="AF305" s="202" t="s">
        <v>435</v>
      </c>
      <c r="AG305" s="199"/>
      <c r="AH305" s="245">
        <v>0.29530000000000001</v>
      </c>
      <c r="AI305" s="246" t="s">
        <v>1540</v>
      </c>
      <c r="AJ305" s="199"/>
      <c r="AK305" s="203">
        <v>4.5599999999999995E-2</v>
      </c>
      <c r="AL305" s="204" t="s">
        <v>1540</v>
      </c>
      <c r="AM305" s="199"/>
      <c r="AN305" s="247">
        <v>6.3899999999999998E-2</v>
      </c>
      <c r="AO305" s="248" t="s">
        <v>1540</v>
      </c>
      <c r="AP305" s="199"/>
      <c r="AQ305" s="205">
        <v>1.44E-2</v>
      </c>
      <c r="AR305" s="206" t="s">
        <v>1540</v>
      </c>
      <c r="AS305" s="199"/>
      <c r="AT305" s="255" t="s">
        <v>1900</v>
      </c>
      <c r="AU305" s="256" t="s">
        <v>435</v>
      </c>
      <c r="AV305" s="207"/>
    </row>
    <row r="306" spans="1:48" ht="18" customHeight="1" thickBot="1" x14ac:dyDescent="0.3">
      <c r="A306" s="109" t="s">
        <v>289</v>
      </c>
      <c r="B306" s="110">
        <v>4488806</v>
      </c>
      <c r="C306" s="110" t="s">
        <v>5</v>
      </c>
      <c r="D306" s="219">
        <v>220.12</v>
      </c>
      <c r="E306" s="219">
        <v>14.27</v>
      </c>
      <c r="F306" s="219">
        <v>13.67</v>
      </c>
      <c r="G306" s="336">
        <v>7.2</v>
      </c>
      <c r="H306" s="335">
        <f t="shared" si="12"/>
        <v>255.26</v>
      </c>
      <c r="I306" s="158">
        <f t="shared" si="14"/>
        <v>234.39000000000001</v>
      </c>
      <c r="J306" s="158">
        <v>8.4499999999999993</v>
      </c>
      <c r="K306" s="319">
        <v>13.67</v>
      </c>
      <c r="L306" s="319">
        <v>6</v>
      </c>
      <c r="M306" s="112">
        <f t="shared" si="13"/>
        <v>262.51</v>
      </c>
      <c r="N306" s="199"/>
      <c r="O306" s="208" t="s">
        <v>1540</v>
      </c>
      <c r="P306" s="209">
        <v>2</v>
      </c>
      <c r="Q306" s="208">
        <v>6</v>
      </c>
      <c r="R306" s="199"/>
      <c r="S306" s="224" t="s">
        <v>1540</v>
      </c>
      <c r="T306" s="224" t="s">
        <v>435</v>
      </c>
      <c r="U306" s="224" t="s">
        <v>435</v>
      </c>
      <c r="V306" s="224" t="s">
        <v>435</v>
      </c>
      <c r="W306" s="223" t="s">
        <v>1540</v>
      </c>
      <c r="X306" s="224">
        <v>2</v>
      </c>
      <c r="Y306" s="199"/>
      <c r="Z306" s="230">
        <v>3.41</v>
      </c>
      <c r="AA306" s="212" t="s">
        <v>435</v>
      </c>
      <c r="AB306" s="212" t="s">
        <v>406</v>
      </c>
      <c r="AC306" s="199"/>
      <c r="AD306" s="200">
        <v>-0.4556574999999996</v>
      </c>
      <c r="AE306" s="201">
        <v>-0.11794705865223135</v>
      </c>
      <c r="AF306" s="202" t="s">
        <v>435</v>
      </c>
      <c r="AG306" s="199"/>
      <c r="AH306" s="245">
        <v>0.623</v>
      </c>
      <c r="AI306" s="246" t="s">
        <v>435</v>
      </c>
      <c r="AJ306" s="199"/>
      <c r="AK306" s="203">
        <v>4.3099999999999999E-2</v>
      </c>
      <c r="AL306" s="204" t="s">
        <v>1540</v>
      </c>
      <c r="AM306" s="199"/>
      <c r="AN306" s="247">
        <v>5.8200000000000002E-2</v>
      </c>
      <c r="AO306" s="248" t="s">
        <v>1540</v>
      </c>
      <c r="AP306" s="199"/>
      <c r="AQ306" s="205">
        <v>0.02</v>
      </c>
      <c r="AR306" s="206" t="s">
        <v>435</v>
      </c>
      <c r="AS306" s="199"/>
      <c r="AT306" s="255" t="s">
        <v>406</v>
      </c>
      <c r="AU306" s="256" t="s">
        <v>435</v>
      </c>
      <c r="AV306" s="207"/>
    </row>
    <row r="307" spans="1:48" ht="18" customHeight="1" thickBot="1" x14ac:dyDescent="0.3">
      <c r="A307" s="109" t="s">
        <v>290</v>
      </c>
      <c r="B307" s="110">
        <v>4505301</v>
      </c>
      <c r="C307" s="110" t="s">
        <v>5</v>
      </c>
      <c r="D307" s="219">
        <v>240.33</v>
      </c>
      <c r="E307" s="219">
        <v>14.27</v>
      </c>
      <c r="F307" s="219">
        <v>13.67</v>
      </c>
      <c r="G307" s="336">
        <v>0</v>
      </c>
      <c r="H307" s="335">
        <f t="shared" si="12"/>
        <v>268.27000000000004</v>
      </c>
      <c r="I307" s="158">
        <f t="shared" si="14"/>
        <v>254.60000000000002</v>
      </c>
      <c r="J307" s="158">
        <v>8.4499999999999993</v>
      </c>
      <c r="K307" s="319">
        <v>13.67</v>
      </c>
      <c r="L307" s="319">
        <v>0</v>
      </c>
      <c r="M307" s="112">
        <f t="shared" si="13"/>
        <v>276.72000000000003</v>
      </c>
      <c r="N307" s="199"/>
      <c r="O307" s="208" t="s">
        <v>435</v>
      </c>
      <c r="P307" s="209" t="s">
        <v>1900</v>
      </c>
      <c r="Q307" s="208">
        <v>0</v>
      </c>
      <c r="R307" s="199"/>
      <c r="S307" s="224" t="s">
        <v>1540</v>
      </c>
      <c r="T307" s="224" t="s">
        <v>435</v>
      </c>
      <c r="U307" s="224" t="s">
        <v>1540</v>
      </c>
      <c r="V307" s="224" t="s">
        <v>435</v>
      </c>
      <c r="W307" s="223" t="s">
        <v>435</v>
      </c>
      <c r="X307" s="224" t="s">
        <v>1900</v>
      </c>
      <c r="Y307" s="199"/>
      <c r="Z307" s="230">
        <v>3.67</v>
      </c>
      <c r="AA307" s="212" t="s">
        <v>435</v>
      </c>
      <c r="AB307" s="212" t="s">
        <v>1916</v>
      </c>
      <c r="AC307" s="199"/>
      <c r="AD307" s="200">
        <v>-0.24345499999999998</v>
      </c>
      <c r="AE307" s="201">
        <v>-6.2194756664339781E-2</v>
      </c>
      <c r="AF307" s="202" t="s">
        <v>435</v>
      </c>
      <c r="AG307" s="199"/>
      <c r="AH307" s="245" t="s">
        <v>405</v>
      </c>
      <c r="AI307" s="246" t="s">
        <v>435</v>
      </c>
      <c r="AJ307" s="199"/>
      <c r="AK307" s="203" t="s">
        <v>1538</v>
      </c>
      <c r="AL307" s="204" t="s">
        <v>435</v>
      </c>
      <c r="AM307" s="199"/>
      <c r="AN307" s="247">
        <v>9.3200000000000005E-2</v>
      </c>
      <c r="AO307" s="248" t="s">
        <v>435</v>
      </c>
      <c r="AP307" s="199"/>
      <c r="AQ307" s="205">
        <v>1.9799999999999998E-2</v>
      </c>
      <c r="AR307" s="206" t="s">
        <v>435</v>
      </c>
      <c r="AS307" s="199"/>
      <c r="AT307" s="255">
        <v>0.86</v>
      </c>
      <c r="AU307" s="256" t="s">
        <v>1540</v>
      </c>
      <c r="AV307" s="207"/>
    </row>
    <row r="308" spans="1:48" ht="18" customHeight="1" thickBot="1" x14ac:dyDescent="0.3">
      <c r="A308" s="109" t="s">
        <v>291</v>
      </c>
      <c r="B308" s="110">
        <v>4491700</v>
      </c>
      <c r="C308" s="110" t="s">
        <v>5</v>
      </c>
      <c r="D308" s="219">
        <v>245.23</v>
      </c>
      <c r="E308" s="219">
        <v>14.27</v>
      </c>
      <c r="F308" s="219">
        <v>13.67</v>
      </c>
      <c r="G308" s="336">
        <v>0</v>
      </c>
      <c r="H308" s="335">
        <f t="shared" si="12"/>
        <v>273.17</v>
      </c>
      <c r="I308" s="158">
        <f t="shared" si="14"/>
        <v>259.5</v>
      </c>
      <c r="J308" s="158">
        <v>8.4499999999999993</v>
      </c>
      <c r="K308" s="319">
        <v>13.67</v>
      </c>
      <c r="L308" s="319">
        <v>0</v>
      </c>
      <c r="M308" s="112">
        <f t="shared" si="13"/>
        <v>281.62</v>
      </c>
      <c r="N308" s="199"/>
      <c r="O308" s="208" t="s">
        <v>435</v>
      </c>
      <c r="P308" s="209" t="s">
        <v>1900</v>
      </c>
      <c r="Q308" s="208">
        <v>0</v>
      </c>
      <c r="R308" s="199"/>
      <c r="S308" s="224" t="s">
        <v>1540</v>
      </c>
      <c r="T308" s="224" t="s">
        <v>1540</v>
      </c>
      <c r="U308" s="224" t="s">
        <v>1540</v>
      </c>
      <c r="V308" s="224" t="s">
        <v>1540</v>
      </c>
      <c r="W308" s="223" t="s">
        <v>435</v>
      </c>
      <c r="X308" s="224" t="s">
        <v>1900</v>
      </c>
      <c r="Y308" s="199"/>
      <c r="Z308" s="230">
        <v>3.46</v>
      </c>
      <c r="AA308" s="212" t="s">
        <v>435</v>
      </c>
      <c r="AB308" s="212" t="s">
        <v>406</v>
      </c>
      <c r="AC308" s="199"/>
      <c r="AD308" s="200">
        <v>-0.11925750000000024</v>
      </c>
      <c r="AE308" s="201">
        <v>-3.3324205264194794E-2</v>
      </c>
      <c r="AF308" s="202" t="s">
        <v>435</v>
      </c>
      <c r="AG308" s="199"/>
      <c r="AH308" s="245">
        <v>0.34049999999999997</v>
      </c>
      <c r="AI308" s="246" t="s">
        <v>435</v>
      </c>
      <c r="AJ308" s="199"/>
      <c r="AK308" s="203">
        <v>6.9000000000000006E-2</v>
      </c>
      <c r="AL308" s="204" t="s">
        <v>435</v>
      </c>
      <c r="AM308" s="199"/>
      <c r="AN308" s="247">
        <v>0.1023</v>
      </c>
      <c r="AO308" s="248" t="s">
        <v>435</v>
      </c>
      <c r="AP308" s="199"/>
      <c r="AQ308" s="205">
        <v>0.02</v>
      </c>
      <c r="AR308" s="206" t="s">
        <v>435</v>
      </c>
      <c r="AS308" s="199"/>
      <c r="AT308" s="255">
        <v>0.81</v>
      </c>
      <c r="AU308" s="256" t="s">
        <v>435</v>
      </c>
      <c r="AV308" s="207"/>
    </row>
    <row r="309" spans="1:48" ht="18" customHeight="1" thickBot="1" x14ac:dyDescent="0.3">
      <c r="A309" s="135" t="s">
        <v>292</v>
      </c>
      <c r="B309" s="110">
        <v>4504003</v>
      </c>
      <c r="C309" s="110" t="s">
        <v>5</v>
      </c>
      <c r="D309" s="219">
        <v>240.5</v>
      </c>
      <c r="E309" s="219">
        <v>14.27</v>
      </c>
      <c r="F309" s="338">
        <v>0</v>
      </c>
      <c r="G309" s="336">
        <v>7.2</v>
      </c>
      <c r="H309" s="335">
        <f t="shared" si="12"/>
        <v>261.97000000000003</v>
      </c>
      <c r="I309" s="158">
        <f t="shared" si="14"/>
        <v>254.77</v>
      </c>
      <c r="J309" s="158">
        <v>8.4499999999999993</v>
      </c>
      <c r="K309" s="320">
        <v>0</v>
      </c>
      <c r="L309" s="319">
        <v>9.75</v>
      </c>
      <c r="M309" s="112">
        <f t="shared" si="13"/>
        <v>272.97000000000003</v>
      </c>
      <c r="N309" s="199"/>
      <c r="O309" s="208" t="s">
        <v>1540</v>
      </c>
      <c r="P309" s="209">
        <v>2</v>
      </c>
      <c r="Q309" s="208">
        <v>9.75</v>
      </c>
      <c r="R309" s="199"/>
      <c r="S309" s="224" t="s">
        <v>1540</v>
      </c>
      <c r="T309" s="224" t="s">
        <v>435</v>
      </c>
      <c r="U309" s="224" t="s">
        <v>435</v>
      </c>
      <c r="V309" s="224" t="s">
        <v>435</v>
      </c>
      <c r="W309" s="223" t="s">
        <v>1540</v>
      </c>
      <c r="X309" s="224">
        <v>2</v>
      </c>
      <c r="Y309" s="199"/>
      <c r="Z309" s="230">
        <v>5.75</v>
      </c>
      <c r="AA309" s="212" t="s">
        <v>1540</v>
      </c>
      <c r="AB309" s="212" t="s">
        <v>1915</v>
      </c>
      <c r="AC309" s="199"/>
      <c r="AD309" s="200">
        <v>0.41046249999999951</v>
      </c>
      <c r="AE309" s="201">
        <v>7.6875210115117235E-2</v>
      </c>
      <c r="AF309" s="202" t="s">
        <v>435</v>
      </c>
      <c r="AG309" s="199"/>
      <c r="AH309" s="245">
        <v>0.76180000000000003</v>
      </c>
      <c r="AI309" s="246" t="s">
        <v>435</v>
      </c>
      <c r="AJ309" s="199"/>
      <c r="AK309" s="203">
        <v>0.1036</v>
      </c>
      <c r="AL309" s="204" t="s">
        <v>435</v>
      </c>
      <c r="AM309" s="199"/>
      <c r="AN309" s="247">
        <v>9.3800000000000008E-2</v>
      </c>
      <c r="AO309" s="248" t="s">
        <v>435</v>
      </c>
      <c r="AP309" s="199"/>
      <c r="AQ309" s="205">
        <v>7.7000000000000002E-3</v>
      </c>
      <c r="AR309" s="206" t="s">
        <v>1540</v>
      </c>
      <c r="AS309" s="199"/>
      <c r="AT309" s="255" t="s">
        <v>406</v>
      </c>
      <c r="AU309" s="256" t="s">
        <v>435</v>
      </c>
      <c r="AV309" s="207"/>
    </row>
    <row r="310" spans="1:48" ht="18" customHeight="1" thickBot="1" x14ac:dyDescent="0.3">
      <c r="A310" s="119" t="s">
        <v>293</v>
      </c>
      <c r="B310" s="110">
        <v>4470907</v>
      </c>
      <c r="C310" s="110" t="s">
        <v>5</v>
      </c>
      <c r="D310" s="219">
        <v>233.69</v>
      </c>
      <c r="E310" s="219">
        <v>14.27</v>
      </c>
      <c r="F310" s="219">
        <v>13.67</v>
      </c>
      <c r="G310" s="336">
        <v>7.2</v>
      </c>
      <c r="H310" s="335">
        <f t="shared" si="12"/>
        <v>268.83</v>
      </c>
      <c r="I310" s="158">
        <f t="shared" si="14"/>
        <v>247.96</v>
      </c>
      <c r="J310" s="158">
        <v>8.4499999999999993</v>
      </c>
      <c r="K310" s="319">
        <v>13.67</v>
      </c>
      <c r="L310" s="319">
        <v>9.75</v>
      </c>
      <c r="M310" s="112">
        <f t="shared" si="13"/>
        <v>279.83000000000004</v>
      </c>
      <c r="N310" s="199"/>
      <c r="O310" s="208" t="s">
        <v>1540</v>
      </c>
      <c r="P310" s="209">
        <v>2</v>
      </c>
      <c r="Q310" s="208">
        <v>9.75</v>
      </c>
      <c r="R310" s="199"/>
      <c r="S310" s="224" t="s">
        <v>1540</v>
      </c>
      <c r="T310" s="224" t="s">
        <v>435</v>
      </c>
      <c r="U310" s="224" t="s">
        <v>435</v>
      </c>
      <c r="V310" s="224" t="s">
        <v>435</v>
      </c>
      <c r="W310" s="223" t="s">
        <v>1540</v>
      </c>
      <c r="X310" s="224">
        <v>2</v>
      </c>
      <c r="Y310" s="199"/>
      <c r="Z310" s="230">
        <v>4.9000000000000004</v>
      </c>
      <c r="AA310" s="212" t="s">
        <v>1540</v>
      </c>
      <c r="AB310" s="212" t="s">
        <v>1915</v>
      </c>
      <c r="AC310" s="199"/>
      <c r="AD310" s="200">
        <v>-0.13805499999999959</v>
      </c>
      <c r="AE310" s="201">
        <v>-2.7384258340936964E-2</v>
      </c>
      <c r="AF310" s="202" t="s">
        <v>435</v>
      </c>
      <c r="AG310" s="199"/>
      <c r="AH310" s="245">
        <v>0.68129999999999991</v>
      </c>
      <c r="AI310" s="246" t="s">
        <v>435</v>
      </c>
      <c r="AJ310" s="199"/>
      <c r="AK310" s="203">
        <v>7.5199999999999989E-2</v>
      </c>
      <c r="AL310" s="204" t="s">
        <v>435</v>
      </c>
      <c r="AM310" s="199"/>
      <c r="AN310" s="247">
        <v>4.2800000000000005E-2</v>
      </c>
      <c r="AO310" s="248" t="s">
        <v>1540</v>
      </c>
      <c r="AP310" s="199"/>
      <c r="AQ310" s="205">
        <v>2.7000000000000003E-2</v>
      </c>
      <c r="AR310" s="206" t="s">
        <v>435</v>
      </c>
      <c r="AS310" s="199"/>
      <c r="AT310" s="255" t="s">
        <v>406</v>
      </c>
      <c r="AU310" s="256" t="s">
        <v>435</v>
      </c>
      <c r="AV310" s="207"/>
    </row>
    <row r="311" spans="1:48" ht="18" customHeight="1" thickBot="1" x14ac:dyDescent="0.3">
      <c r="A311" s="109" t="s">
        <v>1954</v>
      </c>
      <c r="B311" s="110">
        <v>4471903</v>
      </c>
      <c r="C311" s="110" t="s">
        <v>5</v>
      </c>
      <c r="D311" s="219">
        <v>241.77</v>
      </c>
      <c r="E311" s="219">
        <v>14.27</v>
      </c>
      <c r="F311" s="219">
        <v>13.67</v>
      </c>
      <c r="G311" s="336">
        <v>5.4</v>
      </c>
      <c r="H311" s="335">
        <f t="shared" si="12"/>
        <v>275.11</v>
      </c>
      <c r="I311" s="158">
        <f t="shared" si="14"/>
        <v>256.04000000000002</v>
      </c>
      <c r="J311" s="158">
        <v>8.4499999999999993</v>
      </c>
      <c r="K311" s="319">
        <v>13.67</v>
      </c>
      <c r="L311" s="319">
        <v>15.75</v>
      </c>
      <c r="M311" s="112">
        <f t="shared" si="13"/>
        <v>293.91000000000003</v>
      </c>
      <c r="N311" s="199"/>
      <c r="O311" s="208" t="s">
        <v>1540</v>
      </c>
      <c r="P311" s="209">
        <v>4</v>
      </c>
      <c r="Q311" s="208">
        <v>15.75</v>
      </c>
      <c r="R311" s="199"/>
      <c r="S311" s="224" t="s">
        <v>1540</v>
      </c>
      <c r="T311" s="224" t="s">
        <v>435</v>
      </c>
      <c r="U311" s="224" t="s">
        <v>435</v>
      </c>
      <c r="V311" s="224" t="s">
        <v>435</v>
      </c>
      <c r="W311" s="223" t="s">
        <v>1540</v>
      </c>
      <c r="X311" s="224">
        <v>4</v>
      </c>
      <c r="Y311" s="199"/>
      <c r="Z311" s="230">
        <v>4.8600000000000003</v>
      </c>
      <c r="AA311" s="212" t="s">
        <v>1540</v>
      </c>
      <c r="AB311" s="212" t="s">
        <v>1915</v>
      </c>
      <c r="AC311" s="199"/>
      <c r="AD311" s="200">
        <v>7.6074999999997672E-3</v>
      </c>
      <c r="AE311" s="201">
        <v>1.5664033002052882E-3</v>
      </c>
      <c r="AF311" s="202" t="s">
        <v>435</v>
      </c>
      <c r="AG311" s="199"/>
      <c r="AH311" s="245" t="s">
        <v>405</v>
      </c>
      <c r="AI311" s="246" t="s">
        <v>435</v>
      </c>
      <c r="AJ311" s="199"/>
      <c r="AK311" s="203">
        <v>4.5499999999999999E-2</v>
      </c>
      <c r="AL311" s="204" t="s">
        <v>1540</v>
      </c>
      <c r="AM311" s="199"/>
      <c r="AN311" s="247">
        <v>6.7299999999999999E-2</v>
      </c>
      <c r="AO311" s="248" t="s">
        <v>1540</v>
      </c>
      <c r="AP311" s="199"/>
      <c r="AQ311" s="205">
        <v>1.5700000000000002E-2</v>
      </c>
      <c r="AR311" s="206" t="s">
        <v>1540</v>
      </c>
      <c r="AS311" s="199"/>
      <c r="AT311" s="255" t="s">
        <v>406</v>
      </c>
      <c r="AU311" s="256" t="s">
        <v>435</v>
      </c>
      <c r="AV311" s="207"/>
    </row>
    <row r="312" spans="1:48" ht="18" customHeight="1" thickBot="1" x14ac:dyDescent="0.3">
      <c r="A312" s="109" t="s">
        <v>294</v>
      </c>
      <c r="B312" s="110">
        <v>509515</v>
      </c>
      <c r="C312" s="110" t="s">
        <v>5</v>
      </c>
      <c r="D312" s="219">
        <v>236.01</v>
      </c>
      <c r="E312" s="219">
        <v>14.27</v>
      </c>
      <c r="F312" s="219">
        <v>13.67</v>
      </c>
      <c r="G312" s="336">
        <v>0</v>
      </c>
      <c r="H312" s="335">
        <f t="shared" si="12"/>
        <v>263.95</v>
      </c>
      <c r="I312" s="158">
        <f t="shared" si="14"/>
        <v>250.28</v>
      </c>
      <c r="J312" s="158">
        <v>8.4499999999999993</v>
      </c>
      <c r="K312" s="319">
        <v>13.67</v>
      </c>
      <c r="L312" s="319">
        <v>6.75</v>
      </c>
      <c r="M312" s="112">
        <f t="shared" si="13"/>
        <v>279.15000000000003</v>
      </c>
      <c r="N312" s="199"/>
      <c r="O312" s="208" t="s">
        <v>1540</v>
      </c>
      <c r="P312" s="209">
        <v>1</v>
      </c>
      <c r="Q312" s="208">
        <v>6.75</v>
      </c>
      <c r="R312" s="199"/>
      <c r="S312" s="224" t="s">
        <v>1540</v>
      </c>
      <c r="T312" s="224" t="s">
        <v>435</v>
      </c>
      <c r="U312" s="224" t="s">
        <v>435</v>
      </c>
      <c r="V312" s="224" t="s">
        <v>435</v>
      </c>
      <c r="W312" s="223" t="s">
        <v>1540</v>
      </c>
      <c r="X312" s="224">
        <v>1</v>
      </c>
      <c r="Y312" s="199"/>
      <c r="Z312" s="230">
        <v>4.8499999999999996</v>
      </c>
      <c r="AA312" s="212" t="s">
        <v>1540</v>
      </c>
      <c r="AB312" s="212" t="s">
        <v>1915</v>
      </c>
      <c r="AC312" s="199"/>
      <c r="AD312" s="200">
        <v>0.62681999999999949</v>
      </c>
      <c r="AE312" s="201">
        <v>0.1485540262710407</v>
      </c>
      <c r="AF312" s="202" t="s">
        <v>435</v>
      </c>
      <c r="AG312" s="199"/>
      <c r="AH312" s="245">
        <v>0.65400000000000003</v>
      </c>
      <c r="AI312" s="246" t="s">
        <v>435</v>
      </c>
      <c r="AJ312" s="199"/>
      <c r="AK312" s="203" t="s">
        <v>1538</v>
      </c>
      <c r="AL312" s="204" t="s">
        <v>435</v>
      </c>
      <c r="AM312" s="199"/>
      <c r="AN312" s="247" t="s">
        <v>1538</v>
      </c>
      <c r="AO312" s="248" t="s">
        <v>435</v>
      </c>
      <c r="AP312" s="199"/>
      <c r="AQ312" s="205" t="s">
        <v>1538</v>
      </c>
      <c r="AR312" s="206" t="s">
        <v>435</v>
      </c>
      <c r="AS312" s="199"/>
      <c r="AT312" s="255" t="s">
        <v>406</v>
      </c>
      <c r="AU312" s="256" t="s">
        <v>435</v>
      </c>
      <c r="AV312" s="207"/>
    </row>
    <row r="313" spans="1:48" ht="18" customHeight="1" thickBot="1" x14ac:dyDescent="0.3">
      <c r="A313" s="109" t="s">
        <v>295</v>
      </c>
      <c r="B313" s="110">
        <v>452122</v>
      </c>
      <c r="C313" s="110" t="s">
        <v>5</v>
      </c>
      <c r="D313" s="219">
        <v>253.62</v>
      </c>
      <c r="E313" s="219">
        <v>14.27</v>
      </c>
      <c r="F313" s="219">
        <v>13.67</v>
      </c>
      <c r="G313" s="336">
        <v>7.2</v>
      </c>
      <c r="H313" s="335">
        <f t="shared" si="12"/>
        <v>288.76</v>
      </c>
      <c r="I313" s="158">
        <f t="shared" si="14"/>
        <v>267.89</v>
      </c>
      <c r="J313" s="158">
        <v>8.4499999999999993</v>
      </c>
      <c r="K313" s="319">
        <v>13.67</v>
      </c>
      <c r="L313" s="319">
        <v>10.5</v>
      </c>
      <c r="M313" s="112">
        <f t="shared" si="13"/>
        <v>300.51</v>
      </c>
      <c r="N313" s="199"/>
      <c r="O313" s="208" t="s">
        <v>1540</v>
      </c>
      <c r="P313" s="209">
        <v>3</v>
      </c>
      <c r="Q313" s="208">
        <v>10.5</v>
      </c>
      <c r="R313" s="199"/>
      <c r="S313" s="224" t="s">
        <v>1540</v>
      </c>
      <c r="T313" s="224" t="s">
        <v>435</v>
      </c>
      <c r="U313" s="224" t="s">
        <v>435</v>
      </c>
      <c r="V313" s="224" t="s">
        <v>435</v>
      </c>
      <c r="W313" s="223" t="s">
        <v>1540</v>
      </c>
      <c r="X313" s="224">
        <v>3</v>
      </c>
      <c r="Y313" s="199"/>
      <c r="Z313" s="230">
        <v>3.24</v>
      </c>
      <c r="AA313" s="212" t="s">
        <v>435</v>
      </c>
      <c r="AB313" s="212" t="s">
        <v>406</v>
      </c>
      <c r="AC313" s="199"/>
      <c r="AD313" s="200">
        <v>-0.18444249999999984</v>
      </c>
      <c r="AE313" s="201">
        <v>-5.3799046774551051E-2</v>
      </c>
      <c r="AF313" s="202" t="s">
        <v>435</v>
      </c>
      <c r="AG313" s="199"/>
      <c r="AH313" s="245">
        <v>0.29330000000000001</v>
      </c>
      <c r="AI313" s="246" t="s">
        <v>1540</v>
      </c>
      <c r="AJ313" s="199"/>
      <c r="AK313" s="203">
        <v>9.9600000000000008E-2</v>
      </c>
      <c r="AL313" s="204" t="s">
        <v>435</v>
      </c>
      <c r="AM313" s="199"/>
      <c r="AN313" s="247">
        <v>9.8100000000000007E-2</v>
      </c>
      <c r="AO313" s="248" t="s">
        <v>435</v>
      </c>
      <c r="AP313" s="199"/>
      <c r="AQ313" s="205">
        <v>1.4499999999999999E-2</v>
      </c>
      <c r="AR313" s="206" t="s">
        <v>1540</v>
      </c>
      <c r="AS313" s="199"/>
      <c r="AT313" s="255">
        <v>0.89</v>
      </c>
      <c r="AU313" s="256" t="s">
        <v>1540</v>
      </c>
      <c r="AV313" s="207"/>
    </row>
    <row r="314" spans="1:48" ht="18" customHeight="1" thickBot="1" x14ac:dyDescent="0.3">
      <c r="A314" s="109" t="s">
        <v>296</v>
      </c>
      <c r="B314" s="110">
        <v>638811</v>
      </c>
      <c r="C314" s="110" t="s">
        <v>5</v>
      </c>
      <c r="D314" s="219">
        <v>253.5</v>
      </c>
      <c r="E314" s="219">
        <v>14.27</v>
      </c>
      <c r="F314" s="219">
        <v>13.67</v>
      </c>
      <c r="G314" s="336">
        <v>3.6</v>
      </c>
      <c r="H314" s="335">
        <f t="shared" si="12"/>
        <v>285.04000000000002</v>
      </c>
      <c r="I314" s="158">
        <f t="shared" si="14"/>
        <v>267.77</v>
      </c>
      <c r="J314" s="158">
        <v>8.4499999999999993</v>
      </c>
      <c r="K314" s="319">
        <v>13.67</v>
      </c>
      <c r="L314" s="319">
        <v>0</v>
      </c>
      <c r="M314" s="112">
        <f t="shared" si="13"/>
        <v>289.89</v>
      </c>
      <c r="N314" s="199"/>
      <c r="O314" s="208" t="s">
        <v>435</v>
      </c>
      <c r="P314" s="209" t="s">
        <v>1900</v>
      </c>
      <c r="Q314" s="208">
        <v>0</v>
      </c>
      <c r="R314" s="199"/>
      <c r="S314" s="224" t="s">
        <v>435</v>
      </c>
      <c r="T314" s="224" t="s">
        <v>435</v>
      </c>
      <c r="U314" s="224" t="s">
        <v>435</v>
      </c>
      <c r="V314" s="224" t="s">
        <v>435</v>
      </c>
      <c r="W314" s="223" t="s">
        <v>435</v>
      </c>
      <c r="X314" s="224" t="s">
        <v>1900</v>
      </c>
      <c r="Y314" s="199"/>
      <c r="Z314" s="230">
        <v>4.41</v>
      </c>
      <c r="AA314" s="212" t="s">
        <v>1540</v>
      </c>
      <c r="AB314" s="212" t="s">
        <v>1915</v>
      </c>
      <c r="AC314" s="199"/>
      <c r="AD314" s="200">
        <v>-0.12821500000000086</v>
      </c>
      <c r="AE314" s="201">
        <v>-2.8250725602860623E-2</v>
      </c>
      <c r="AF314" s="202" t="s">
        <v>435</v>
      </c>
      <c r="AG314" s="199"/>
      <c r="AH314" s="245">
        <v>0.32250000000000001</v>
      </c>
      <c r="AI314" s="246" t="s">
        <v>435</v>
      </c>
      <c r="AJ314" s="199"/>
      <c r="AK314" s="203">
        <v>5.45E-2</v>
      </c>
      <c r="AL314" s="204" t="s">
        <v>1540</v>
      </c>
      <c r="AM314" s="199"/>
      <c r="AN314" s="247">
        <v>7.9399999999999998E-2</v>
      </c>
      <c r="AO314" s="248" t="s">
        <v>435</v>
      </c>
      <c r="AP314" s="199"/>
      <c r="AQ314" s="205">
        <v>3.1699999999999999E-2</v>
      </c>
      <c r="AR314" s="206" t="s">
        <v>435</v>
      </c>
      <c r="AS314" s="199"/>
      <c r="AT314" s="255" t="s">
        <v>1900</v>
      </c>
      <c r="AU314" s="256" t="s">
        <v>435</v>
      </c>
      <c r="AV314" s="207"/>
    </row>
    <row r="315" spans="1:48" ht="18" customHeight="1" thickBot="1" x14ac:dyDescent="0.3">
      <c r="A315" s="109" t="s">
        <v>297</v>
      </c>
      <c r="B315" s="110">
        <v>503037</v>
      </c>
      <c r="C315" s="110" t="s">
        <v>5</v>
      </c>
      <c r="D315" s="219">
        <v>236.3</v>
      </c>
      <c r="E315" s="219">
        <v>14.27</v>
      </c>
      <c r="F315" s="219">
        <v>13.67</v>
      </c>
      <c r="G315" s="336">
        <v>0</v>
      </c>
      <c r="H315" s="335">
        <f t="shared" si="12"/>
        <v>264.24</v>
      </c>
      <c r="I315" s="158">
        <f t="shared" si="14"/>
        <v>250.57000000000002</v>
      </c>
      <c r="J315" s="158">
        <v>8.4499999999999993</v>
      </c>
      <c r="K315" s="319">
        <v>13.67</v>
      </c>
      <c r="L315" s="319">
        <v>0</v>
      </c>
      <c r="M315" s="112">
        <f t="shared" si="13"/>
        <v>272.69000000000005</v>
      </c>
      <c r="N315" s="199"/>
      <c r="O315" s="208" t="s">
        <v>435</v>
      </c>
      <c r="P315" s="209" t="s">
        <v>1900</v>
      </c>
      <c r="Q315" s="208">
        <v>0</v>
      </c>
      <c r="R315" s="199"/>
      <c r="S315" s="224" t="s">
        <v>1540</v>
      </c>
      <c r="T315" s="224" t="s">
        <v>435</v>
      </c>
      <c r="U315" s="224" t="s">
        <v>1540</v>
      </c>
      <c r="V315" s="224" t="s">
        <v>435</v>
      </c>
      <c r="W315" s="223" t="s">
        <v>435</v>
      </c>
      <c r="X315" s="224" t="s">
        <v>1900</v>
      </c>
      <c r="Y315" s="199"/>
      <c r="Z315" s="230">
        <v>3.37</v>
      </c>
      <c r="AA315" s="212" t="s">
        <v>435</v>
      </c>
      <c r="AB315" s="212" t="s">
        <v>406</v>
      </c>
      <c r="AC315" s="199"/>
      <c r="AD315" s="200">
        <v>0.16183749999999986</v>
      </c>
      <c r="AE315" s="201">
        <v>5.0474452839309757E-2</v>
      </c>
      <c r="AF315" s="202" t="s">
        <v>435</v>
      </c>
      <c r="AG315" s="199"/>
      <c r="AH315" s="245">
        <v>0.18629999999999999</v>
      </c>
      <c r="AI315" s="246" t="s">
        <v>1540</v>
      </c>
      <c r="AJ315" s="199"/>
      <c r="AK315" s="203">
        <v>8.4900000000000003E-2</v>
      </c>
      <c r="AL315" s="204" t="s">
        <v>435</v>
      </c>
      <c r="AM315" s="199"/>
      <c r="AN315" s="247">
        <v>7.8399999999999997E-2</v>
      </c>
      <c r="AO315" s="248" t="s">
        <v>1540</v>
      </c>
      <c r="AP315" s="199"/>
      <c r="AQ315" s="205">
        <v>1.7600000000000001E-2</v>
      </c>
      <c r="AR315" s="206" t="s">
        <v>1540</v>
      </c>
      <c r="AS315" s="199"/>
      <c r="AT315" s="255">
        <v>0.88</v>
      </c>
      <c r="AU315" s="256" t="s">
        <v>1540</v>
      </c>
      <c r="AV315" s="207"/>
    </row>
    <row r="316" spans="1:48" ht="18" customHeight="1" thickBot="1" x14ac:dyDescent="0.3">
      <c r="A316" s="109" t="s">
        <v>298</v>
      </c>
      <c r="B316" s="110">
        <v>5561400</v>
      </c>
      <c r="C316" s="110" t="s">
        <v>5</v>
      </c>
      <c r="D316" s="219">
        <v>254.59</v>
      </c>
      <c r="E316" s="219">
        <v>14.27</v>
      </c>
      <c r="F316" s="219">
        <v>13.67</v>
      </c>
      <c r="G316" s="336">
        <v>9</v>
      </c>
      <c r="H316" s="335">
        <f t="shared" si="12"/>
        <v>291.53000000000003</v>
      </c>
      <c r="I316" s="158">
        <f t="shared" si="14"/>
        <v>268.86</v>
      </c>
      <c r="J316" s="158">
        <v>8.4499999999999993</v>
      </c>
      <c r="K316" s="319">
        <v>13.67</v>
      </c>
      <c r="L316" s="319">
        <v>0</v>
      </c>
      <c r="M316" s="112">
        <f t="shared" si="13"/>
        <v>290.98</v>
      </c>
      <c r="N316" s="199"/>
      <c r="O316" s="208" t="s">
        <v>435</v>
      </c>
      <c r="P316" s="209" t="s">
        <v>1900</v>
      </c>
      <c r="Q316" s="208">
        <v>0</v>
      </c>
      <c r="R316" s="199"/>
      <c r="S316" s="224" t="s">
        <v>435</v>
      </c>
      <c r="T316" s="224" t="s">
        <v>435</v>
      </c>
      <c r="U316" s="224" t="s">
        <v>435</v>
      </c>
      <c r="V316" s="224" t="s">
        <v>435</v>
      </c>
      <c r="W316" s="223" t="s">
        <v>435</v>
      </c>
      <c r="X316" s="224" t="s">
        <v>1900</v>
      </c>
      <c r="Y316" s="199"/>
      <c r="Z316" s="230">
        <v>4.6900000000000004</v>
      </c>
      <c r="AA316" s="212" t="s">
        <v>1540</v>
      </c>
      <c r="AB316" s="212" t="s">
        <v>1915</v>
      </c>
      <c r="AC316" s="199"/>
      <c r="AD316" s="200">
        <v>6.5604999999999691E-2</v>
      </c>
      <c r="AE316" s="201">
        <v>1.417406193117671E-2</v>
      </c>
      <c r="AF316" s="202" t="s">
        <v>435</v>
      </c>
      <c r="AG316" s="199"/>
      <c r="AH316" s="245">
        <v>0.40179999999999999</v>
      </c>
      <c r="AI316" s="246" t="s">
        <v>435</v>
      </c>
      <c r="AJ316" s="199"/>
      <c r="AK316" s="203">
        <v>3.9699999999999999E-2</v>
      </c>
      <c r="AL316" s="204" t="s">
        <v>1540</v>
      </c>
      <c r="AM316" s="199"/>
      <c r="AN316" s="247">
        <v>0.11230000000000001</v>
      </c>
      <c r="AO316" s="248" t="s">
        <v>435</v>
      </c>
      <c r="AP316" s="199"/>
      <c r="AQ316" s="205">
        <v>2.3099999999999999E-2</v>
      </c>
      <c r="AR316" s="206" t="s">
        <v>435</v>
      </c>
      <c r="AS316" s="199"/>
      <c r="AT316" s="255" t="s">
        <v>1900</v>
      </c>
      <c r="AU316" s="256" t="s">
        <v>435</v>
      </c>
      <c r="AV316" s="207"/>
    </row>
    <row r="317" spans="1:48" ht="18" customHeight="1" thickBot="1" x14ac:dyDescent="0.3">
      <c r="A317" s="121" t="s">
        <v>299</v>
      </c>
      <c r="B317" s="118">
        <v>186571</v>
      </c>
      <c r="C317" s="110" t="s">
        <v>5</v>
      </c>
      <c r="D317" s="219">
        <v>259.95999999999998</v>
      </c>
      <c r="E317" s="219">
        <v>14.27</v>
      </c>
      <c r="F317" s="219">
        <v>13.67</v>
      </c>
      <c r="G317" s="336">
        <v>0</v>
      </c>
      <c r="H317" s="336">
        <f t="shared" si="12"/>
        <v>287.89999999999998</v>
      </c>
      <c r="I317" s="158">
        <f t="shared" si="14"/>
        <v>274.22999999999996</v>
      </c>
      <c r="J317" s="158">
        <v>8.4499999999999993</v>
      </c>
      <c r="K317" s="319">
        <v>13.67</v>
      </c>
      <c r="L317" s="319">
        <v>0</v>
      </c>
      <c r="M317" s="111">
        <f t="shared" si="13"/>
        <v>296.34999999999997</v>
      </c>
      <c r="N317" s="199"/>
      <c r="O317" s="208" t="s">
        <v>435</v>
      </c>
      <c r="P317" s="209" t="s">
        <v>1900</v>
      </c>
      <c r="Q317" s="208">
        <v>0</v>
      </c>
      <c r="R317" s="199"/>
      <c r="S317" s="224" t="s">
        <v>1540</v>
      </c>
      <c r="T317" s="224" t="s">
        <v>1540</v>
      </c>
      <c r="U317" s="224" t="s">
        <v>435</v>
      </c>
      <c r="V317" s="224" t="s">
        <v>435</v>
      </c>
      <c r="W317" s="223" t="s">
        <v>435</v>
      </c>
      <c r="X317" s="224" t="s">
        <v>1900</v>
      </c>
      <c r="Y317" s="199"/>
      <c r="Z317" s="230">
        <v>3.55</v>
      </c>
      <c r="AA317" s="212" t="s">
        <v>435</v>
      </c>
      <c r="AB317" s="212" t="s">
        <v>406</v>
      </c>
      <c r="AC317" s="199"/>
      <c r="AD317" s="200">
        <v>3.8390000000000146E-2</v>
      </c>
      <c r="AE317" s="201">
        <v>1.0945928992598211E-2</v>
      </c>
      <c r="AF317" s="202" t="s">
        <v>435</v>
      </c>
      <c r="AG317" s="199"/>
      <c r="AH317" s="245">
        <v>0.48880000000000001</v>
      </c>
      <c r="AI317" s="246" t="s">
        <v>435</v>
      </c>
      <c r="AJ317" s="199"/>
      <c r="AK317" s="203">
        <v>5.79E-2</v>
      </c>
      <c r="AL317" s="204" t="s">
        <v>1540</v>
      </c>
      <c r="AM317" s="199"/>
      <c r="AN317" s="247">
        <v>0.11810000000000001</v>
      </c>
      <c r="AO317" s="248" t="s">
        <v>435</v>
      </c>
      <c r="AP317" s="199"/>
      <c r="AQ317" s="205">
        <v>2.7300000000000001E-2</v>
      </c>
      <c r="AR317" s="206" t="s">
        <v>435</v>
      </c>
      <c r="AS317" s="199"/>
      <c r="AT317" s="255" t="s">
        <v>1909</v>
      </c>
      <c r="AU317" s="256" t="s">
        <v>435</v>
      </c>
      <c r="AV317" s="207"/>
    </row>
    <row r="318" spans="1:48" ht="18" customHeight="1" thickBot="1" x14ac:dyDescent="0.3">
      <c r="A318" s="116" t="s">
        <v>300</v>
      </c>
      <c r="B318" s="127">
        <v>4476301</v>
      </c>
      <c r="C318" s="110" t="s">
        <v>5</v>
      </c>
      <c r="D318" s="219">
        <v>220.12</v>
      </c>
      <c r="E318" s="219">
        <v>14.27</v>
      </c>
      <c r="F318" s="219">
        <v>13.67</v>
      </c>
      <c r="G318" s="336">
        <v>7.2</v>
      </c>
      <c r="H318" s="335">
        <f t="shared" si="12"/>
        <v>255.26</v>
      </c>
      <c r="I318" s="158">
        <f t="shared" si="14"/>
        <v>234.39000000000001</v>
      </c>
      <c r="J318" s="158">
        <v>8.4499999999999993</v>
      </c>
      <c r="K318" s="319">
        <v>13.67</v>
      </c>
      <c r="L318" s="319">
        <v>3</v>
      </c>
      <c r="M318" s="112">
        <f t="shared" si="13"/>
        <v>259.51</v>
      </c>
      <c r="N318" s="199"/>
      <c r="O318" s="208" t="s">
        <v>1540</v>
      </c>
      <c r="P318" s="209">
        <v>1</v>
      </c>
      <c r="Q318" s="208">
        <v>3</v>
      </c>
      <c r="R318" s="199"/>
      <c r="S318" s="224" t="s">
        <v>1540</v>
      </c>
      <c r="T318" s="224" t="s">
        <v>435</v>
      </c>
      <c r="U318" s="224" t="s">
        <v>435</v>
      </c>
      <c r="V318" s="224" t="s">
        <v>435</v>
      </c>
      <c r="W318" s="223" t="s">
        <v>1540</v>
      </c>
      <c r="X318" s="224">
        <v>1</v>
      </c>
      <c r="Y318" s="199"/>
      <c r="Z318" s="230">
        <v>3.8</v>
      </c>
      <c r="AA318" s="212" t="s">
        <v>435</v>
      </c>
      <c r="AB318" s="212" t="s">
        <v>1916</v>
      </c>
      <c r="AC318" s="199"/>
      <c r="AD318" s="200">
        <v>-4.6752500000000197E-2</v>
      </c>
      <c r="AE318" s="201">
        <v>-1.2162785297995119E-2</v>
      </c>
      <c r="AF318" s="202" t="s">
        <v>435</v>
      </c>
      <c r="AG318" s="199"/>
      <c r="AH318" s="245">
        <v>0.39149999999999996</v>
      </c>
      <c r="AI318" s="246" t="s">
        <v>435</v>
      </c>
      <c r="AJ318" s="199"/>
      <c r="AK318" s="203">
        <v>6.3799999999999996E-2</v>
      </c>
      <c r="AL318" s="204" t="s">
        <v>435</v>
      </c>
      <c r="AM318" s="199"/>
      <c r="AN318" s="247">
        <v>0.13699999999999998</v>
      </c>
      <c r="AO318" s="248" t="s">
        <v>435</v>
      </c>
      <c r="AP318" s="199"/>
      <c r="AQ318" s="205">
        <v>2.5099999999999997E-2</v>
      </c>
      <c r="AR318" s="206" t="s">
        <v>435</v>
      </c>
      <c r="AS318" s="199"/>
      <c r="AT318" s="255">
        <v>0.93</v>
      </c>
      <c r="AU318" s="256" t="s">
        <v>1540</v>
      </c>
      <c r="AV318" s="207"/>
    </row>
    <row r="319" spans="1:48" ht="18" customHeight="1" thickBot="1" x14ac:dyDescent="0.3">
      <c r="A319" s="122" t="s">
        <v>301</v>
      </c>
      <c r="B319" s="110">
        <v>964255</v>
      </c>
      <c r="C319" s="110" t="s">
        <v>5</v>
      </c>
      <c r="D319" s="219">
        <v>228.43</v>
      </c>
      <c r="E319" s="219">
        <v>14.27</v>
      </c>
      <c r="F319" s="346">
        <v>13.67</v>
      </c>
      <c r="G319" s="336">
        <v>7.2</v>
      </c>
      <c r="H319" s="335">
        <f t="shared" si="12"/>
        <v>263.57</v>
      </c>
      <c r="I319" s="158">
        <f t="shared" si="14"/>
        <v>242.70000000000002</v>
      </c>
      <c r="J319" s="158">
        <v>8.4499999999999993</v>
      </c>
      <c r="K319" s="323">
        <v>13.67</v>
      </c>
      <c r="L319" s="319">
        <v>6</v>
      </c>
      <c r="M319" s="112">
        <f t="shared" si="13"/>
        <v>270.82</v>
      </c>
      <c r="N319" s="199"/>
      <c r="O319" s="208" t="s">
        <v>1540</v>
      </c>
      <c r="P319" s="209">
        <v>2</v>
      </c>
      <c r="Q319" s="208">
        <v>6</v>
      </c>
      <c r="R319" s="199"/>
      <c r="S319" s="224" t="s">
        <v>1540</v>
      </c>
      <c r="T319" s="224" t="s">
        <v>435</v>
      </c>
      <c r="U319" s="224" t="s">
        <v>435</v>
      </c>
      <c r="V319" s="224" t="s">
        <v>435</v>
      </c>
      <c r="W319" s="223" t="s">
        <v>1540</v>
      </c>
      <c r="X319" s="224">
        <v>2</v>
      </c>
      <c r="Y319" s="199"/>
      <c r="Z319" s="230">
        <v>3.61</v>
      </c>
      <c r="AA319" s="212" t="s">
        <v>435</v>
      </c>
      <c r="AB319" s="212" t="s">
        <v>1916</v>
      </c>
      <c r="AC319" s="199"/>
      <c r="AD319" s="200">
        <v>-0.18690249999999953</v>
      </c>
      <c r="AE319" s="201">
        <v>-4.9255965518649823E-2</v>
      </c>
      <c r="AF319" s="202" t="s">
        <v>435</v>
      </c>
      <c r="AG319" s="199"/>
      <c r="AH319" s="245">
        <v>0.59899999999999998</v>
      </c>
      <c r="AI319" s="246" t="s">
        <v>435</v>
      </c>
      <c r="AJ319" s="199"/>
      <c r="AK319" s="203">
        <v>6.5000000000000002E-2</v>
      </c>
      <c r="AL319" s="204" t="s">
        <v>435</v>
      </c>
      <c r="AM319" s="199"/>
      <c r="AN319" s="247">
        <v>7.6700000000000004E-2</v>
      </c>
      <c r="AO319" s="248" t="s">
        <v>1540</v>
      </c>
      <c r="AP319" s="199"/>
      <c r="AQ319" s="205">
        <v>3.6400000000000002E-2</v>
      </c>
      <c r="AR319" s="206" t="s">
        <v>435</v>
      </c>
      <c r="AS319" s="199"/>
      <c r="AT319" s="255">
        <v>0.91</v>
      </c>
      <c r="AU319" s="256" t="s">
        <v>1540</v>
      </c>
      <c r="AV319" s="207"/>
    </row>
    <row r="320" spans="1:48" ht="18" customHeight="1" thickBot="1" x14ac:dyDescent="0.3">
      <c r="A320" s="109" t="s">
        <v>302</v>
      </c>
      <c r="B320" s="110">
        <v>4466900</v>
      </c>
      <c r="C320" s="110" t="s">
        <v>5</v>
      </c>
      <c r="D320" s="219">
        <v>261.33999999999997</v>
      </c>
      <c r="E320" s="219">
        <v>14.27</v>
      </c>
      <c r="F320" s="338">
        <v>0</v>
      </c>
      <c r="G320" s="336">
        <v>5.4</v>
      </c>
      <c r="H320" s="335">
        <f t="shared" si="12"/>
        <v>281.00999999999993</v>
      </c>
      <c r="I320" s="158">
        <f t="shared" si="14"/>
        <v>275.60999999999996</v>
      </c>
      <c r="J320" s="158">
        <v>8.4499999999999993</v>
      </c>
      <c r="K320" s="320">
        <v>0</v>
      </c>
      <c r="L320" s="319">
        <v>9.75</v>
      </c>
      <c r="M320" s="112">
        <f t="shared" si="13"/>
        <v>293.80999999999995</v>
      </c>
      <c r="N320" s="199"/>
      <c r="O320" s="208" t="s">
        <v>1540</v>
      </c>
      <c r="P320" s="209">
        <v>2</v>
      </c>
      <c r="Q320" s="208">
        <v>9.75</v>
      </c>
      <c r="R320" s="199"/>
      <c r="S320" s="224" t="s">
        <v>1540</v>
      </c>
      <c r="T320" s="224" t="s">
        <v>435</v>
      </c>
      <c r="U320" s="224" t="s">
        <v>435</v>
      </c>
      <c r="V320" s="224" t="s">
        <v>435</v>
      </c>
      <c r="W320" s="223" t="s">
        <v>1540</v>
      </c>
      <c r="X320" s="224">
        <v>2</v>
      </c>
      <c r="Y320" s="199"/>
      <c r="Z320" s="230">
        <v>5.28</v>
      </c>
      <c r="AA320" s="212" t="s">
        <v>1540</v>
      </c>
      <c r="AB320" s="212" t="s">
        <v>1915</v>
      </c>
      <c r="AC320" s="199"/>
      <c r="AD320" s="200">
        <v>-0.35546500000000059</v>
      </c>
      <c r="AE320" s="201">
        <v>-6.3068705527083727E-2</v>
      </c>
      <c r="AF320" s="202" t="s">
        <v>435</v>
      </c>
      <c r="AG320" s="199"/>
      <c r="AH320" s="245">
        <v>0.3075</v>
      </c>
      <c r="AI320" s="246" t="s">
        <v>435</v>
      </c>
      <c r="AJ320" s="199"/>
      <c r="AK320" s="203">
        <v>9.8400000000000001E-2</v>
      </c>
      <c r="AL320" s="204" t="s">
        <v>435</v>
      </c>
      <c r="AM320" s="199"/>
      <c r="AN320" s="247">
        <v>0.11220000000000001</v>
      </c>
      <c r="AO320" s="248" t="s">
        <v>435</v>
      </c>
      <c r="AP320" s="199"/>
      <c r="AQ320" s="205">
        <v>1.2199999999999999E-2</v>
      </c>
      <c r="AR320" s="206" t="s">
        <v>1540</v>
      </c>
      <c r="AS320" s="199"/>
      <c r="AT320" s="255" t="s">
        <v>406</v>
      </c>
      <c r="AU320" s="256" t="s">
        <v>435</v>
      </c>
      <c r="AV320" s="207"/>
    </row>
    <row r="321" spans="1:48" ht="18" customHeight="1" thickBot="1" x14ac:dyDescent="0.3">
      <c r="A321" s="109" t="s">
        <v>303</v>
      </c>
      <c r="B321" s="110">
        <v>450570</v>
      </c>
      <c r="C321" s="110" t="s">
        <v>5</v>
      </c>
      <c r="D321" s="219">
        <v>229.17</v>
      </c>
      <c r="E321" s="219">
        <v>14.27</v>
      </c>
      <c r="F321" s="219">
        <v>13.67</v>
      </c>
      <c r="G321" s="336">
        <v>9</v>
      </c>
      <c r="H321" s="335">
        <f t="shared" si="12"/>
        <v>266.11</v>
      </c>
      <c r="I321" s="158">
        <f t="shared" si="14"/>
        <v>243.44</v>
      </c>
      <c r="J321" s="158">
        <v>8.4499999999999993</v>
      </c>
      <c r="K321" s="319">
        <v>13.67</v>
      </c>
      <c r="L321" s="319">
        <v>0</v>
      </c>
      <c r="M321" s="112">
        <f t="shared" si="13"/>
        <v>265.56</v>
      </c>
      <c r="N321" s="199"/>
      <c r="O321" s="208" t="s">
        <v>435</v>
      </c>
      <c r="P321" s="209" t="s">
        <v>1900</v>
      </c>
      <c r="Q321" s="208">
        <v>0</v>
      </c>
      <c r="R321" s="199"/>
      <c r="S321" s="224" t="s">
        <v>1540</v>
      </c>
      <c r="T321" s="224" t="s">
        <v>435</v>
      </c>
      <c r="U321" s="224" t="s">
        <v>1540</v>
      </c>
      <c r="V321" s="224" t="s">
        <v>435</v>
      </c>
      <c r="W321" s="223" t="s">
        <v>435</v>
      </c>
      <c r="X321" s="224" t="s">
        <v>1900</v>
      </c>
      <c r="Y321" s="199"/>
      <c r="Z321" s="230">
        <v>3.27</v>
      </c>
      <c r="AA321" s="212" t="s">
        <v>435</v>
      </c>
      <c r="AB321" s="212" t="s">
        <v>406</v>
      </c>
      <c r="AC321" s="199"/>
      <c r="AD321" s="200">
        <v>0.29471999999999943</v>
      </c>
      <c r="AE321" s="201">
        <v>9.9028181803672191E-2</v>
      </c>
      <c r="AF321" s="202" t="s">
        <v>435</v>
      </c>
      <c r="AG321" s="199"/>
      <c r="AH321" s="245">
        <v>0.51729999999999998</v>
      </c>
      <c r="AI321" s="246" t="s">
        <v>435</v>
      </c>
      <c r="AJ321" s="199"/>
      <c r="AK321" s="203">
        <v>5.74E-2</v>
      </c>
      <c r="AL321" s="204" t="s">
        <v>1540</v>
      </c>
      <c r="AM321" s="199"/>
      <c r="AN321" s="247">
        <v>3.85E-2</v>
      </c>
      <c r="AO321" s="248" t="s">
        <v>1540</v>
      </c>
      <c r="AP321" s="199"/>
      <c r="AQ321" s="205">
        <v>3.04E-2</v>
      </c>
      <c r="AR321" s="206" t="s">
        <v>435</v>
      </c>
      <c r="AS321" s="199"/>
      <c r="AT321" s="255" t="s">
        <v>406</v>
      </c>
      <c r="AU321" s="256" t="s">
        <v>435</v>
      </c>
      <c r="AV321" s="207"/>
    </row>
    <row r="322" spans="1:48" ht="18" customHeight="1" thickBot="1" x14ac:dyDescent="0.3">
      <c r="A322" s="109" t="s">
        <v>304</v>
      </c>
      <c r="B322" s="110">
        <v>631621</v>
      </c>
      <c r="C322" s="110" t="s">
        <v>5</v>
      </c>
      <c r="D322" s="219">
        <v>252.02</v>
      </c>
      <c r="E322" s="219">
        <v>14.27</v>
      </c>
      <c r="F322" s="338">
        <v>0</v>
      </c>
      <c r="G322" s="336">
        <v>0</v>
      </c>
      <c r="H322" s="335">
        <f t="shared" si="12"/>
        <v>266.29000000000002</v>
      </c>
      <c r="I322" s="158">
        <f t="shared" si="14"/>
        <v>266.29000000000002</v>
      </c>
      <c r="J322" s="158">
        <v>8.4499999999999993</v>
      </c>
      <c r="K322" s="320">
        <v>0</v>
      </c>
      <c r="L322" s="319">
        <v>6.75</v>
      </c>
      <c r="M322" s="112">
        <f t="shared" si="13"/>
        <v>281.49</v>
      </c>
      <c r="N322" s="199"/>
      <c r="O322" s="208" t="s">
        <v>1540</v>
      </c>
      <c r="P322" s="209">
        <v>1</v>
      </c>
      <c r="Q322" s="208">
        <v>6.75</v>
      </c>
      <c r="R322" s="199"/>
      <c r="S322" s="224" t="s">
        <v>1540</v>
      </c>
      <c r="T322" s="224" t="s">
        <v>435</v>
      </c>
      <c r="U322" s="224" t="s">
        <v>435</v>
      </c>
      <c r="V322" s="224" t="s">
        <v>435</v>
      </c>
      <c r="W322" s="223" t="s">
        <v>1540</v>
      </c>
      <c r="X322" s="224">
        <v>1</v>
      </c>
      <c r="Y322" s="199"/>
      <c r="Z322" s="230">
        <v>5.82</v>
      </c>
      <c r="AA322" s="212" t="s">
        <v>1540</v>
      </c>
      <c r="AB322" s="212" t="s">
        <v>1915</v>
      </c>
      <c r="AC322" s="199"/>
      <c r="AD322" s="200">
        <v>-0.52451000000000025</v>
      </c>
      <c r="AE322" s="201">
        <v>-8.2652780633932416E-2</v>
      </c>
      <c r="AF322" s="202" t="s">
        <v>435</v>
      </c>
      <c r="AG322" s="199"/>
      <c r="AH322" s="245">
        <v>0.51629999999999998</v>
      </c>
      <c r="AI322" s="246" t="s">
        <v>435</v>
      </c>
      <c r="AJ322" s="199"/>
      <c r="AK322" s="203" t="s">
        <v>1538</v>
      </c>
      <c r="AL322" s="204" t="s">
        <v>435</v>
      </c>
      <c r="AM322" s="199"/>
      <c r="AN322" s="247" t="s">
        <v>1538</v>
      </c>
      <c r="AO322" s="248" t="s">
        <v>435</v>
      </c>
      <c r="AP322" s="199"/>
      <c r="AQ322" s="205" t="s">
        <v>1538</v>
      </c>
      <c r="AR322" s="206" t="s">
        <v>435</v>
      </c>
      <c r="AS322" s="199"/>
      <c r="AT322" s="255" t="s">
        <v>406</v>
      </c>
      <c r="AU322" s="256" t="s">
        <v>435</v>
      </c>
      <c r="AV322" s="207"/>
    </row>
    <row r="323" spans="1:48" ht="18" customHeight="1" thickBot="1" x14ac:dyDescent="0.3">
      <c r="A323" s="109" t="s">
        <v>305</v>
      </c>
      <c r="B323" s="110">
        <v>4463307</v>
      </c>
      <c r="C323" s="110" t="s">
        <v>5</v>
      </c>
      <c r="D323" s="219">
        <v>252.63</v>
      </c>
      <c r="E323" s="219">
        <v>14.27</v>
      </c>
      <c r="F323" s="219">
        <v>13.67</v>
      </c>
      <c r="G323" s="336">
        <v>7.2</v>
      </c>
      <c r="H323" s="335">
        <f t="shared" si="12"/>
        <v>287.77</v>
      </c>
      <c r="I323" s="158">
        <f t="shared" si="14"/>
        <v>266.89999999999998</v>
      </c>
      <c r="J323" s="158">
        <v>8.4499999999999993</v>
      </c>
      <c r="K323" s="319">
        <v>13.67</v>
      </c>
      <c r="L323" s="319">
        <v>3</v>
      </c>
      <c r="M323" s="112">
        <f t="shared" si="13"/>
        <v>292.02</v>
      </c>
      <c r="N323" s="199"/>
      <c r="O323" s="208" t="s">
        <v>1540</v>
      </c>
      <c r="P323" s="209">
        <v>1</v>
      </c>
      <c r="Q323" s="208">
        <v>3</v>
      </c>
      <c r="R323" s="199"/>
      <c r="S323" s="224" t="s">
        <v>1540</v>
      </c>
      <c r="T323" s="224" t="s">
        <v>435</v>
      </c>
      <c r="U323" s="224" t="s">
        <v>435</v>
      </c>
      <c r="V323" s="224" t="s">
        <v>435</v>
      </c>
      <c r="W323" s="223" t="s">
        <v>1540</v>
      </c>
      <c r="X323" s="224">
        <v>1</v>
      </c>
      <c r="Y323" s="199"/>
      <c r="Z323" s="230">
        <v>3.46</v>
      </c>
      <c r="AA323" s="212" t="s">
        <v>435</v>
      </c>
      <c r="AB323" s="212" t="s">
        <v>406</v>
      </c>
      <c r="AC323" s="199"/>
      <c r="AD323" s="200">
        <v>-0.20393749999999944</v>
      </c>
      <c r="AE323" s="201">
        <v>-5.5697991594945893E-2</v>
      </c>
      <c r="AF323" s="202" t="s">
        <v>435</v>
      </c>
      <c r="AG323" s="199"/>
      <c r="AH323" s="245">
        <v>0.4078</v>
      </c>
      <c r="AI323" s="246" t="s">
        <v>435</v>
      </c>
      <c r="AJ323" s="199"/>
      <c r="AK323" s="203">
        <v>6.9000000000000006E-2</v>
      </c>
      <c r="AL323" s="204" t="s">
        <v>435</v>
      </c>
      <c r="AM323" s="199"/>
      <c r="AN323" s="247">
        <v>0.1125</v>
      </c>
      <c r="AO323" s="248" t="s">
        <v>435</v>
      </c>
      <c r="AP323" s="199"/>
      <c r="AQ323" s="205">
        <v>6.7000000000000002E-3</v>
      </c>
      <c r="AR323" s="206" t="s">
        <v>1540</v>
      </c>
      <c r="AS323" s="199"/>
      <c r="AT323" s="255" t="s">
        <v>406</v>
      </c>
      <c r="AU323" s="256" t="s">
        <v>435</v>
      </c>
      <c r="AV323" s="207"/>
    </row>
    <row r="324" spans="1:48" ht="18" customHeight="1" thickBot="1" x14ac:dyDescent="0.3">
      <c r="A324" s="109" t="s">
        <v>306</v>
      </c>
      <c r="B324" s="110">
        <v>4464605</v>
      </c>
      <c r="C324" s="110" t="s">
        <v>5</v>
      </c>
      <c r="D324" s="219">
        <v>233.48</v>
      </c>
      <c r="E324" s="219">
        <v>14.27</v>
      </c>
      <c r="F324" s="219">
        <v>13.67</v>
      </c>
      <c r="G324" s="336">
        <v>10.8</v>
      </c>
      <c r="H324" s="335">
        <f t="shared" si="12"/>
        <v>272.22000000000003</v>
      </c>
      <c r="I324" s="158">
        <f t="shared" si="14"/>
        <v>247.75</v>
      </c>
      <c r="J324" s="158">
        <v>8.4499999999999993</v>
      </c>
      <c r="K324" s="319">
        <v>13.67</v>
      </c>
      <c r="L324" s="319">
        <v>0</v>
      </c>
      <c r="M324" s="112">
        <f t="shared" si="13"/>
        <v>269.87</v>
      </c>
      <c r="N324" s="199"/>
      <c r="O324" s="208" t="s">
        <v>435</v>
      </c>
      <c r="P324" s="209" t="s">
        <v>1900</v>
      </c>
      <c r="Q324" s="208">
        <v>0</v>
      </c>
      <c r="R324" s="199"/>
      <c r="S324" s="224" t="s">
        <v>1540</v>
      </c>
      <c r="T324" s="224" t="s">
        <v>435</v>
      </c>
      <c r="U324" s="224" t="s">
        <v>1540</v>
      </c>
      <c r="V324" s="224" t="s">
        <v>435</v>
      </c>
      <c r="W324" s="223" t="s">
        <v>435</v>
      </c>
      <c r="X324" s="224" t="s">
        <v>1900</v>
      </c>
      <c r="Y324" s="199"/>
      <c r="Z324" s="230">
        <v>3.2</v>
      </c>
      <c r="AA324" s="212" t="s">
        <v>435</v>
      </c>
      <c r="AB324" s="212" t="s">
        <v>406</v>
      </c>
      <c r="AC324" s="199"/>
      <c r="AD324" s="200">
        <v>-0.21057749999999986</v>
      </c>
      <c r="AE324" s="201">
        <v>-6.1785048093180361E-2</v>
      </c>
      <c r="AF324" s="202" t="s">
        <v>435</v>
      </c>
      <c r="AG324" s="199"/>
      <c r="AH324" s="245">
        <v>0.38729999999999998</v>
      </c>
      <c r="AI324" s="246" t="s">
        <v>435</v>
      </c>
      <c r="AJ324" s="199"/>
      <c r="AK324" s="203">
        <v>8.2899999999999988E-2</v>
      </c>
      <c r="AL324" s="204" t="s">
        <v>435</v>
      </c>
      <c r="AM324" s="199"/>
      <c r="AN324" s="247">
        <v>0.11410000000000001</v>
      </c>
      <c r="AO324" s="248" t="s">
        <v>435</v>
      </c>
      <c r="AP324" s="199"/>
      <c r="AQ324" s="205">
        <v>1.6299999999999999E-2</v>
      </c>
      <c r="AR324" s="206" t="s">
        <v>1540</v>
      </c>
      <c r="AS324" s="199"/>
      <c r="AT324" s="255">
        <v>0.91</v>
      </c>
      <c r="AU324" s="256" t="s">
        <v>1540</v>
      </c>
      <c r="AV324" s="207"/>
    </row>
    <row r="325" spans="1:48" ht="18" customHeight="1" thickBot="1" x14ac:dyDescent="0.3">
      <c r="A325" s="116" t="s">
        <v>307</v>
      </c>
      <c r="B325" s="114">
        <v>875872</v>
      </c>
      <c r="C325" s="127" t="s">
        <v>5</v>
      </c>
      <c r="D325" s="219">
        <v>226.26</v>
      </c>
      <c r="E325" s="219">
        <v>14.27</v>
      </c>
      <c r="F325" s="348">
        <v>13.67</v>
      </c>
      <c r="G325" s="336">
        <v>7.2</v>
      </c>
      <c r="H325" s="335">
        <f t="shared" si="12"/>
        <v>261.39999999999998</v>
      </c>
      <c r="I325" s="158">
        <f t="shared" si="14"/>
        <v>240.53</v>
      </c>
      <c r="J325" s="158">
        <v>8.4499999999999993</v>
      </c>
      <c r="K325" s="324">
        <v>13.67</v>
      </c>
      <c r="L325" s="319">
        <v>6</v>
      </c>
      <c r="M325" s="112">
        <f t="shared" si="13"/>
        <v>268.64999999999998</v>
      </c>
      <c r="N325" s="199"/>
      <c r="O325" s="208" t="s">
        <v>1540</v>
      </c>
      <c r="P325" s="209">
        <v>2</v>
      </c>
      <c r="Q325" s="208">
        <v>6</v>
      </c>
      <c r="R325" s="199"/>
      <c r="S325" s="224" t="s">
        <v>1540</v>
      </c>
      <c r="T325" s="224" t="s">
        <v>435</v>
      </c>
      <c r="U325" s="224" t="s">
        <v>435</v>
      </c>
      <c r="V325" s="224" t="s">
        <v>435</v>
      </c>
      <c r="W325" s="223" t="s">
        <v>1540</v>
      </c>
      <c r="X325" s="224">
        <v>2</v>
      </c>
      <c r="Y325" s="199"/>
      <c r="Z325" s="230">
        <v>2.94</v>
      </c>
      <c r="AA325" s="212" t="s">
        <v>435</v>
      </c>
      <c r="AB325" s="212" t="s">
        <v>406</v>
      </c>
      <c r="AC325" s="199"/>
      <c r="AD325" s="200">
        <v>-7.9939999999999678E-2</v>
      </c>
      <c r="AE325" s="201">
        <v>-2.6466145499240493E-2</v>
      </c>
      <c r="AF325" s="202" t="s">
        <v>435</v>
      </c>
      <c r="AG325" s="199"/>
      <c r="AH325" s="245">
        <v>0.63729999999999998</v>
      </c>
      <c r="AI325" s="246" t="s">
        <v>435</v>
      </c>
      <c r="AJ325" s="199"/>
      <c r="AK325" s="203">
        <v>3.0600000000000002E-2</v>
      </c>
      <c r="AL325" s="204" t="s">
        <v>1540</v>
      </c>
      <c r="AM325" s="199"/>
      <c r="AN325" s="247">
        <v>0.1242</v>
      </c>
      <c r="AO325" s="248" t="s">
        <v>435</v>
      </c>
      <c r="AP325" s="199"/>
      <c r="AQ325" s="205">
        <v>2.7400000000000001E-2</v>
      </c>
      <c r="AR325" s="206" t="s">
        <v>435</v>
      </c>
      <c r="AS325" s="199"/>
      <c r="AT325" s="255">
        <v>0.92</v>
      </c>
      <c r="AU325" s="256" t="s">
        <v>1540</v>
      </c>
      <c r="AV325" s="207"/>
    </row>
    <row r="326" spans="1:48" ht="18" customHeight="1" thickBot="1" x14ac:dyDescent="0.3">
      <c r="A326" s="161" t="s">
        <v>308</v>
      </c>
      <c r="B326" s="364"/>
      <c r="C326" s="215"/>
      <c r="D326" s="163"/>
      <c r="E326" s="163"/>
      <c r="F326" s="163"/>
      <c r="G326" s="163"/>
      <c r="H326" s="163"/>
      <c r="I326" s="163"/>
      <c r="J326" s="164"/>
      <c r="K326" s="216"/>
      <c r="L326" s="329"/>
      <c r="M326" s="214"/>
      <c r="N326" s="199"/>
      <c r="O326" s="216"/>
      <c r="P326" s="329"/>
      <c r="Q326" s="214"/>
      <c r="R326" s="199"/>
      <c r="S326" s="214"/>
      <c r="T326" s="214"/>
      <c r="U326" s="214"/>
      <c r="V326" s="214"/>
      <c r="W326" s="214"/>
      <c r="X326" s="214"/>
      <c r="Y326" s="199"/>
      <c r="Z326" s="217"/>
      <c r="AA326" s="214"/>
      <c r="AB326" s="214"/>
      <c r="AC326" s="199"/>
      <c r="AD326" s="214"/>
      <c r="AE326" s="214"/>
      <c r="AF326" s="214"/>
      <c r="AG326" s="199"/>
      <c r="AH326" s="214"/>
      <c r="AI326" s="214"/>
      <c r="AJ326" s="199"/>
      <c r="AK326" s="214"/>
      <c r="AL326" s="214"/>
      <c r="AM326" s="199"/>
      <c r="AN326" s="214"/>
      <c r="AO326" s="214"/>
      <c r="AP326" s="199"/>
      <c r="AQ326" s="214"/>
      <c r="AR326" s="214"/>
      <c r="AS326" s="199"/>
      <c r="AT326" s="214"/>
      <c r="AU326" s="214"/>
      <c r="AV326" s="199" t="s">
        <v>1975</v>
      </c>
    </row>
    <row r="327" spans="1:48" ht="18" customHeight="1" thickBot="1" x14ac:dyDescent="0.3">
      <c r="A327" s="128" t="s">
        <v>1955</v>
      </c>
      <c r="B327" s="118">
        <v>978311</v>
      </c>
      <c r="C327" s="137" t="s">
        <v>308</v>
      </c>
      <c r="D327" s="219">
        <v>733.49</v>
      </c>
      <c r="E327" s="219">
        <v>14.27</v>
      </c>
      <c r="F327" s="219">
        <v>13.67</v>
      </c>
      <c r="G327" s="336">
        <v>0</v>
      </c>
      <c r="H327" s="336">
        <f t="shared" ref="H327:H360" si="15">SUM(D327:G327)</f>
        <v>761.43</v>
      </c>
      <c r="I327" s="158">
        <f t="shared" ref="I327:I379" si="16">D327+E327</f>
        <v>747.76</v>
      </c>
      <c r="J327" s="158">
        <v>8.4499999999999993</v>
      </c>
      <c r="K327" s="319">
        <v>13.67</v>
      </c>
      <c r="L327" s="319">
        <v>0</v>
      </c>
      <c r="M327" s="111">
        <f t="shared" ref="M327:M360" si="17">SUM(I327:L327)</f>
        <v>769.88</v>
      </c>
      <c r="N327" s="199"/>
      <c r="O327" s="208" t="s">
        <v>435</v>
      </c>
      <c r="P327" s="209" t="s">
        <v>1900</v>
      </c>
      <c r="Q327" s="208">
        <v>0</v>
      </c>
      <c r="R327" s="199"/>
      <c r="S327" s="224" t="s">
        <v>1540</v>
      </c>
      <c r="T327" s="224" t="s">
        <v>435</v>
      </c>
      <c r="U327" s="224" t="s">
        <v>1540</v>
      </c>
      <c r="V327" s="224" t="s">
        <v>435</v>
      </c>
      <c r="W327" s="223" t="s">
        <v>435</v>
      </c>
      <c r="X327" s="224" t="s">
        <v>1900</v>
      </c>
      <c r="Y327" s="199"/>
      <c r="Z327" s="230">
        <v>3.61</v>
      </c>
      <c r="AA327" s="212" t="s">
        <v>435</v>
      </c>
      <c r="AB327" s="212" t="s">
        <v>1916</v>
      </c>
      <c r="AC327" s="199"/>
      <c r="AD327" s="200">
        <v>-0.21433249999999937</v>
      </c>
      <c r="AE327" s="201">
        <v>-5.6113933545310274E-2</v>
      </c>
      <c r="AF327" s="202" t="s">
        <v>435</v>
      </c>
      <c r="AG327" s="199"/>
      <c r="AH327" s="245">
        <v>0.79180000000000006</v>
      </c>
      <c r="AI327" s="246" t="s">
        <v>435</v>
      </c>
      <c r="AJ327" s="199"/>
      <c r="AK327" s="203">
        <v>7.4999999999999997E-2</v>
      </c>
      <c r="AL327" s="204" t="s">
        <v>435</v>
      </c>
      <c r="AM327" s="199"/>
      <c r="AN327" s="247">
        <v>0.1295</v>
      </c>
      <c r="AO327" s="248" t="s">
        <v>435</v>
      </c>
      <c r="AP327" s="199"/>
      <c r="AQ327" s="205">
        <v>1.66E-2</v>
      </c>
      <c r="AR327" s="206" t="s">
        <v>1540</v>
      </c>
      <c r="AS327" s="199"/>
      <c r="AT327" s="255">
        <v>0.93</v>
      </c>
      <c r="AU327" s="256" t="s">
        <v>1540</v>
      </c>
      <c r="AV327" s="207"/>
    </row>
    <row r="328" spans="1:48" ht="18" customHeight="1" thickBot="1" x14ac:dyDescent="0.3">
      <c r="A328" s="109" t="s">
        <v>310</v>
      </c>
      <c r="B328" s="110">
        <v>6799311</v>
      </c>
      <c r="C328" s="137" t="s">
        <v>308</v>
      </c>
      <c r="D328" s="219">
        <v>829.69</v>
      </c>
      <c r="E328" s="219">
        <v>14.27</v>
      </c>
      <c r="F328" s="219">
        <v>13.67</v>
      </c>
      <c r="G328" s="336">
        <v>9</v>
      </c>
      <c r="H328" s="335">
        <f t="shared" si="15"/>
        <v>866.63</v>
      </c>
      <c r="I328" s="158">
        <f t="shared" si="16"/>
        <v>843.96</v>
      </c>
      <c r="J328" s="158">
        <v>8.4499999999999993</v>
      </c>
      <c r="K328" s="319">
        <v>13.67</v>
      </c>
      <c r="L328" s="319">
        <v>15</v>
      </c>
      <c r="M328" s="112">
        <f t="shared" si="17"/>
        <v>881.08</v>
      </c>
      <c r="N328" s="199"/>
      <c r="O328" s="208" t="s">
        <v>1540</v>
      </c>
      <c r="P328" s="209">
        <v>4</v>
      </c>
      <c r="Q328" s="208">
        <v>15</v>
      </c>
      <c r="R328" s="199"/>
      <c r="S328" s="224" t="s">
        <v>1540</v>
      </c>
      <c r="T328" s="224" t="s">
        <v>435</v>
      </c>
      <c r="U328" s="224" t="s">
        <v>435</v>
      </c>
      <c r="V328" s="224" t="s">
        <v>435</v>
      </c>
      <c r="W328" s="223" t="s">
        <v>1540</v>
      </c>
      <c r="X328" s="224">
        <v>4</v>
      </c>
      <c r="Y328" s="199"/>
      <c r="Z328" s="230">
        <v>4.04</v>
      </c>
      <c r="AA328" s="212" t="s">
        <v>1540</v>
      </c>
      <c r="AB328" s="212" t="s">
        <v>1917</v>
      </c>
      <c r="AC328" s="199"/>
      <c r="AD328" s="200">
        <v>-7.2325000000006412E-3</v>
      </c>
      <c r="AE328" s="201">
        <v>-1.785807980888988E-3</v>
      </c>
      <c r="AF328" s="202" t="s">
        <v>435</v>
      </c>
      <c r="AG328" s="199"/>
      <c r="AH328" s="245">
        <v>0.28899999999999998</v>
      </c>
      <c r="AI328" s="246" t="s">
        <v>1540</v>
      </c>
      <c r="AJ328" s="199"/>
      <c r="AK328" s="203">
        <v>3.2400000000000005E-2</v>
      </c>
      <c r="AL328" s="204" t="s">
        <v>1540</v>
      </c>
      <c r="AM328" s="199"/>
      <c r="AN328" s="247">
        <v>0.14300000000000002</v>
      </c>
      <c r="AO328" s="248" t="s">
        <v>435</v>
      </c>
      <c r="AP328" s="199"/>
      <c r="AQ328" s="205">
        <v>1.32E-2</v>
      </c>
      <c r="AR328" s="206" t="s">
        <v>1540</v>
      </c>
      <c r="AS328" s="199"/>
      <c r="AT328" s="255">
        <v>0.8</v>
      </c>
      <c r="AU328" s="256" t="s">
        <v>435</v>
      </c>
      <c r="AV328" s="207"/>
    </row>
    <row r="329" spans="1:48" ht="18" customHeight="1" thickBot="1" x14ac:dyDescent="0.3">
      <c r="A329" s="109" t="s">
        <v>311</v>
      </c>
      <c r="B329" s="110">
        <v>132349</v>
      </c>
      <c r="C329" s="137" t="s">
        <v>308</v>
      </c>
      <c r="D329" s="219">
        <v>834.56</v>
      </c>
      <c r="E329" s="219">
        <v>14.27</v>
      </c>
      <c r="F329" s="219">
        <v>13.67</v>
      </c>
      <c r="G329" s="336">
        <v>10.8</v>
      </c>
      <c r="H329" s="335">
        <f t="shared" si="15"/>
        <v>873.29999999999984</v>
      </c>
      <c r="I329" s="158">
        <f t="shared" si="16"/>
        <v>848.82999999999993</v>
      </c>
      <c r="J329" s="158">
        <v>8.4499999999999993</v>
      </c>
      <c r="K329" s="319">
        <v>13.67</v>
      </c>
      <c r="L329" s="319">
        <v>12.75</v>
      </c>
      <c r="M329" s="112">
        <f t="shared" si="17"/>
        <v>883.69999999999993</v>
      </c>
      <c r="N329" s="199"/>
      <c r="O329" s="208" t="s">
        <v>1540</v>
      </c>
      <c r="P329" s="209">
        <v>3</v>
      </c>
      <c r="Q329" s="208">
        <v>12.75</v>
      </c>
      <c r="R329" s="199"/>
      <c r="S329" s="224" t="s">
        <v>1540</v>
      </c>
      <c r="T329" s="224" t="s">
        <v>435</v>
      </c>
      <c r="U329" s="224" t="s">
        <v>435</v>
      </c>
      <c r="V329" s="224" t="s">
        <v>435</v>
      </c>
      <c r="W329" s="223" t="s">
        <v>1540</v>
      </c>
      <c r="X329" s="224">
        <v>3</v>
      </c>
      <c r="Y329" s="199"/>
      <c r="Z329" s="230">
        <v>4.3</v>
      </c>
      <c r="AA329" s="212" t="s">
        <v>1540</v>
      </c>
      <c r="AB329" s="212" t="s">
        <v>1915</v>
      </c>
      <c r="AC329" s="199"/>
      <c r="AD329" s="200">
        <v>4.3041349999999996</v>
      </c>
      <c r="AE329" s="201" t="s">
        <v>1559</v>
      </c>
      <c r="AF329" s="202" t="s">
        <v>435</v>
      </c>
      <c r="AG329" s="199"/>
      <c r="AH329" s="245" t="s">
        <v>405</v>
      </c>
      <c r="AI329" s="246" t="s">
        <v>435</v>
      </c>
      <c r="AJ329" s="199"/>
      <c r="AK329" s="203">
        <v>4.1200000000000001E-2</v>
      </c>
      <c r="AL329" s="204" t="s">
        <v>1540</v>
      </c>
      <c r="AM329" s="199"/>
      <c r="AN329" s="247">
        <v>0.1255</v>
      </c>
      <c r="AO329" s="248" t="s">
        <v>435</v>
      </c>
      <c r="AP329" s="199"/>
      <c r="AQ329" s="205">
        <v>1.9299999999999998E-2</v>
      </c>
      <c r="AR329" s="206" t="s">
        <v>435</v>
      </c>
      <c r="AS329" s="199"/>
      <c r="AT329" s="255">
        <v>0.9</v>
      </c>
      <c r="AU329" s="256" t="s">
        <v>1540</v>
      </c>
      <c r="AV329" s="207"/>
    </row>
    <row r="330" spans="1:48" ht="18" customHeight="1" thickBot="1" x14ac:dyDescent="0.3">
      <c r="A330" s="165" t="s">
        <v>312</v>
      </c>
      <c r="B330" s="131">
        <v>4465415</v>
      </c>
      <c r="C330" s="137" t="s">
        <v>308</v>
      </c>
      <c r="D330" s="219">
        <v>883.07</v>
      </c>
      <c r="E330" s="219">
        <v>14.27</v>
      </c>
      <c r="F330" s="338">
        <v>0</v>
      </c>
      <c r="G330" s="336">
        <v>7.2</v>
      </c>
      <c r="H330" s="335">
        <f t="shared" si="15"/>
        <v>904.54000000000008</v>
      </c>
      <c r="I330" s="158">
        <f t="shared" si="16"/>
        <v>897.34</v>
      </c>
      <c r="J330" s="158">
        <v>8.4499999999999993</v>
      </c>
      <c r="K330" s="320">
        <v>0</v>
      </c>
      <c r="L330" s="319">
        <v>0</v>
      </c>
      <c r="M330" s="112">
        <f t="shared" si="17"/>
        <v>905.79000000000008</v>
      </c>
      <c r="N330" s="199"/>
      <c r="O330" s="208" t="s">
        <v>435</v>
      </c>
      <c r="P330" s="209" t="s">
        <v>1900</v>
      </c>
      <c r="Q330" s="208">
        <v>0</v>
      </c>
      <c r="R330" s="199"/>
      <c r="S330" s="224" t="s">
        <v>1540</v>
      </c>
      <c r="T330" s="224" t="s">
        <v>435</v>
      </c>
      <c r="U330" s="224" t="s">
        <v>1540</v>
      </c>
      <c r="V330" s="224" t="s">
        <v>1540</v>
      </c>
      <c r="W330" s="223" t="s">
        <v>435</v>
      </c>
      <c r="X330" s="224" t="s">
        <v>1900</v>
      </c>
      <c r="Y330" s="199"/>
      <c r="Z330" s="230">
        <v>3.64</v>
      </c>
      <c r="AA330" s="212" t="s">
        <v>435</v>
      </c>
      <c r="AB330" s="212" t="s">
        <v>1916</v>
      </c>
      <c r="AC330" s="199"/>
      <c r="AD330" s="200">
        <v>3.6442924999999997</v>
      </c>
      <c r="AE330" s="201" t="s">
        <v>1559</v>
      </c>
      <c r="AF330" s="202" t="s">
        <v>435</v>
      </c>
      <c r="AG330" s="199"/>
      <c r="AH330" s="245" t="s">
        <v>405</v>
      </c>
      <c r="AI330" s="246" t="s">
        <v>435</v>
      </c>
      <c r="AJ330" s="199"/>
      <c r="AK330" s="203">
        <v>3.6600000000000001E-2</v>
      </c>
      <c r="AL330" s="204" t="s">
        <v>1540</v>
      </c>
      <c r="AM330" s="199"/>
      <c r="AN330" s="247">
        <v>6.1799999999999994E-2</v>
      </c>
      <c r="AO330" s="248" t="s">
        <v>1540</v>
      </c>
      <c r="AP330" s="199"/>
      <c r="AQ330" s="205">
        <v>1.46E-2</v>
      </c>
      <c r="AR330" s="206" t="s">
        <v>1540</v>
      </c>
      <c r="AS330" s="199"/>
      <c r="AT330" s="255">
        <v>0.89</v>
      </c>
      <c r="AU330" s="256" t="s">
        <v>1540</v>
      </c>
      <c r="AV330" s="207"/>
    </row>
    <row r="331" spans="1:48" ht="18" customHeight="1" thickBot="1" x14ac:dyDescent="0.3">
      <c r="A331" s="109" t="s">
        <v>57</v>
      </c>
      <c r="B331" s="110">
        <v>6400400</v>
      </c>
      <c r="C331" s="137" t="s">
        <v>308</v>
      </c>
      <c r="D331" s="219">
        <v>553.89</v>
      </c>
      <c r="E331" s="219">
        <v>14.27</v>
      </c>
      <c r="F331" s="338">
        <v>0</v>
      </c>
      <c r="G331" s="336">
        <v>0</v>
      </c>
      <c r="H331" s="335">
        <f t="shared" si="15"/>
        <v>568.16</v>
      </c>
      <c r="I331" s="158">
        <f t="shared" si="16"/>
        <v>568.16</v>
      </c>
      <c r="J331" s="158">
        <v>8.4499999999999993</v>
      </c>
      <c r="K331" s="320">
        <v>0</v>
      </c>
      <c r="L331" s="319">
        <v>12.75</v>
      </c>
      <c r="M331" s="112">
        <f t="shared" si="17"/>
        <v>589.36</v>
      </c>
      <c r="N331" s="199"/>
      <c r="O331" s="208" t="s">
        <v>1540</v>
      </c>
      <c r="P331" s="209">
        <v>3</v>
      </c>
      <c r="Q331" s="208">
        <v>12.75</v>
      </c>
      <c r="R331" s="199"/>
      <c r="S331" s="224" t="s">
        <v>1540</v>
      </c>
      <c r="T331" s="224" t="s">
        <v>435</v>
      </c>
      <c r="U331" s="224" t="s">
        <v>435</v>
      </c>
      <c r="V331" s="224" t="s">
        <v>435</v>
      </c>
      <c r="W331" s="223" t="s">
        <v>1540</v>
      </c>
      <c r="X331" s="224">
        <v>3</v>
      </c>
      <c r="Y331" s="199"/>
      <c r="Z331" s="230">
        <v>4.62</v>
      </c>
      <c r="AA331" s="212" t="s">
        <v>1540</v>
      </c>
      <c r="AB331" s="212" t="s">
        <v>1915</v>
      </c>
      <c r="AC331" s="199"/>
      <c r="AD331" s="200">
        <v>0.52579749999999947</v>
      </c>
      <c r="AE331" s="201">
        <v>0.12851450530662561</v>
      </c>
      <c r="AF331" s="202" t="s">
        <v>435</v>
      </c>
      <c r="AG331" s="199"/>
      <c r="AH331" s="245">
        <v>0.50479999999999992</v>
      </c>
      <c r="AI331" s="246" t="s">
        <v>435</v>
      </c>
      <c r="AJ331" s="199"/>
      <c r="AK331" s="203">
        <v>6.8400000000000002E-2</v>
      </c>
      <c r="AL331" s="204" t="s">
        <v>435</v>
      </c>
      <c r="AM331" s="199"/>
      <c r="AN331" s="247">
        <v>1.7899999999999999E-2</v>
      </c>
      <c r="AO331" s="248" t="s">
        <v>1540</v>
      </c>
      <c r="AP331" s="199"/>
      <c r="AQ331" s="205" t="s">
        <v>1538</v>
      </c>
      <c r="AR331" s="206" t="s">
        <v>435</v>
      </c>
      <c r="AS331" s="199"/>
      <c r="AT331" s="255">
        <v>0.86</v>
      </c>
      <c r="AU331" s="256" t="s">
        <v>1540</v>
      </c>
      <c r="AV331" s="207"/>
    </row>
    <row r="332" spans="1:48" ht="18" customHeight="1" thickBot="1" x14ac:dyDescent="0.3">
      <c r="A332" s="119" t="s">
        <v>313</v>
      </c>
      <c r="B332" s="110">
        <v>733318</v>
      </c>
      <c r="C332" s="137" t="s">
        <v>308</v>
      </c>
      <c r="D332" s="219">
        <v>733.08</v>
      </c>
      <c r="E332" s="219">
        <v>14.27</v>
      </c>
      <c r="F332" s="219">
        <v>13.67</v>
      </c>
      <c r="G332" s="336">
        <v>0</v>
      </c>
      <c r="H332" s="335">
        <f t="shared" si="15"/>
        <v>761.02</v>
      </c>
      <c r="I332" s="158">
        <f t="shared" si="16"/>
        <v>747.35</v>
      </c>
      <c r="J332" s="158">
        <v>8.4499999999999993</v>
      </c>
      <c r="K332" s="319">
        <v>13.67</v>
      </c>
      <c r="L332" s="319">
        <v>0</v>
      </c>
      <c r="M332" s="112">
        <f t="shared" si="17"/>
        <v>769.47</v>
      </c>
      <c r="N332" s="199"/>
      <c r="O332" s="208" t="s">
        <v>435</v>
      </c>
      <c r="P332" s="209" t="s">
        <v>1900</v>
      </c>
      <c r="Q332" s="208">
        <v>0</v>
      </c>
      <c r="R332" s="199"/>
      <c r="S332" s="224" t="s">
        <v>1540</v>
      </c>
      <c r="T332" s="224" t="s">
        <v>435</v>
      </c>
      <c r="U332" s="224" t="s">
        <v>1540</v>
      </c>
      <c r="V332" s="224" t="s">
        <v>435</v>
      </c>
      <c r="W332" s="223" t="s">
        <v>435</v>
      </c>
      <c r="X332" s="224" t="s">
        <v>1900</v>
      </c>
      <c r="Y332" s="199"/>
      <c r="Z332" s="230">
        <v>3.19</v>
      </c>
      <c r="AA332" s="212" t="s">
        <v>435</v>
      </c>
      <c r="AB332" s="212" t="s">
        <v>406</v>
      </c>
      <c r="AC332" s="199"/>
      <c r="AD332" s="200">
        <v>9.1855000000000242E-2</v>
      </c>
      <c r="AE332" s="201">
        <v>2.9673216655185221E-2</v>
      </c>
      <c r="AF332" s="202" t="s">
        <v>435</v>
      </c>
      <c r="AG332" s="199"/>
      <c r="AH332" s="245">
        <v>0.60150000000000003</v>
      </c>
      <c r="AI332" s="246" t="s">
        <v>435</v>
      </c>
      <c r="AJ332" s="199"/>
      <c r="AK332" s="203">
        <v>6.3200000000000006E-2</v>
      </c>
      <c r="AL332" s="204" t="s">
        <v>435</v>
      </c>
      <c r="AM332" s="199"/>
      <c r="AN332" s="247">
        <v>0.12</v>
      </c>
      <c r="AO332" s="248" t="s">
        <v>435</v>
      </c>
      <c r="AP332" s="199"/>
      <c r="AQ332" s="205">
        <v>2.0400000000000001E-2</v>
      </c>
      <c r="AR332" s="206" t="s">
        <v>435</v>
      </c>
      <c r="AS332" s="199"/>
      <c r="AT332" s="255">
        <v>0.88</v>
      </c>
      <c r="AU332" s="256" t="s">
        <v>1540</v>
      </c>
      <c r="AV332" s="207"/>
    </row>
    <row r="333" spans="1:48" ht="18" customHeight="1" thickBot="1" x14ac:dyDescent="0.3">
      <c r="A333" s="109" t="s">
        <v>314</v>
      </c>
      <c r="B333" s="110">
        <v>4492005</v>
      </c>
      <c r="C333" s="137" t="s">
        <v>308</v>
      </c>
      <c r="D333" s="219">
        <v>690.68</v>
      </c>
      <c r="E333" s="219">
        <v>14.27</v>
      </c>
      <c r="F333" s="219">
        <v>13.67</v>
      </c>
      <c r="G333" s="336">
        <v>9</v>
      </c>
      <c r="H333" s="335">
        <f t="shared" si="15"/>
        <v>727.61999999999989</v>
      </c>
      <c r="I333" s="158">
        <v>804</v>
      </c>
      <c r="J333" s="158">
        <v>8.4499999999999993</v>
      </c>
      <c r="K333" s="319">
        <v>13.67</v>
      </c>
      <c r="L333" s="319">
        <v>12.75</v>
      </c>
      <c r="M333" s="112">
        <f t="shared" si="17"/>
        <v>838.87</v>
      </c>
      <c r="N333" s="199"/>
      <c r="O333" s="208" t="s">
        <v>1540</v>
      </c>
      <c r="P333" s="209">
        <v>3</v>
      </c>
      <c r="Q333" s="208">
        <v>12.75</v>
      </c>
      <c r="R333" s="199"/>
      <c r="S333" s="224" t="s">
        <v>1540</v>
      </c>
      <c r="T333" s="224" t="s">
        <v>435</v>
      </c>
      <c r="U333" s="224" t="s">
        <v>435</v>
      </c>
      <c r="V333" s="224" t="s">
        <v>435</v>
      </c>
      <c r="W333" s="223" t="s">
        <v>1540</v>
      </c>
      <c r="X333" s="224">
        <v>3</v>
      </c>
      <c r="Y333" s="199"/>
      <c r="Z333" s="230">
        <v>6.57</v>
      </c>
      <c r="AA333" s="212" t="s">
        <v>1540</v>
      </c>
      <c r="AB333" s="212" t="s">
        <v>1915</v>
      </c>
      <c r="AC333" s="199"/>
      <c r="AD333" s="200">
        <v>-3.7692500000000351E-2</v>
      </c>
      <c r="AE333" s="201">
        <v>-5.7041463548435836E-3</v>
      </c>
      <c r="AF333" s="202" t="s">
        <v>435</v>
      </c>
      <c r="AG333" s="199"/>
      <c r="AH333" s="245">
        <v>0.67330000000000001</v>
      </c>
      <c r="AI333" s="246" t="s">
        <v>435</v>
      </c>
      <c r="AJ333" s="199"/>
      <c r="AK333" s="203">
        <v>1.4499999999999999E-2</v>
      </c>
      <c r="AL333" s="204" t="s">
        <v>1540</v>
      </c>
      <c r="AM333" s="199"/>
      <c r="AN333" s="247">
        <v>0.22159999999999999</v>
      </c>
      <c r="AO333" s="248" t="s">
        <v>435</v>
      </c>
      <c r="AP333" s="199"/>
      <c r="AQ333" s="205" t="s">
        <v>1538</v>
      </c>
      <c r="AR333" s="206" t="s">
        <v>435</v>
      </c>
      <c r="AS333" s="199"/>
      <c r="AT333" s="255">
        <v>0.86</v>
      </c>
      <c r="AU333" s="256" t="s">
        <v>1540</v>
      </c>
      <c r="AV333" s="207"/>
    </row>
    <row r="334" spans="1:48" ht="18" customHeight="1" thickBot="1" x14ac:dyDescent="0.3">
      <c r="A334" s="109" t="s">
        <v>315</v>
      </c>
      <c r="B334" s="110">
        <v>828424</v>
      </c>
      <c r="C334" s="137" t="s">
        <v>308</v>
      </c>
      <c r="D334" s="219">
        <v>1002.09</v>
      </c>
      <c r="E334" s="219">
        <v>14.27</v>
      </c>
      <c r="F334" s="338">
        <v>0</v>
      </c>
      <c r="G334" s="336">
        <v>0</v>
      </c>
      <c r="H334" s="335">
        <f t="shared" si="15"/>
        <v>1016.36</v>
      </c>
      <c r="I334" s="158">
        <f t="shared" si="16"/>
        <v>1016.36</v>
      </c>
      <c r="J334" s="158">
        <v>8.4499999999999993</v>
      </c>
      <c r="K334" s="320">
        <v>0</v>
      </c>
      <c r="L334" s="319">
        <v>9.75</v>
      </c>
      <c r="M334" s="112">
        <f t="shared" si="17"/>
        <v>1034.56</v>
      </c>
      <c r="N334" s="199"/>
      <c r="O334" s="208" t="s">
        <v>1540</v>
      </c>
      <c r="P334" s="209">
        <v>2</v>
      </c>
      <c r="Q334" s="208">
        <v>9.75</v>
      </c>
      <c r="R334" s="199"/>
      <c r="S334" s="224" t="s">
        <v>1540</v>
      </c>
      <c r="T334" s="224" t="s">
        <v>435</v>
      </c>
      <c r="U334" s="224" t="s">
        <v>435</v>
      </c>
      <c r="V334" s="224" t="s">
        <v>435</v>
      </c>
      <c r="W334" s="223" t="s">
        <v>1540</v>
      </c>
      <c r="X334" s="224">
        <v>2</v>
      </c>
      <c r="Y334" s="199"/>
      <c r="Z334" s="230">
        <v>5.46</v>
      </c>
      <c r="AA334" s="212" t="s">
        <v>1540</v>
      </c>
      <c r="AB334" s="212" t="s">
        <v>1915</v>
      </c>
      <c r="AC334" s="199"/>
      <c r="AD334" s="200">
        <v>0.6578400000000002</v>
      </c>
      <c r="AE334" s="201">
        <v>0.13691964109171065</v>
      </c>
      <c r="AF334" s="202" t="s">
        <v>435</v>
      </c>
      <c r="AG334" s="199"/>
      <c r="AH334" s="245">
        <v>0.34279999999999999</v>
      </c>
      <c r="AI334" s="246" t="s">
        <v>435</v>
      </c>
      <c r="AJ334" s="199"/>
      <c r="AK334" s="203">
        <v>2.29E-2</v>
      </c>
      <c r="AL334" s="204" t="s">
        <v>1540</v>
      </c>
      <c r="AM334" s="199"/>
      <c r="AN334" s="247">
        <v>8.7899999999999992E-2</v>
      </c>
      <c r="AO334" s="248" t="s">
        <v>435</v>
      </c>
      <c r="AP334" s="199"/>
      <c r="AQ334" s="205" t="s">
        <v>405</v>
      </c>
      <c r="AR334" s="206" t="s">
        <v>435</v>
      </c>
      <c r="AS334" s="199"/>
      <c r="AT334" s="255" t="s">
        <v>406</v>
      </c>
      <c r="AU334" s="256" t="s">
        <v>435</v>
      </c>
      <c r="AV334" s="207"/>
    </row>
    <row r="335" spans="1:48" ht="18" customHeight="1" thickBot="1" x14ac:dyDescent="0.3">
      <c r="A335" s="109" t="s">
        <v>316</v>
      </c>
      <c r="B335" s="110">
        <v>806757</v>
      </c>
      <c r="C335" s="137" t="s">
        <v>308</v>
      </c>
      <c r="D335" s="219">
        <v>924.55</v>
      </c>
      <c r="E335" s="219">
        <v>14.27</v>
      </c>
      <c r="F335" s="338">
        <v>0</v>
      </c>
      <c r="G335" s="336">
        <v>0</v>
      </c>
      <c r="H335" s="335">
        <f t="shared" si="15"/>
        <v>938.81999999999994</v>
      </c>
      <c r="I335" s="158">
        <f t="shared" si="16"/>
        <v>938.81999999999994</v>
      </c>
      <c r="J335" s="158">
        <v>8.4499999999999993</v>
      </c>
      <c r="K335" s="320">
        <v>0</v>
      </c>
      <c r="L335" s="319">
        <v>12.75</v>
      </c>
      <c r="M335" s="112">
        <f t="shared" si="17"/>
        <v>960.02</v>
      </c>
      <c r="N335" s="199"/>
      <c r="O335" s="208" t="s">
        <v>1540</v>
      </c>
      <c r="P335" s="209">
        <v>3</v>
      </c>
      <c r="Q335" s="208">
        <v>12.75</v>
      </c>
      <c r="R335" s="199"/>
      <c r="S335" s="224" t="s">
        <v>1540</v>
      </c>
      <c r="T335" s="224" t="s">
        <v>435</v>
      </c>
      <c r="U335" s="224" t="s">
        <v>435</v>
      </c>
      <c r="V335" s="224" t="s">
        <v>435</v>
      </c>
      <c r="W335" s="223" t="s">
        <v>1540</v>
      </c>
      <c r="X335" s="224">
        <v>3</v>
      </c>
      <c r="Y335" s="199"/>
      <c r="Z335" s="230">
        <v>6.33</v>
      </c>
      <c r="AA335" s="212" t="s">
        <v>1540</v>
      </c>
      <c r="AB335" s="212" t="s">
        <v>1915</v>
      </c>
      <c r="AC335" s="199"/>
      <c r="AD335" s="200">
        <v>0.43835250000000059</v>
      </c>
      <c r="AE335" s="201">
        <v>7.4451742094589879E-2</v>
      </c>
      <c r="AF335" s="202" t="s">
        <v>435</v>
      </c>
      <c r="AG335" s="199"/>
      <c r="AH335" s="245">
        <v>0.45130000000000003</v>
      </c>
      <c r="AI335" s="246" t="s">
        <v>435</v>
      </c>
      <c r="AJ335" s="199"/>
      <c r="AK335" s="203">
        <v>0</v>
      </c>
      <c r="AL335" s="204" t="s">
        <v>1540</v>
      </c>
      <c r="AM335" s="199"/>
      <c r="AN335" s="247">
        <v>0</v>
      </c>
      <c r="AO335" s="248" t="s">
        <v>1540</v>
      </c>
      <c r="AP335" s="199"/>
      <c r="AQ335" s="205" t="s">
        <v>405</v>
      </c>
      <c r="AR335" s="206" t="s">
        <v>435</v>
      </c>
      <c r="AS335" s="199"/>
      <c r="AT335" s="255" t="s">
        <v>406</v>
      </c>
      <c r="AU335" s="256" t="s">
        <v>435</v>
      </c>
      <c r="AV335" s="207"/>
    </row>
    <row r="336" spans="1:48" s="166" customFormat="1" ht="18" customHeight="1" thickBot="1" x14ac:dyDescent="0.3">
      <c r="A336" s="121" t="s">
        <v>317</v>
      </c>
      <c r="B336" s="118">
        <v>4463510</v>
      </c>
      <c r="C336" s="137" t="s">
        <v>308</v>
      </c>
      <c r="D336" s="219">
        <v>512.1</v>
      </c>
      <c r="E336" s="219">
        <v>14.27</v>
      </c>
      <c r="F336" s="219">
        <v>13.67</v>
      </c>
      <c r="G336" s="339">
        <v>7.2</v>
      </c>
      <c r="H336" s="336">
        <f t="shared" si="15"/>
        <v>547.24</v>
      </c>
      <c r="I336" s="158">
        <f t="shared" si="16"/>
        <v>526.37</v>
      </c>
      <c r="J336" s="158">
        <v>8.4499999999999993</v>
      </c>
      <c r="K336" s="319">
        <v>13.67</v>
      </c>
      <c r="L336" s="319">
        <v>10.5</v>
      </c>
      <c r="M336" s="111">
        <f t="shared" si="17"/>
        <v>558.99</v>
      </c>
      <c r="N336" s="199"/>
      <c r="O336" s="208" t="s">
        <v>1540</v>
      </c>
      <c r="P336" s="209">
        <v>3</v>
      </c>
      <c r="Q336" s="208">
        <v>10.5</v>
      </c>
      <c r="R336" s="199"/>
      <c r="S336" s="224" t="s">
        <v>1540</v>
      </c>
      <c r="T336" s="224" t="s">
        <v>435</v>
      </c>
      <c r="U336" s="224" t="s">
        <v>435</v>
      </c>
      <c r="V336" s="224" t="s">
        <v>435</v>
      </c>
      <c r="W336" s="223" t="s">
        <v>1540</v>
      </c>
      <c r="X336" s="224">
        <v>3</v>
      </c>
      <c r="Y336" s="199"/>
      <c r="Z336" s="230">
        <v>3.51</v>
      </c>
      <c r="AA336" s="212" t="s">
        <v>435</v>
      </c>
      <c r="AB336" s="212" t="s">
        <v>406</v>
      </c>
      <c r="AC336" s="199"/>
      <c r="AD336" s="200">
        <v>0.12019749999999974</v>
      </c>
      <c r="AE336" s="201">
        <v>3.5416815528917012E-2</v>
      </c>
      <c r="AF336" s="202" t="s">
        <v>435</v>
      </c>
      <c r="AG336" s="199"/>
      <c r="AH336" s="245">
        <v>0.2445</v>
      </c>
      <c r="AI336" s="246" t="s">
        <v>1540</v>
      </c>
      <c r="AJ336" s="199"/>
      <c r="AK336" s="203">
        <v>7.0000000000000007E-2</v>
      </c>
      <c r="AL336" s="204" t="s">
        <v>435</v>
      </c>
      <c r="AM336" s="199"/>
      <c r="AN336" s="247">
        <v>0.1013</v>
      </c>
      <c r="AO336" s="248" t="s">
        <v>435</v>
      </c>
      <c r="AP336" s="199"/>
      <c r="AQ336" s="205">
        <v>1.8600000000000002E-2</v>
      </c>
      <c r="AR336" s="206" t="s">
        <v>1540</v>
      </c>
      <c r="AS336" s="199"/>
      <c r="AT336" s="255">
        <v>0.86</v>
      </c>
      <c r="AU336" s="256" t="s">
        <v>1540</v>
      </c>
      <c r="AV336" s="207"/>
    </row>
    <row r="337" spans="1:312" ht="18" customHeight="1" thickBot="1" x14ac:dyDescent="0.3">
      <c r="A337" s="122" t="s">
        <v>318</v>
      </c>
      <c r="B337" s="110">
        <v>961027</v>
      </c>
      <c r="C337" s="137" t="s">
        <v>308</v>
      </c>
      <c r="D337" s="219">
        <v>738.04</v>
      </c>
      <c r="E337" s="219">
        <v>14.27</v>
      </c>
      <c r="F337" s="346">
        <v>13.67</v>
      </c>
      <c r="G337" s="336">
        <v>7.2</v>
      </c>
      <c r="H337" s="335">
        <f t="shared" si="15"/>
        <v>773.18</v>
      </c>
      <c r="I337" s="158">
        <f t="shared" si="16"/>
        <v>752.31</v>
      </c>
      <c r="J337" s="158">
        <v>8.4499999999999993</v>
      </c>
      <c r="K337" s="323">
        <v>13.67</v>
      </c>
      <c r="L337" s="319">
        <v>0</v>
      </c>
      <c r="M337" s="112">
        <f t="shared" si="17"/>
        <v>774.43</v>
      </c>
      <c r="N337" s="199"/>
      <c r="O337" s="208" t="s">
        <v>435</v>
      </c>
      <c r="P337" s="209" t="s">
        <v>1900</v>
      </c>
      <c r="Q337" s="208">
        <v>0</v>
      </c>
      <c r="R337" s="199"/>
      <c r="S337" s="224" t="s">
        <v>1540</v>
      </c>
      <c r="T337" s="224" t="s">
        <v>435</v>
      </c>
      <c r="U337" s="224" t="s">
        <v>1540</v>
      </c>
      <c r="V337" s="224" t="s">
        <v>435</v>
      </c>
      <c r="W337" s="223" t="s">
        <v>435</v>
      </c>
      <c r="X337" s="224" t="s">
        <v>1900</v>
      </c>
      <c r="Y337" s="199"/>
      <c r="Z337" s="230">
        <v>4.2300000000000004</v>
      </c>
      <c r="AA337" s="212" t="s">
        <v>1540</v>
      </c>
      <c r="AB337" s="212" t="s">
        <v>1915</v>
      </c>
      <c r="AC337" s="199"/>
      <c r="AD337" s="200">
        <v>0.21763999999999939</v>
      </c>
      <c r="AE337" s="201">
        <v>5.4282842441580437E-2</v>
      </c>
      <c r="AF337" s="202" t="s">
        <v>435</v>
      </c>
      <c r="AG337" s="199"/>
      <c r="AH337" s="245">
        <v>0.61829999999999996</v>
      </c>
      <c r="AI337" s="246" t="s">
        <v>435</v>
      </c>
      <c r="AJ337" s="199"/>
      <c r="AK337" s="203">
        <v>4.4999999999999998E-2</v>
      </c>
      <c r="AL337" s="204" t="s">
        <v>1540</v>
      </c>
      <c r="AM337" s="199"/>
      <c r="AN337" s="247">
        <v>8.5199999999999998E-2</v>
      </c>
      <c r="AO337" s="248" t="s">
        <v>435</v>
      </c>
      <c r="AP337" s="199"/>
      <c r="AQ337" s="205">
        <v>3.0699999999999998E-2</v>
      </c>
      <c r="AR337" s="206" t="s">
        <v>435</v>
      </c>
      <c r="AS337" s="199"/>
      <c r="AT337" s="255">
        <v>0.85</v>
      </c>
      <c r="AU337" s="256" t="s">
        <v>1540</v>
      </c>
      <c r="AV337" s="207"/>
    </row>
    <row r="338" spans="1:312" ht="18" customHeight="1" thickBot="1" x14ac:dyDescent="0.3">
      <c r="A338" s="122" t="s">
        <v>319</v>
      </c>
      <c r="B338" s="110">
        <v>944734</v>
      </c>
      <c r="C338" s="137" t="s">
        <v>308</v>
      </c>
      <c r="D338" s="219">
        <v>757.98</v>
      </c>
      <c r="E338" s="219">
        <v>14.27</v>
      </c>
      <c r="F338" s="219">
        <v>13.67</v>
      </c>
      <c r="G338" s="336">
        <v>0</v>
      </c>
      <c r="H338" s="335">
        <f t="shared" si="15"/>
        <v>785.92</v>
      </c>
      <c r="I338" s="158">
        <f t="shared" si="16"/>
        <v>772.25</v>
      </c>
      <c r="J338" s="158">
        <v>8.4499999999999993</v>
      </c>
      <c r="K338" s="319">
        <v>13.67</v>
      </c>
      <c r="L338" s="319">
        <v>9</v>
      </c>
      <c r="M338" s="112">
        <f t="shared" si="17"/>
        <v>803.37</v>
      </c>
      <c r="N338" s="199"/>
      <c r="O338" s="208" t="s">
        <v>1540</v>
      </c>
      <c r="P338" s="209">
        <v>3</v>
      </c>
      <c r="Q338" s="208">
        <v>9</v>
      </c>
      <c r="R338" s="199"/>
      <c r="S338" s="224" t="s">
        <v>1540</v>
      </c>
      <c r="T338" s="224" t="s">
        <v>435</v>
      </c>
      <c r="U338" s="224" t="s">
        <v>435</v>
      </c>
      <c r="V338" s="224" t="s">
        <v>435</v>
      </c>
      <c r="W338" s="223" t="s">
        <v>1540</v>
      </c>
      <c r="X338" s="224">
        <v>3</v>
      </c>
      <c r="Y338" s="199"/>
      <c r="Z338" s="230" t="s">
        <v>405</v>
      </c>
      <c r="AA338" s="212" t="s">
        <v>435</v>
      </c>
      <c r="AB338" s="212" t="s">
        <v>406</v>
      </c>
      <c r="AC338" s="199"/>
      <c r="AD338" s="200">
        <v>4.4252625000000005</v>
      </c>
      <c r="AE338" s="201" t="s">
        <v>1559</v>
      </c>
      <c r="AF338" s="202" t="s">
        <v>435</v>
      </c>
      <c r="AG338" s="199"/>
      <c r="AH338" s="245" t="s">
        <v>405</v>
      </c>
      <c r="AI338" s="246" t="s">
        <v>435</v>
      </c>
      <c r="AJ338" s="199"/>
      <c r="AK338" s="203">
        <v>3.4000000000000002E-2</v>
      </c>
      <c r="AL338" s="204" t="s">
        <v>1540</v>
      </c>
      <c r="AM338" s="199"/>
      <c r="AN338" s="247">
        <v>0.11289999999999999</v>
      </c>
      <c r="AO338" s="248" t="s">
        <v>435</v>
      </c>
      <c r="AP338" s="199"/>
      <c r="AQ338" s="205">
        <v>9.300000000000001E-3</v>
      </c>
      <c r="AR338" s="206" t="s">
        <v>1540</v>
      </c>
      <c r="AS338" s="199"/>
      <c r="AT338" s="255">
        <v>0.88</v>
      </c>
      <c r="AU338" s="256" t="s">
        <v>1540</v>
      </c>
      <c r="AV338" s="207"/>
    </row>
    <row r="339" spans="1:312" ht="18" customHeight="1" thickBot="1" x14ac:dyDescent="0.3">
      <c r="A339" s="122" t="s">
        <v>320</v>
      </c>
      <c r="B339" s="110">
        <v>955051</v>
      </c>
      <c r="C339" s="137" t="s">
        <v>308</v>
      </c>
      <c r="D339" s="219">
        <v>694.19</v>
      </c>
      <c r="E339" s="219">
        <v>14.27</v>
      </c>
      <c r="F339" s="219">
        <v>13.67</v>
      </c>
      <c r="G339" s="336">
        <v>9</v>
      </c>
      <c r="H339" s="335">
        <f t="shared" si="15"/>
        <v>731.13</v>
      </c>
      <c r="I339" s="158">
        <f t="shared" si="16"/>
        <v>708.46</v>
      </c>
      <c r="J339" s="158">
        <v>8.4499999999999993</v>
      </c>
      <c r="K339" s="319">
        <v>13.67</v>
      </c>
      <c r="L339" s="319">
        <v>8.75</v>
      </c>
      <c r="M339" s="112">
        <f t="shared" si="17"/>
        <v>739.33</v>
      </c>
      <c r="N339" s="199"/>
      <c r="O339" s="208" t="s">
        <v>1540</v>
      </c>
      <c r="P339" s="209">
        <v>3</v>
      </c>
      <c r="Q339" s="208">
        <v>8.75</v>
      </c>
      <c r="R339" s="199"/>
      <c r="S339" s="224" t="s">
        <v>1540</v>
      </c>
      <c r="T339" s="224" t="s">
        <v>435</v>
      </c>
      <c r="U339" s="224" t="s">
        <v>435</v>
      </c>
      <c r="V339" s="224" t="s">
        <v>435</v>
      </c>
      <c r="W339" s="223" t="s">
        <v>1540</v>
      </c>
      <c r="X339" s="224">
        <v>3</v>
      </c>
      <c r="Y339" s="199"/>
      <c r="Z339" s="230">
        <v>3.94</v>
      </c>
      <c r="AA339" s="212" t="s">
        <v>1540</v>
      </c>
      <c r="AB339" s="212" t="s">
        <v>1917</v>
      </c>
      <c r="AC339" s="199"/>
      <c r="AD339" s="200">
        <v>0.63716999999999979</v>
      </c>
      <c r="AE339" s="201">
        <v>0.19319026817326995</v>
      </c>
      <c r="AF339" s="202" t="s">
        <v>1540</v>
      </c>
      <c r="AG339" s="199"/>
      <c r="AH339" s="245">
        <v>0.52249999999999996</v>
      </c>
      <c r="AI339" s="246" t="s">
        <v>435</v>
      </c>
      <c r="AJ339" s="199"/>
      <c r="AK339" s="203">
        <v>8.0199999999999994E-2</v>
      </c>
      <c r="AL339" s="204" t="s">
        <v>435</v>
      </c>
      <c r="AM339" s="199"/>
      <c r="AN339" s="247">
        <v>0.13320000000000001</v>
      </c>
      <c r="AO339" s="248" t="s">
        <v>435</v>
      </c>
      <c r="AP339" s="199"/>
      <c r="AQ339" s="205">
        <v>3.4799999999999998E-2</v>
      </c>
      <c r="AR339" s="206" t="s">
        <v>435</v>
      </c>
      <c r="AS339" s="199"/>
      <c r="AT339" s="255">
        <v>0.88</v>
      </c>
      <c r="AU339" s="256" t="s">
        <v>1540</v>
      </c>
      <c r="AV339" s="207"/>
    </row>
    <row r="340" spans="1:312" ht="18" customHeight="1" thickBot="1" x14ac:dyDescent="0.3">
      <c r="A340" s="133" t="s">
        <v>321</v>
      </c>
      <c r="B340" s="134">
        <v>967548</v>
      </c>
      <c r="C340" s="167" t="s">
        <v>308</v>
      </c>
      <c r="D340" s="219">
        <v>684.58</v>
      </c>
      <c r="E340" s="219">
        <v>14.27</v>
      </c>
      <c r="F340" s="349">
        <v>13.67</v>
      </c>
      <c r="G340" s="336">
        <v>0</v>
      </c>
      <c r="H340" s="335">
        <f t="shared" si="15"/>
        <v>712.52</v>
      </c>
      <c r="I340" s="158">
        <f t="shared" si="16"/>
        <v>698.85</v>
      </c>
      <c r="J340" s="158">
        <v>8.4499999999999993</v>
      </c>
      <c r="K340" s="325">
        <v>13.67</v>
      </c>
      <c r="L340" s="319">
        <v>0</v>
      </c>
      <c r="M340" s="112">
        <f t="shared" si="17"/>
        <v>720.97</v>
      </c>
      <c r="N340" s="199"/>
      <c r="O340" s="208" t="s">
        <v>435</v>
      </c>
      <c r="P340" s="209" t="s">
        <v>1900</v>
      </c>
      <c r="Q340" s="208">
        <v>0</v>
      </c>
      <c r="R340" s="199"/>
      <c r="S340" s="224" t="s">
        <v>1540</v>
      </c>
      <c r="T340" s="224" t="s">
        <v>435</v>
      </c>
      <c r="U340" s="224" t="s">
        <v>1540</v>
      </c>
      <c r="V340" s="224" t="s">
        <v>435</v>
      </c>
      <c r="W340" s="223" t="s">
        <v>435</v>
      </c>
      <c r="X340" s="224" t="s">
        <v>1900</v>
      </c>
      <c r="Y340" s="199"/>
      <c r="Z340" s="230">
        <v>3.28</v>
      </c>
      <c r="AA340" s="212" t="s">
        <v>435</v>
      </c>
      <c r="AB340" s="212" t="s">
        <v>406</v>
      </c>
      <c r="AC340" s="199"/>
      <c r="AD340" s="200">
        <v>-0.13968250000000015</v>
      </c>
      <c r="AE340" s="201">
        <v>-4.0853288487551688E-2</v>
      </c>
      <c r="AF340" s="202" t="s">
        <v>435</v>
      </c>
      <c r="AG340" s="199"/>
      <c r="AH340" s="245" t="s">
        <v>405</v>
      </c>
      <c r="AI340" s="246" t="s">
        <v>435</v>
      </c>
      <c r="AJ340" s="199"/>
      <c r="AK340" s="203">
        <v>4.6399999999999997E-2</v>
      </c>
      <c r="AL340" s="204" t="s">
        <v>1540</v>
      </c>
      <c r="AM340" s="199"/>
      <c r="AN340" s="247">
        <v>0.21600000000000003</v>
      </c>
      <c r="AO340" s="248" t="s">
        <v>435</v>
      </c>
      <c r="AP340" s="199"/>
      <c r="AQ340" s="205">
        <v>1.5700000000000002E-2</v>
      </c>
      <c r="AR340" s="206" t="s">
        <v>1540</v>
      </c>
      <c r="AS340" s="199"/>
      <c r="AT340" s="255" t="s">
        <v>1909</v>
      </c>
      <c r="AU340" s="256" t="s">
        <v>435</v>
      </c>
      <c r="AV340" s="207"/>
    </row>
    <row r="341" spans="1:312" ht="18" customHeight="1" thickBot="1" x14ac:dyDescent="0.3">
      <c r="A341" s="109" t="s">
        <v>322</v>
      </c>
      <c r="B341" s="110">
        <v>643815</v>
      </c>
      <c r="C341" s="137" t="s">
        <v>308</v>
      </c>
      <c r="D341" s="219">
        <v>742.42</v>
      </c>
      <c r="E341" s="219">
        <v>14.27</v>
      </c>
      <c r="F341" s="219">
        <v>13.67</v>
      </c>
      <c r="G341" s="336">
        <v>5.4</v>
      </c>
      <c r="H341" s="335">
        <f t="shared" si="15"/>
        <v>775.75999999999988</v>
      </c>
      <c r="I341" s="158">
        <f t="shared" si="16"/>
        <v>756.68999999999994</v>
      </c>
      <c r="J341" s="158">
        <v>8.4499999999999993</v>
      </c>
      <c r="K341" s="319">
        <v>13.67</v>
      </c>
      <c r="L341" s="319">
        <v>0</v>
      </c>
      <c r="M341" s="112">
        <f t="shared" si="17"/>
        <v>778.81</v>
      </c>
      <c r="N341" s="199"/>
      <c r="O341" s="208" t="s">
        <v>435</v>
      </c>
      <c r="P341" s="209" t="s">
        <v>1900</v>
      </c>
      <c r="Q341" s="208">
        <v>0</v>
      </c>
      <c r="R341" s="199"/>
      <c r="S341" s="224" t="s">
        <v>1540</v>
      </c>
      <c r="T341" s="224" t="s">
        <v>435</v>
      </c>
      <c r="U341" s="224" t="s">
        <v>435</v>
      </c>
      <c r="V341" s="224" t="s">
        <v>1540</v>
      </c>
      <c r="W341" s="223" t="s">
        <v>435</v>
      </c>
      <c r="X341" s="224" t="s">
        <v>1900</v>
      </c>
      <c r="Y341" s="199"/>
      <c r="Z341" s="230">
        <v>4.1500000000000004</v>
      </c>
      <c r="AA341" s="212" t="s">
        <v>1540</v>
      </c>
      <c r="AB341" s="212" t="s">
        <v>1915</v>
      </c>
      <c r="AC341" s="199"/>
      <c r="AD341" s="200">
        <v>-9.7652500000000586E-2</v>
      </c>
      <c r="AE341" s="201">
        <v>-2.3016728832635207E-2</v>
      </c>
      <c r="AF341" s="202" t="s">
        <v>435</v>
      </c>
      <c r="AG341" s="199"/>
      <c r="AH341" s="245">
        <v>0.56030000000000002</v>
      </c>
      <c r="AI341" s="246" t="s">
        <v>435</v>
      </c>
      <c r="AJ341" s="199"/>
      <c r="AK341" s="203">
        <v>5.3699999999999998E-2</v>
      </c>
      <c r="AL341" s="204" t="s">
        <v>1540</v>
      </c>
      <c r="AM341" s="199"/>
      <c r="AN341" s="247">
        <v>9.3100000000000002E-2</v>
      </c>
      <c r="AO341" s="248" t="s">
        <v>435</v>
      </c>
      <c r="AP341" s="199"/>
      <c r="AQ341" s="205">
        <v>1.8200000000000001E-2</v>
      </c>
      <c r="AR341" s="206" t="s">
        <v>1540</v>
      </c>
      <c r="AS341" s="199"/>
      <c r="AT341" s="255">
        <v>0.87</v>
      </c>
      <c r="AU341" s="256" t="s">
        <v>1540</v>
      </c>
      <c r="AV341" s="207"/>
    </row>
    <row r="342" spans="1:312" ht="18" customHeight="1" thickBot="1" x14ac:dyDescent="0.3">
      <c r="A342" s="109" t="s">
        <v>323</v>
      </c>
      <c r="B342" s="110">
        <v>862339</v>
      </c>
      <c r="C342" s="137" t="s">
        <v>308</v>
      </c>
      <c r="D342" s="219">
        <v>712.66</v>
      </c>
      <c r="E342" s="219">
        <v>14.27</v>
      </c>
      <c r="F342" s="219">
        <v>0</v>
      </c>
      <c r="G342" s="336">
        <v>7.2</v>
      </c>
      <c r="H342" s="335">
        <f t="shared" si="15"/>
        <v>734.13</v>
      </c>
      <c r="I342" s="158">
        <f t="shared" si="16"/>
        <v>726.93</v>
      </c>
      <c r="J342" s="158">
        <v>8.4499999999999993</v>
      </c>
      <c r="K342" s="319">
        <v>0</v>
      </c>
      <c r="L342" s="319">
        <v>0</v>
      </c>
      <c r="M342" s="112">
        <f t="shared" si="17"/>
        <v>735.38</v>
      </c>
      <c r="N342" s="199"/>
      <c r="O342" s="208" t="s">
        <v>435</v>
      </c>
      <c r="P342" s="209" t="s">
        <v>1900</v>
      </c>
      <c r="Q342" s="208">
        <v>0</v>
      </c>
      <c r="R342" s="199"/>
      <c r="S342" s="224" t="s">
        <v>1540</v>
      </c>
      <c r="T342" s="224" t="s">
        <v>435</v>
      </c>
      <c r="U342" s="224" t="s">
        <v>1540</v>
      </c>
      <c r="V342" s="224" t="s">
        <v>435</v>
      </c>
      <c r="W342" s="223" t="s">
        <v>435</v>
      </c>
      <c r="X342" s="224" t="s">
        <v>1900</v>
      </c>
      <c r="Y342" s="199"/>
      <c r="Z342" s="230">
        <v>3</v>
      </c>
      <c r="AA342" s="212" t="s">
        <v>435</v>
      </c>
      <c r="AB342" s="212" t="s">
        <v>406</v>
      </c>
      <c r="AC342" s="199"/>
      <c r="AD342" s="200">
        <v>-0.19940749999999952</v>
      </c>
      <c r="AE342" s="201">
        <v>-6.2253611486826489E-2</v>
      </c>
      <c r="AF342" s="202" t="s">
        <v>435</v>
      </c>
      <c r="AG342" s="199"/>
      <c r="AH342" s="245">
        <v>0.24230000000000002</v>
      </c>
      <c r="AI342" s="246" t="s">
        <v>1540</v>
      </c>
      <c r="AJ342" s="199"/>
      <c r="AK342" s="203">
        <v>5.3800000000000001E-2</v>
      </c>
      <c r="AL342" s="204" t="s">
        <v>1540</v>
      </c>
      <c r="AM342" s="199"/>
      <c r="AN342" s="247">
        <v>0.11699999999999999</v>
      </c>
      <c r="AO342" s="248" t="s">
        <v>435</v>
      </c>
      <c r="AP342" s="199"/>
      <c r="AQ342" s="205">
        <v>1.9E-2</v>
      </c>
      <c r="AR342" s="206" t="s">
        <v>435</v>
      </c>
      <c r="AS342" s="199"/>
      <c r="AT342" s="255">
        <v>0.86</v>
      </c>
      <c r="AU342" s="256" t="s">
        <v>1540</v>
      </c>
      <c r="AV342" s="207"/>
    </row>
    <row r="343" spans="1:312" ht="18" customHeight="1" thickBot="1" x14ac:dyDescent="0.3">
      <c r="A343" s="109" t="s">
        <v>324</v>
      </c>
      <c r="B343" s="110">
        <v>811343</v>
      </c>
      <c r="C343" s="137" t="s">
        <v>308</v>
      </c>
      <c r="D343" s="219">
        <v>497.02</v>
      </c>
      <c r="E343" s="219">
        <v>14.27</v>
      </c>
      <c r="F343" s="219">
        <v>13.67</v>
      </c>
      <c r="G343" s="336">
        <v>7.2</v>
      </c>
      <c r="H343" s="335">
        <f t="shared" si="15"/>
        <v>532.16</v>
      </c>
      <c r="I343" s="158">
        <f t="shared" si="16"/>
        <v>511.28999999999996</v>
      </c>
      <c r="J343" s="158">
        <v>8.4499999999999993</v>
      </c>
      <c r="K343" s="319">
        <v>13.67</v>
      </c>
      <c r="L343" s="319">
        <v>6</v>
      </c>
      <c r="M343" s="112">
        <f t="shared" si="17"/>
        <v>539.41</v>
      </c>
      <c r="N343" s="199"/>
      <c r="O343" s="208" t="s">
        <v>1540</v>
      </c>
      <c r="P343" s="209">
        <v>2</v>
      </c>
      <c r="Q343" s="208">
        <v>6</v>
      </c>
      <c r="R343" s="199"/>
      <c r="S343" s="224" t="s">
        <v>1540</v>
      </c>
      <c r="T343" s="224" t="s">
        <v>435</v>
      </c>
      <c r="U343" s="224" t="s">
        <v>435</v>
      </c>
      <c r="V343" s="224" t="s">
        <v>435</v>
      </c>
      <c r="W343" s="223" t="s">
        <v>1540</v>
      </c>
      <c r="X343" s="224">
        <v>2</v>
      </c>
      <c r="Y343" s="199"/>
      <c r="Z343" s="230">
        <v>3.55</v>
      </c>
      <c r="AA343" s="212" t="s">
        <v>435</v>
      </c>
      <c r="AB343" s="212" t="s">
        <v>406</v>
      </c>
      <c r="AC343" s="199"/>
      <c r="AD343" s="200">
        <v>4.015000000000013E-2</v>
      </c>
      <c r="AE343" s="201">
        <v>1.1442788905482315E-2</v>
      </c>
      <c r="AF343" s="202" t="s">
        <v>435</v>
      </c>
      <c r="AG343" s="199"/>
      <c r="AH343" s="245">
        <v>0.45850000000000002</v>
      </c>
      <c r="AI343" s="246" t="s">
        <v>435</v>
      </c>
      <c r="AJ343" s="199"/>
      <c r="AK343" s="203">
        <v>0.1027</v>
      </c>
      <c r="AL343" s="204" t="s">
        <v>435</v>
      </c>
      <c r="AM343" s="199"/>
      <c r="AN343" s="247">
        <v>0.11539999999999999</v>
      </c>
      <c r="AO343" s="248" t="s">
        <v>435</v>
      </c>
      <c r="AP343" s="199"/>
      <c r="AQ343" s="205">
        <v>1.77E-2</v>
      </c>
      <c r="AR343" s="206" t="s">
        <v>1540</v>
      </c>
      <c r="AS343" s="199"/>
      <c r="AT343" s="255">
        <v>0.85</v>
      </c>
      <c r="AU343" s="256" t="s">
        <v>1540</v>
      </c>
      <c r="AV343" s="207"/>
    </row>
    <row r="344" spans="1:312" s="169" customFormat="1" ht="18" customHeight="1" thickBot="1" x14ac:dyDescent="0.3">
      <c r="A344" s="168" t="s">
        <v>1902</v>
      </c>
      <c r="B344" s="110">
        <v>742546</v>
      </c>
      <c r="C344" s="137" t="s">
        <v>308</v>
      </c>
      <c r="D344" s="219">
        <v>740.01</v>
      </c>
      <c r="E344" s="340">
        <v>14.27</v>
      </c>
      <c r="F344" s="338">
        <v>0</v>
      </c>
      <c r="G344" s="336">
        <v>0</v>
      </c>
      <c r="H344" s="336">
        <f t="shared" si="15"/>
        <v>754.28</v>
      </c>
      <c r="I344" s="158">
        <f t="shared" si="16"/>
        <v>754.28</v>
      </c>
      <c r="J344" s="158">
        <v>8.4499999999999993</v>
      </c>
      <c r="K344" s="320">
        <v>0</v>
      </c>
      <c r="L344" s="319">
        <v>0</v>
      </c>
      <c r="M344" s="111">
        <f t="shared" si="17"/>
        <v>762.73</v>
      </c>
      <c r="N344" s="199"/>
      <c r="O344" s="208" t="s">
        <v>435</v>
      </c>
      <c r="P344" s="209" t="s">
        <v>1900</v>
      </c>
      <c r="Q344" s="208">
        <v>0</v>
      </c>
      <c r="R344" s="199"/>
      <c r="S344" s="224" t="s">
        <v>435</v>
      </c>
      <c r="T344" s="224" t="s">
        <v>435</v>
      </c>
      <c r="U344" s="224" t="s">
        <v>435</v>
      </c>
      <c r="V344" s="224" t="s">
        <v>435</v>
      </c>
      <c r="W344" s="223" t="s">
        <v>435</v>
      </c>
      <c r="X344" s="224" t="s">
        <v>1900</v>
      </c>
      <c r="Y344" s="199"/>
      <c r="Z344" s="230" t="s">
        <v>405</v>
      </c>
      <c r="AA344" s="212" t="s">
        <v>435</v>
      </c>
      <c r="AB344" s="212" t="s">
        <v>406</v>
      </c>
      <c r="AC344" s="199"/>
      <c r="AD344" s="200" t="s">
        <v>405</v>
      </c>
      <c r="AE344" s="201" t="s">
        <v>405</v>
      </c>
      <c r="AF344" s="202" t="s">
        <v>435</v>
      </c>
      <c r="AG344" s="199"/>
      <c r="AH344" s="245" t="s">
        <v>405</v>
      </c>
      <c r="AI344" s="246" t="s">
        <v>435</v>
      </c>
      <c r="AJ344" s="199"/>
      <c r="AK344" s="203" t="s">
        <v>406</v>
      </c>
      <c r="AL344" s="204" t="s">
        <v>435</v>
      </c>
      <c r="AM344" s="199"/>
      <c r="AN344" s="247" t="s">
        <v>406</v>
      </c>
      <c r="AO344" s="248" t="s">
        <v>435</v>
      </c>
      <c r="AP344" s="199"/>
      <c r="AQ344" s="205" t="s">
        <v>406</v>
      </c>
      <c r="AR344" s="206" t="s">
        <v>435</v>
      </c>
      <c r="AS344" s="199"/>
      <c r="AT344" s="255" t="s">
        <v>1900</v>
      </c>
      <c r="AU344" s="256" t="s">
        <v>435</v>
      </c>
      <c r="AV344" s="207"/>
      <c r="AW344" s="105"/>
      <c r="AX344" s="105"/>
      <c r="AY344" s="105"/>
      <c r="AZ344" s="105"/>
      <c r="BA344" s="105"/>
      <c r="BB344" s="105"/>
      <c r="BC344" s="105"/>
      <c r="BD344" s="105"/>
      <c r="BE344" s="105"/>
      <c r="BF344" s="105"/>
      <c r="BG344" s="105"/>
      <c r="BH344" s="105"/>
      <c r="BI344" s="105"/>
      <c r="BJ344" s="105"/>
      <c r="BK344" s="105"/>
      <c r="BL344" s="105"/>
      <c r="BM344" s="105"/>
      <c r="BN344" s="105"/>
      <c r="BO344" s="105"/>
      <c r="BP344" s="105"/>
      <c r="BQ344" s="105"/>
      <c r="BR344" s="105"/>
      <c r="BS344" s="105"/>
      <c r="BT344" s="105"/>
      <c r="BU344" s="105"/>
      <c r="BV344" s="105"/>
      <c r="BW344" s="105"/>
      <c r="BX344" s="105"/>
      <c r="BY344" s="105"/>
      <c r="BZ344" s="105"/>
      <c r="CA344" s="105"/>
      <c r="CB344" s="105"/>
      <c r="CC344" s="105"/>
      <c r="CD344" s="105"/>
      <c r="CE344" s="105"/>
      <c r="CF344" s="105"/>
      <c r="CG344" s="105"/>
      <c r="CH344" s="105"/>
      <c r="CI344" s="105"/>
      <c r="CJ344" s="105"/>
      <c r="CK344" s="105"/>
      <c r="CL344" s="105"/>
      <c r="CM344" s="105"/>
      <c r="CN344" s="105"/>
      <c r="CO344" s="105"/>
      <c r="CP344" s="105"/>
      <c r="CQ344" s="105"/>
      <c r="CR344" s="105"/>
      <c r="CS344" s="105"/>
      <c r="CT344" s="105"/>
      <c r="CU344" s="105"/>
      <c r="CV344" s="105"/>
      <c r="CW344" s="105"/>
      <c r="CX344" s="105"/>
      <c r="CY344" s="105"/>
      <c r="CZ344" s="105"/>
      <c r="DA344" s="105"/>
      <c r="DB344" s="105"/>
      <c r="DC344" s="105"/>
      <c r="DD344" s="105"/>
      <c r="DE344" s="105"/>
      <c r="DF344" s="105"/>
      <c r="DG344" s="105"/>
      <c r="DH344" s="105"/>
      <c r="DI344" s="105"/>
      <c r="DJ344" s="105"/>
      <c r="DK344" s="105"/>
      <c r="DL344" s="105"/>
      <c r="DM344" s="105"/>
      <c r="DN344" s="105"/>
      <c r="DO344" s="105"/>
      <c r="DP344" s="105"/>
      <c r="DQ344" s="105"/>
      <c r="DR344" s="105"/>
      <c r="DS344" s="105"/>
      <c r="DT344" s="105"/>
      <c r="DU344" s="105"/>
      <c r="DV344" s="105"/>
      <c r="DW344" s="105"/>
      <c r="DX344" s="105"/>
      <c r="DY344" s="105"/>
      <c r="DZ344" s="105"/>
      <c r="EA344" s="105"/>
      <c r="EB344" s="105"/>
      <c r="EC344" s="105"/>
      <c r="ED344" s="105"/>
      <c r="EE344" s="105"/>
      <c r="EF344" s="105"/>
      <c r="EG344" s="105"/>
      <c r="EH344" s="105"/>
      <c r="EI344" s="105"/>
      <c r="EJ344" s="105"/>
      <c r="EK344" s="105"/>
      <c r="EL344" s="105"/>
      <c r="EM344" s="105"/>
      <c r="EN344" s="105"/>
      <c r="EO344" s="105"/>
      <c r="EP344" s="105"/>
      <c r="EQ344" s="105"/>
      <c r="ER344" s="105"/>
      <c r="ES344" s="105"/>
      <c r="ET344" s="105"/>
      <c r="EU344" s="105"/>
      <c r="EV344" s="105"/>
      <c r="EW344" s="105"/>
      <c r="EX344" s="105"/>
      <c r="EY344" s="105"/>
      <c r="EZ344" s="105"/>
      <c r="FA344" s="105"/>
      <c r="FB344" s="105"/>
      <c r="FC344" s="105"/>
      <c r="FD344" s="105"/>
      <c r="FE344" s="105"/>
      <c r="FF344" s="105"/>
      <c r="FG344" s="105"/>
      <c r="FH344" s="105"/>
      <c r="FI344" s="105"/>
      <c r="FJ344" s="105"/>
      <c r="FK344" s="105"/>
      <c r="FL344" s="105"/>
      <c r="FM344" s="105"/>
      <c r="FN344" s="105"/>
      <c r="FO344" s="105"/>
      <c r="FP344" s="105"/>
      <c r="FQ344" s="105"/>
      <c r="FR344" s="105"/>
      <c r="FS344" s="105"/>
      <c r="FT344" s="105"/>
      <c r="FU344" s="105"/>
      <c r="FV344" s="105"/>
      <c r="FW344" s="105"/>
      <c r="FX344" s="105"/>
      <c r="FY344" s="105"/>
      <c r="FZ344" s="105"/>
      <c r="GA344" s="105"/>
      <c r="GB344" s="105"/>
      <c r="GC344" s="105"/>
      <c r="GD344" s="105"/>
      <c r="GE344" s="105"/>
      <c r="GF344" s="105"/>
      <c r="GG344" s="105"/>
      <c r="GH344" s="105"/>
      <c r="GI344" s="105"/>
      <c r="GJ344" s="105"/>
      <c r="GK344" s="105"/>
      <c r="GL344" s="105"/>
      <c r="GM344" s="105"/>
      <c r="GN344" s="105"/>
      <c r="GO344" s="105"/>
      <c r="GP344" s="105"/>
      <c r="GQ344" s="105"/>
      <c r="GR344" s="105"/>
      <c r="GS344" s="105"/>
      <c r="GT344" s="105"/>
      <c r="GU344" s="105"/>
      <c r="GV344" s="105"/>
      <c r="GW344" s="105"/>
      <c r="GX344" s="105"/>
      <c r="GY344" s="105"/>
      <c r="GZ344" s="105"/>
      <c r="HA344" s="105"/>
      <c r="HB344" s="105"/>
      <c r="HC344" s="105"/>
      <c r="HD344" s="105"/>
      <c r="HE344" s="105"/>
      <c r="HF344" s="105"/>
      <c r="HG344" s="105"/>
      <c r="HH344" s="105"/>
      <c r="HI344" s="105"/>
      <c r="HJ344" s="105"/>
      <c r="HK344" s="105"/>
      <c r="HL344" s="105"/>
      <c r="HM344" s="105"/>
      <c r="HN344" s="105"/>
      <c r="HO344" s="105"/>
      <c r="HP344" s="105"/>
      <c r="HQ344" s="105"/>
      <c r="HR344" s="105"/>
      <c r="HS344" s="105"/>
      <c r="HT344" s="105"/>
      <c r="HU344" s="105"/>
      <c r="HV344" s="105"/>
      <c r="HW344" s="105"/>
      <c r="HX344" s="105"/>
      <c r="HY344" s="105"/>
      <c r="HZ344" s="105"/>
      <c r="IA344" s="105"/>
      <c r="IB344" s="105"/>
      <c r="IC344" s="105"/>
      <c r="ID344" s="105"/>
      <c r="IE344" s="105"/>
      <c r="IF344" s="105"/>
      <c r="IG344" s="105"/>
      <c r="IH344" s="105"/>
      <c r="II344" s="105"/>
      <c r="IJ344" s="105"/>
      <c r="IK344" s="105"/>
      <c r="IL344" s="105"/>
      <c r="IM344" s="105"/>
      <c r="IN344" s="105"/>
      <c r="IO344" s="105"/>
      <c r="IP344" s="105"/>
      <c r="IQ344" s="105"/>
      <c r="IR344" s="105"/>
      <c r="IS344" s="105"/>
      <c r="IT344" s="105"/>
      <c r="IU344" s="105"/>
      <c r="IV344" s="105"/>
      <c r="IW344" s="105"/>
      <c r="IX344" s="105"/>
      <c r="IY344" s="105"/>
      <c r="IZ344" s="105"/>
      <c r="JA344" s="105"/>
      <c r="JB344" s="105"/>
      <c r="JC344" s="105"/>
      <c r="JD344" s="105"/>
      <c r="JE344" s="105"/>
      <c r="JF344" s="105"/>
      <c r="JG344" s="105"/>
      <c r="JH344" s="105"/>
      <c r="JI344" s="105"/>
      <c r="JJ344" s="105"/>
      <c r="JK344" s="105"/>
      <c r="JL344" s="105"/>
      <c r="JM344" s="105"/>
      <c r="JN344" s="105"/>
      <c r="JO344" s="105"/>
      <c r="JP344" s="105"/>
      <c r="JQ344" s="105"/>
      <c r="JR344" s="105"/>
      <c r="JS344" s="105"/>
      <c r="JT344" s="105"/>
      <c r="JU344" s="105"/>
      <c r="JV344" s="105"/>
      <c r="JW344" s="105"/>
      <c r="JX344" s="105"/>
      <c r="JY344" s="105"/>
      <c r="JZ344" s="105"/>
      <c r="KA344" s="105"/>
      <c r="KB344" s="105"/>
      <c r="KC344" s="105"/>
      <c r="KD344" s="105"/>
      <c r="KE344" s="105"/>
      <c r="KF344" s="105"/>
      <c r="KG344" s="105"/>
      <c r="KH344" s="105"/>
      <c r="KI344" s="105"/>
      <c r="KJ344" s="105"/>
      <c r="KK344" s="105"/>
      <c r="KL344" s="105"/>
      <c r="KM344" s="105"/>
      <c r="KN344" s="105"/>
      <c r="KO344" s="105"/>
      <c r="KP344" s="105"/>
      <c r="KQ344" s="105"/>
      <c r="KR344" s="105"/>
      <c r="KS344" s="105"/>
      <c r="KT344" s="105"/>
      <c r="KU344" s="105"/>
      <c r="KV344" s="105"/>
      <c r="KW344" s="105"/>
      <c r="KX344" s="105"/>
      <c r="KY344" s="105"/>
      <c r="KZ344" s="105"/>
    </row>
    <row r="345" spans="1:312" ht="18" customHeight="1" thickBot="1" x14ac:dyDescent="0.3">
      <c r="A345" s="109" t="s">
        <v>325</v>
      </c>
      <c r="B345" s="110">
        <v>492655</v>
      </c>
      <c r="C345" s="137" t="s">
        <v>308</v>
      </c>
      <c r="D345" s="219">
        <v>840.21</v>
      </c>
      <c r="E345" s="219">
        <v>14.27</v>
      </c>
      <c r="F345" s="219">
        <v>13.67</v>
      </c>
      <c r="G345" s="336">
        <v>7.2</v>
      </c>
      <c r="H345" s="335">
        <f t="shared" si="15"/>
        <v>875.35</v>
      </c>
      <c r="I345" s="158">
        <f t="shared" si="16"/>
        <v>854.48</v>
      </c>
      <c r="J345" s="158">
        <v>8.4499999999999993</v>
      </c>
      <c r="K345" s="319">
        <v>13.67</v>
      </c>
      <c r="L345" s="319">
        <v>4.5</v>
      </c>
      <c r="M345" s="112">
        <f t="shared" si="17"/>
        <v>881.1</v>
      </c>
      <c r="N345" s="199"/>
      <c r="O345" s="208" t="s">
        <v>1540</v>
      </c>
      <c r="P345" s="209">
        <v>1</v>
      </c>
      <c r="Q345" s="208">
        <v>4.5</v>
      </c>
      <c r="R345" s="199"/>
      <c r="S345" s="224" t="s">
        <v>1540</v>
      </c>
      <c r="T345" s="224" t="s">
        <v>435</v>
      </c>
      <c r="U345" s="224" t="s">
        <v>435</v>
      </c>
      <c r="V345" s="224" t="s">
        <v>435</v>
      </c>
      <c r="W345" s="223" t="s">
        <v>1540</v>
      </c>
      <c r="X345" s="224">
        <v>1</v>
      </c>
      <c r="Y345" s="199"/>
      <c r="Z345" s="230">
        <v>3.14</v>
      </c>
      <c r="AA345" s="212" t="s">
        <v>435</v>
      </c>
      <c r="AB345" s="212" t="s">
        <v>406</v>
      </c>
      <c r="AC345" s="199"/>
      <c r="AD345" s="200">
        <v>-0.60140249999999984</v>
      </c>
      <c r="AE345" s="201">
        <v>-0.16063755267809382</v>
      </c>
      <c r="AF345" s="202" t="s">
        <v>435</v>
      </c>
      <c r="AG345" s="199"/>
      <c r="AH345" s="245">
        <v>0.17230000000000001</v>
      </c>
      <c r="AI345" s="246" t="s">
        <v>1540</v>
      </c>
      <c r="AJ345" s="199"/>
      <c r="AK345" s="203">
        <v>9.3699999999999992E-2</v>
      </c>
      <c r="AL345" s="204" t="s">
        <v>435</v>
      </c>
      <c r="AM345" s="199"/>
      <c r="AN345" s="247">
        <v>0.46880000000000005</v>
      </c>
      <c r="AO345" s="248" t="s">
        <v>435</v>
      </c>
      <c r="AP345" s="199"/>
      <c r="AQ345" s="205" t="s">
        <v>1538</v>
      </c>
      <c r="AR345" s="206" t="s">
        <v>435</v>
      </c>
      <c r="AS345" s="199"/>
      <c r="AT345" s="255" t="s">
        <v>406</v>
      </c>
      <c r="AU345" s="256" t="s">
        <v>435</v>
      </c>
      <c r="AV345" s="207"/>
    </row>
    <row r="346" spans="1:312" ht="18" customHeight="1" thickBot="1" x14ac:dyDescent="0.3">
      <c r="A346" s="109" t="s">
        <v>326</v>
      </c>
      <c r="B346" s="110">
        <v>199044</v>
      </c>
      <c r="C346" s="137" t="s">
        <v>308</v>
      </c>
      <c r="D346" s="219">
        <v>814.88</v>
      </c>
      <c r="E346" s="219">
        <v>14.27</v>
      </c>
      <c r="F346" s="219">
        <v>13.67</v>
      </c>
      <c r="G346" s="336">
        <v>9</v>
      </c>
      <c r="H346" s="335">
        <f t="shared" si="15"/>
        <v>851.81999999999994</v>
      </c>
      <c r="I346" s="158">
        <f t="shared" si="16"/>
        <v>829.15</v>
      </c>
      <c r="J346" s="158">
        <v>8.4499999999999993</v>
      </c>
      <c r="K346" s="319">
        <v>13.67</v>
      </c>
      <c r="L346" s="319">
        <v>15</v>
      </c>
      <c r="M346" s="112">
        <f t="shared" si="17"/>
        <v>866.27</v>
      </c>
      <c r="N346" s="199"/>
      <c r="O346" s="208" t="s">
        <v>1540</v>
      </c>
      <c r="P346" s="209">
        <v>4</v>
      </c>
      <c r="Q346" s="208">
        <v>15</v>
      </c>
      <c r="R346" s="199"/>
      <c r="S346" s="224" t="s">
        <v>1540</v>
      </c>
      <c r="T346" s="224" t="s">
        <v>435</v>
      </c>
      <c r="U346" s="224" t="s">
        <v>435</v>
      </c>
      <c r="V346" s="224" t="s">
        <v>435</v>
      </c>
      <c r="W346" s="223" t="s">
        <v>1540</v>
      </c>
      <c r="X346" s="224">
        <v>4</v>
      </c>
      <c r="Y346" s="199"/>
      <c r="Z346" s="230">
        <v>4.04</v>
      </c>
      <c r="AA346" s="212" t="s">
        <v>1540</v>
      </c>
      <c r="AB346" s="212" t="s">
        <v>1917</v>
      </c>
      <c r="AC346" s="199"/>
      <c r="AD346" s="200">
        <v>-0.19599750000000071</v>
      </c>
      <c r="AE346" s="201">
        <v>-4.6223263569118385E-2</v>
      </c>
      <c r="AF346" s="202" t="s">
        <v>435</v>
      </c>
      <c r="AG346" s="199"/>
      <c r="AH346" s="245">
        <v>0.26050000000000001</v>
      </c>
      <c r="AI346" s="246" t="s">
        <v>1540</v>
      </c>
      <c r="AJ346" s="199"/>
      <c r="AK346" s="203">
        <v>5.2699999999999997E-2</v>
      </c>
      <c r="AL346" s="204" t="s">
        <v>1540</v>
      </c>
      <c r="AM346" s="199"/>
      <c r="AN346" s="247">
        <v>3.6600000000000001E-2</v>
      </c>
      <c r="AO346" s="248" t="s">
        <v>1540</v>
      </c>
      <c r="AP346" s="199"/>
      <c r="AQ346" s="205">
        <v>2.2599999999999999E-2</v>
      </c>
      <c r="AR346" s="206" t="s">
        <v>435</v>
      </c>
      <c r="AS346" s="199"/>
      <c r="AT346" s="255">
        <v>0.79</v>
      </c>
      <c r="AU346" s="256" t="s">
        <v>435</v>
      </c>
      <c r="AV346" s="207"/>
    </row>
    <row r="347" spans="1:312" s="169" customFormat="1" ht="18" customHeight="1" thickBot="1" x14ac:dyDescent="0.3">
      <c r="A347" s="170" t="s">
        <v>1903</v>
      </c>
      <c r="B347" s="110">
        <v>4484002</v>
      </c>
      <c r="C347" s="137" t="s">
        <v>308</v>
      </c>
      <c r="D347" s="219">
        <v>740.01</v>
      </c>
      <c r="E347" s="340">
        <v>14.27</v>
      </c>
      <c r="F347" s="340">
        <v>13.67</v>
      </c>
      <c r="G347" s="336">
        <v>3.6</v>
      </c>
      <c r="H347" s="335">
        <f t="shared" si="15"/>
        <v>771.55</v>
      </c>
      <c r="I347" s="158">
        <f t="shared" si="16"/>
        <v>754.28</v>
      </c>
      <c r="J347" s="158">
        <v>8.4499999999999993</v>
      </c>
      <c r="K347" s="321">
        <v>13.67</v>
      </c>
      <c r="L347" s="319">
        <v>8.75</v>
      </c>
      <c r="M347" s="112">
        <f t="shared" si="17"/>
        <v>785.15</v>
      </c>
      <c r="N347" s="199"/>
      <c r="O347" s="208" t="s">
        <v>1540</v>
      </c>
      <c r="P347" s="209">
        <v>3</v>
      </c>
      <c r="Q347" s="208">
        <v>8.75</v>
      </c>
      <c r="R347" s="199"/>
      <c r="S347" s="224" t="s">
        <v>1540</v>
      </c>
      <c r="T347" s="224" t="s">
        <v>435</v>
      </c>
      <c r="U347" s="224" t="s">
        <v>435</v>
      </c>
      <c r="V347" s="224" t="s">
        <v>435</v>
      </c>
      <c r="W347" s="223" t="s">
        <v>1540</v>
      </c>
      <c r="X347" s="224">
        <v>3</v>
      </c>
      <c r="Y347" s="199"/>
      <c r="Z347" s="230">
        <v>4.07</v>
      </c>
      <c r="AA347" s="212" t="s">
        <v>1540</v>
      </c>
      <c r="AB347" s="212" t="s">
        <v>1917</v>
      </c>
      <c r="AC347" s="199"/>
      <c r="AD347" s="200">
        <v>0.61848500000000017</v>
      </c>
      <c r="AE347" s="201">
        <v>0.17923360921778647</v>
      </c>
      <c r="AF347" s="202" t="s">
        <v>1540</v>
      </c>
      <c r="AG347" s="199"/>
      <c r="AH347" s="245">
        <v>0.40229999999999999</v>
      </c>
      <c r="AI347" s="246" t="s">
        <v>435</v>
      </c>
      <c r="AJ347" s="199"/>
      <c r="AK347" s="203">
        <v>2.76E-2</v>
      </c>
      <c r="AL347" s="204" t="s">
        <v>1540</v>
      </c>
      <c r="AM347" s="199"/>
      <c r="AN347" s="247">
        <v>0.11</v>
      </c>
      <c r="AO347" s="248" t="s">
        <v>435</v>
      </c>
      <c r="AP347" s="199"/>
      <c r="AQ347" s="205">
        <v>2.75E-2</v>
      </c>
      <c r="AR347" s="206" t="s">
        <v>435</v>
      </c>
      <c r="AS347" s="199"/>
      <c r="AT347" s="255" t="s">
        <v>406</v>
      </c>
      <c r="AU347" s="256" t="s">
        <v>435</v>
      </c>
      <c r="AV347" s="207"/>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5"/>
      <c r="BR347" s="105"/>
      <c r="BS347" s="105"/>
      <c r="BT347" s="105"/>
      <c r="BU347" s="105"/>
      <c r="BV347" s="105"/>
      <c r="BW347" s="105"/>
      <c r="BX347" s="105"/>
      <c r="BY347" s="105"/>
      <c r="BZ347" s="105"/>
      <c r="CA347" s="105"/>
      <c r="CB347" s="105"/>
      <c r="CC347" s="105"/>
      <c r="CD347" s="105"/>
      <c r="CE347" s="105"/>
      <c r="CF347" s="105"/>
      <c r="CG347" s="105"/>
      <c r="CH347" s="105"/>
      <c r="CI347" s="105"/>
      <c r="CJ347" s="105"/>
      <c r="CK347" s="105"/>
      <c r="CL347" s="105"/>
      <c r="CM347" s="105"/>
      <c r="CN347" s="105"/>
      <c r="CO347" s="105"/>
      <c r="CP347" s="105"/>
      <c r="CQ347" s="105"/>
      <c r="CR347" s="105"/>
      <c r="CS347" s="105"/>
      <c r="CT347" s="105"/>
      <c r="CU347" s="105"/>
      <c r="CV347" s="105"/>
      <c r="CW347" s="105"/>
      <c r="CX347" s="105"/>
      <c r="CY347" s="105"/>
      <c r="CZ347" s="105"/>
      <c r="DA347" s="105"/>
      <c r="DB347" s="105"/>
      <c r="DC347" s="105"/>
      <c r="DD347" s="105"/>
      <c r="DE347" s="105"/>
      <c r="DF347" s="105"/>
      <c r="DG347" s="105"/>
      <c r="DH347" s="105"/>
      <c r="DI347" s="105"/>
      <c r="DJ347" s="105"/>
      <c r="DK347" s="105"/>
      <c r="DL347" s="105"/>
      <c r="DM347" s="105"/>
      <c r="DN347" s="105"/>
      <c r="DO347" s="105"/>
      <c r="DP347" s="105"/>
      <c r="DQ347" s="105"/>
      <c r="DR347" s="105"/>
      <c r="DS347" s="105"/>
      <c r="DT347" s="105"/>
      <c r="DU347" s="105"/>
      <c r="DV347" s="105"/>
      <c r="DW347" s="105"/>
      <c r="DX347" s="105"/>
      <c r="DY347" s="105"/>
      <c r="DZ347" s="105"/>
      <c r="EA347" s="105"/>
      <c r="EB347" s="105"/>
      <c r="EC347" s="105"/>
      <c r="ED347" s="105"/>
      <c r="EE347" s="105"/>
      <c r="EF347" s="105"/>
      <c r="EG347" s="105"/>
      <c r="EH347" s="105"/>
      <c r="EI347" s="105"/>
      <c r="EJ347" s="105"/>
      <c r="EK347" s="105"/>
      <c r="EL347" s="105"/>
      <c r="EM347" s="105"/>
      <c r="EN347" s="105"/>
      <c r="EO347" s="105"/>
      <c r="EP347" s="105"/>
      <c r="EQ347" s="105"/>
      <c r="ER347" s="105"/>
      <c r="ES347" s="105"/>
      <c r="ET347" s="105"/>
      <c r="EU347" s="105"/>
      <c r="EV347" s="105"/>
      <c r="EW347" s="105"/>
      <c r="EX347" s="105"/>
      <c r="EY347" s="105"/>
      <c r="EZ347" s="105"/>
      <c r="FA347" s="105"/>
      <c r="FB347" s="105"/>
      <c r="FC347" s="105"/>
      <c r="FD347" s="105"/>
      <c r="FE347" s="105"/>
      <c r="FF347" s="105"/>
      <c r="FG347" s="105"/>
      <c r="FH347" s="105"/>
      <c r="FI347" s="105"/>
      <c r="FJ347" s="105"/>
      <c r="FK347" s="105"/>
      <c r="FL347" s="105"/>
      <c r="FM347" s="105"/>
      <c r="FN347" s="105"/>
      <c r="FO347" s="105"/>
      <c r="FP347" s="105"/>
      <c r="FQ347" s="105"/>
      <c r="FR347" s="105"/>
      <c r="FS347" s="105"/>
      <c r="FT347" s="105"/>
      <c r="FU347" s="105"/>
      <c r="FV347" s="105"/>
      <c r="FW347" s="105"/>
      <c r="FX347" s="105"/>
      <c r="FY347" s="105"/>
      <c r="FZ347" s="105"/>
      <c r="GA347" s="105"/>
      <c r="GB347" s="105"/>
      <c r="GC347" s="105"/>
      <c r="GD347" s="105"/>
      <c r="GE347" s="105"/>
      <c r="GF347" s="105"/>
      <c r="GG347" s="105"/>
      <c r="GH347" s="105"/>
      <c r="GI347" s="105"/>
      <c r="GJ347" s="105"/>
      <c r="GK347" s="105"/>
      <c r="GL347" s="105"/>
      <c r="GM347" s="105"/>
      <c r="GN347" s="105"/>
      <c r="GO347" s="105"/>
      <c r="GP347" s="105"/>
      <c r="GQ347" s="105"/>
      <c r="GR347" s="105"/>
      <c r="GS347" s="105"/>
      <c r="GT347" s="105"/>
      <c r="GU347" s="105"/>
      <c r="GV347" s="105"/>
      <c r="GW347" s="105"/>
      <c r="GX347" s="105"/>
      <c r="GY347" s="105"/>
      <c r="GZ347" s="105"/>
      <c r="HA347" s="105"/>
      <c r="HB347" s="105"/>
      <c r="HC347" s="105"/>
      <c r="HD347" s="105"/>
      <c r="HE347" s="105"/>
      <c r="HF347" s="105"/>
      <c r="HG347" s="105"/>
      <c r="HH347" s="105"/>
      <c r="HI347" s="105"/>
      <c r="HJ347" s="105"/>
      <c r="HK347" s="105"/>
      <c r="HL347" s="105"/>
      <c r="HM347" s="105"/>
      <c r="HN347" s="105"/>
      <c r="HO347" s="105"/>
      <c r="HP347" s="105"/>
      <c r="HQ347" s="105"/>
      <c r="HR347" s="105"/>
      <c r="HS347" s="105"/>
      <c r="HT347" s="105"/>
      <c r="HU347" s="105"/>
      <c r="HV347" s="105"/>
      <c r="HW347" s="105"/>
      <c r="HX347" s="105"/>
      <c r="HY347" s="105"/>
      <c r="HZ347" s="105"/>
      <c r="IA347" s="105"/>
      <c r="IB347" s="105"/>
      <c r="IC347" s="105"/>
      <c r="ID347" s="105"/>
      <c r="IE347" s="105"/>
      <c r="IF347" s="105"/>
      <c r="IG347" s="105"/>
      <c r="IH347" s="105"/>
      <c r="II347" s="105"/>
      <c r="IJ347" s="105"/>
      <c r="IK347" s="105"/>
      <c r="IL347" s="105"/>
      <c r="IM347" s="105"/>
      <c r="IN347" s="105"/>
      <c r="IO347" s="105"/>
      <c r="IP347" s="105"/>
      <c r="IQ347" s="105"/>
      <c r="IR347" s="105"/>
      <c r="IS347" s="105"/>
      <c r="IT347" s="105"/>
      <c r="IU347" s="105"/>
      <c r="IV347" s="105"/>
      <c r="IW347" s="105"/>
      <c r="IX347" s="105"/>
      <c r="IY347" s="105"/>
      <c r="IZ347" s="105"/>
      <c r="JA347" s="105"/>
      <c r="JB347" s="105"/>
      <c r="JC347" s="105"/>
      <c r="JD347" s="105"/>
      <c r="JE347" s="105"/>
      <c r="JF347" s="105"/>
      <c r="JG347" s="105"/>
      <c r="JH347" s="105"/>
      <c r="JI347" s="105"/>
      <c r="JJ347" s="105"/>
      <c r="JK347" s="105"/>
      <c r="JL347" s="105"/>
      <c r="JM347" s="105"/>
      <c r="JN347" s="105"/>
      <c r="JO347" s="105"/>
      <c r="JP347" s="105"/>
      <c r="JQ347" s="105"/>
      <c r="JR347" s="105"/>
      <c r="JS347" s="105"/>
      <c r="JT347" s="105"/>
      <c r="JU347" s="105"/>
      <c r="JV347" s="105"/>
      <c r="JW347" s="105"/>
      <c r="JX347" s="105"/>
      <c r="JY347" s="105"/>
      <c r="JZ347" s="105"/>
      <c r="KA347" s="105"/>
      <c r="KB347" s="105"/>
      <c r="KC347" s="105"/>
      <c r="KD347" s="105"/>
      <c r="KE347" s="105"/>
      <c r="KF347" s="105"/>
      <c r="KG347" s="105"/>
      <c r="KH347" s="105"/>
      <c r="KI347" s="105"/>
      <c r="KJ347" s="105"/>
      <c r="KK347" s="105"/>
      <c r="KL347" s="105"/>
      <c r="KM347" s="105"/>
      <c r="KN347" s="105"/>
      <c r="KO347" s="105"/>
      <c r="KP347" s="105"/>
      <c r="KQ347" s="105"/>
      <c r="KR347" s="105"/>
      <c r="KS347" s="105"/>
      <c r="KT347" s="105"/>
      <c r="KU347" s="105"/>
      <c r="KV347" s="105"/>
      <c r="KW347" s="105"/>
      <c r="KX347" s="105"/>
      <c r="KY347" s="105"/>
      <c r="KZ347" s="105"/>
    </row>
    <row r="348" spans="1:312" ht="18" customHeight="1" thickBot="1" x14ac:dyDescent="0.3">
      <c r="A348" s="109" t="s">
        <v>327</v>
      </c>
      <c r="B348" s="110">
        <v>4484100</v>
      </c>
      <c r="C348" s="137" t="s">
        <v>308</v>
      </c>
      <c r="D348" s="219">
        <v>626.33000000000004</v>
      </c>
      <c r="E348" s="219">
        <v>14.27</v>
      </c>
      <c r="F348" s="219">
        <v>13.67</v>
      </c>
      <c r="G348" s="336">
        <v>3.6</v>
      </c>
      <c r="H348" s="335">
        <f t="shared" si="15"/>
        <v>657.87</v>
      </c>
      <c r="I348" s="158">
        <f t="shared" si="16"/>
        <v>640.6</v>
      </c>
      <c r="J348" s="158">
        <v>8.4499999999999993</v>
      </c>
      <c r="K348" s="319">
        <v>13.67</v>
      </c>
      <c r="L348" s="319">
        <v>8.75</v>
      </c>
      <c r="M348" s="112">
        <f t="shared" si="17"/>
        <v>671.47</v>
      </c>
      <c r="N348" s="199"/>
      <c r="O348" s="208" t="s">
        <v>1540</v>
      </c>
      <c r="P348" s="209">
        <v>3</v>
      </c>
      <c r="Q348" s="208">
        <v>8.75</v>
      </c>
      <c r="R348" s="199"/>
      <c r="S348" s="224" t="s">
        <v>1540</v>
      </c>
      <c r="T348" s="224" t="s">
        <v>435</v>
      </c>
      <c r="U348" s="224" t="s">
        <v>435</v>
      </c>
      <c r="V348" s="224" t="s">
        <v>435</v>
      </c>
      <c r="W348" s="223" t="s">
        <v>1540</v>
      </c>
      <c r="X348" s="224">
        <v>3</v>
      </c>
      <c r="Y348" s="199"/>
      <c r="Z348" s="230">
        <v>4.07</v>
      </c>
      <c r="AA348" s="212" t="s">
        <v>1540</v>
      </c>
      <c r="AB348" s="212" t="s">
        <v>1917</v>
      </c>
      <c r="AC348" s="199"/>
      <c r="AD348" s="200">
        <v>0.61848500000000017</v>
      </c>
      <c r="AE348" s="201">
        <v>0.17923360921778647</v>
      </c>
      <c r="AF348" s="202" t="s">
        <v>1540</v>
      </c>
      <c r="AG348" s="199"/>
      <c r="AH348" s="245">
        <v>0.40229999999999999</v>
      </c>
      <c r="AI348" s="246" t="s">
        <v>435</v>
      </c>
      <c r="AJ348" s="199"/>
      <c r="AK348" s="203">
        <v>2.76E-2</v>
      </c>
      <c r="AL348" s="204" t="s">
        <v>1540</v>
      </c>
      <c r="AM348" s="199"/>
      <c r="AN348" s="247">
        <v>0.11</v>
      </c>
      <c r="AO348" s="248" t="s">
        <v>435</v>
      </c>
      <c r="AP348" s="199"/>
      <c r="AQ348" s="205">
        <v>2.75E-2</v>
      </c>
      <c r="AR348" s="206" t="s">
        <v>435</v>
      </c>
      <c r="AS348" s="199"/>
      <c r="AT348" s="255" t="s">
        <v>406</v>
      </c>
      <c r="AU348" s="256" t="s">
        <v>435</v>
      </c>
      <c r="AV348" s="207"/>
    </row>
    <row r="349" spans="1:312" ht="18" customHeight="1" thickBot="1" x14ac:dyDescent="0.3">
      <c r="A349" s="109" t="s">
        <v>328</v>
      </c>
      <c r="B349" s="110">
        <v>525910</v>
      </c>
      <c r="C349" s="137" t="s">
        <v>308</v>
      </c>
      <c r="D349" s="219">
        <v>669.81</v>
      </c>
      <c r="E349" s="219">
        <v>14.27</v>
      </c>
      <c r="F349" s="219">
        <v>13.67</v>
      </c>
      <c r="G349" s="336">
        <v>0</v>
      </c>
      <c r="H349" s="335">
        <f t="shared" si="15"/>
        <v>697.74999999999989</v>
      </c>
      <c r="I349" s="158">
        <v>804</v>
      </c>
      <c r="J349" s="158">
        <v>8.4499999999999993</v>
      </c>
      <c r="K349" s="319">
        <v>13.67</v>
      </c>
      <c r="L349" s="319">
        <v>9.75</v>
      </c>
      <c r="M349" s="112">
        <f t="shared" si="17"/>
        <v>835.87</v>
      </c>
      <c r="N349" s="199"/>
      <c r="O349" s="208" t="s">
        <v>1540</v>
      </c>
      <c r="P349" s="209">
        <v>2</v>
      </c>
      <c r="Q349" s="208">
        <v>9.75</v>
      </c>
      <c r="R349" s="199"/>
      <c r="S349" s="224" t="s">
        <v>1540</v>
      </c>
      <c r="T349" s="224" t="s">
        <v>435</v>
      </c>
      <c r="U349" s="224" t="s">
        <v>435</v>
      </c>
      <c r="V349" s="224" t="s">
        <v>435</v>
      </c>
      <c r="W349" s="223" t="s">
        <v>1540</v>
      </c>
      <c r="X349" s="224">
        <v>2</v>
      </c>
      <c r="Y349" s="199"/>
      <c r="Z349" s="230">
        <v>4.43</v>
      </c>
      <c r="AA349" s="212" t="s">
        <v>1540</v>
      </c>
      <c r="AB349" s="212" t="s">
        <v>1915</v>
      </c>
      <c r="AC349" s="199"/>
      <c r="AD349" s="200">
        <v>0.56359000000000048</v>
      </c>
      <c r="AE349" s="201">
        <v>0.14594425224254742</v>
      </c>
      <c r="AF349" s="202" t="s">
        <v>435</v>
      </c>
      <c r="AG349" s="199"/>
      <c r="AH349" s="245">
        <v>0.5423</v>
      </c>
      <c r="AI349" s="246" t="s">
        <v>435</v>
      </c>
      <c r="AJ349" s="199"/>
      <c r="AK349" s="203">
        <v>6.88E-2</v>
      </c>
      <c r="AL349" s="204" t="s">
        <v>435</v>
      </c>
      <c r="AM349" s="199"/>
      <c r="AN349" s="247">
        <v>0.14050000000000001</v>
      </c>
      <c r="AO349" s="248" t="s">
        <v>435</v>
      </c>
      <c r="AP349" s="199"/>
      <c r="AQ349" s="205">
        <v>3.7999999999999999E-2</v>
      </c>
      <c r="AR349" s="206" t="s">
        <v>435</v>
      </c>
      <c r="AS349" s="199"/>
      <c r="AT349" s="255">
        <v>0.88</v>
      </c>
      <c r="AU349" s="256" t="s">
        <v>1540</v>
      </c>
      <c r="AV349" s="207"/>
    </row>
    <row r="350" spans="1:312" ht="18" customHeight="1" thickBot="1" x14ac:dyDescent="0.3">
      <c r="A350" s="132" t="s">
        <v>1956</v>
      </c>
      <c r="B350" s="118">
        <v>902764</v>
      </c>
      <c r="C350" s="137" t="s">
        <v>308</v>
      </c>
      <c r="D350" s="219">
        <v>450</v>
      </c>
      <c r="E350" s="219">
        <v>14.27</v>
      </c>
      <c r="F350" s="338">
        <v>0</v>
      </c>
      <c r="G350" s="336">
        <v>3.6</v>
      </c>
      <c r="H350" s="336">
        <f t="shared" si="15"/>
        <v>467.87</v>
      </c>
      <c r="I350" s="158">
        <f t="shared" si="16"/>
        <v>464.27</v>
      </c>
      <c r="J350" s="158">
        <v>8.4499999999999993</v>
      </c>
      <c r="K350" s="320">
        <v>0</v>
      </c>
      <c r="L350" s="319">
        <v>10.5</v>
      </c>
      <c r="M350" s="111">
        <f t="shared" si="17"/>
        <v>483.21999999999997</v>
      </c>
      <c r="N350" s="199"/>
      <c r="O350" s="208" t="s">
        <v>1540</v>
      </c>
      <c r="P350" s="209">
        <v>3</v>
      </c>
      <c r="Q350" s="208">
        <v>10.5</v>
      </c>
      <c r="R350" s="199"/>
      <c r="S350" s="224" t="s">
        <v>1540</v>
      </c>
      <c r="T350" s="224" t="s">
        <v>435</v>
      </c>
      <c r="U350" s="224" t="s">
        <v>435</v>
      </c>
      <c r="V350" s="224" t="s">
        <v>435</v>
      </c>
      <c r="W350" s="223" t="s">
        <v>1540</v>
      </c>
      <c r="X350" s="224">
        <v>3</v>
      </c>
      <c r="Y350" s="199"/>
      <c r="Z350" s="230">
        <v>4.03</v>
      </c>
      <c r="AA350" s="212" t="s">
        <v>1540</v>
      </c>
      <c r="AB350" s="212" t="s">
        <v>1917</v>
      </c>
      <c r="AC350" s="199"/>
      <c r="AD350" s="200">
        <v>1.1890000000001066E-2</v>
      </c>
      <c r="AE350" s="201">
        <v>2.9623926864531746E-3</v>
      </c>
      <c r="AF350" s="202" t="s">
        <v>435</v>
      </c>
      <c r="AG350" s="199"/>
      <c r="AH350" s="245" t="s">
        <v>405</v>
      </c>
      <c r="AI350" s="246" t="s">
        <v>435</v>
      </c>
      <c r="AJ350" s="199"/>
      <c r="AK350" s="203">
        <v>6.9199999999999998E-2</v>
      </c>
      <c r="AL350" s="204" t="s">
        <v>435</v>
      </c>
      <c r="AM350" s="199"/>
      <c r="AN350" s="247">
        <v>4.6799999999999994E-2</v>
      </c>
      <c r="AO350" s="248" t="s">
        <v>1540</v>
      </c>
      <c r="AP350" s="199"/>
      <c r="AQ350" s="205" t="s">
        <v>1538</v>
      </c>
      <c r="AR350" s="206" t="s">
        <v>435</v>
      </c>
      <c r="AS350" s="199"/>
      <c r="AT350" s="255">
        <v>0.9</v>
      </c>
      <c r="AU350" s="256" t="s">
        <v>1540</v>
      </c>
      <c r="AV350" s="207"/>
    </row>
    <row r="351" spans="1:312" ht="18" customHeight="1" thickBot="1" x14ac:dyDescent="0.3">
      <c r="A351" s="109" t="s">
        <v>330</v>
      </c>
      <c r="B351" s="110">
        <v>516082</v>
      </c>
      <c r="C351" s="137" t="s">
        <v>308</v>
      </c>
      <c r="D351" s="219">
        <v>450</v>
      </c>
      <c r="E351" s="219">
        <v>14.27</v>
      </c>
      <c r="F351" s="338">
        <v>0</v>
      </c>
      <c r="G351" s="336">
        <v>7.2</v>
      </c>
      <c r="H351" s="335">
        <f t="shared" si="15"/>
        <v>471.46999999999997</v>
      </c>
      <c r="I351" s="158">
        <f t="shared" si="16"/>
        <v>464.27</v>
      </c>
      <c r="J351" s="158">
        <v>8.4499999999999993</v>
      </c>
      <c r="K351" s="320">
        <v>0</v>
      </c>
      <c r="L351" s="319">
        <v>19.25</v>
      </c>
      <c r="M351" s="112">
        <f t="shared" si="17"/>
        <v>491.96999999999997</v>
      </c>
      <c r="N351" s="199"/>
      <c r="O351" s="208" t="s">
        <v>1540</v>
      </c>
      <c r="P351" s="209">
        <v>6</v>
      </c>
      <c r="Q351" s="208">
        <v>19.25</v>
      </c>
      <c r="R351" s="199"/>
      <c r="S351" s="224" t="s">
        <v>1540</v>
      </c>
      <c r="T351" s="224" t="s">
        <v>435</v>
      </c>
      <c r="U351" s="224" t="s">
        <v>435</v>
      </c>
      <c r="V351" s="224" t="s">
        <v>435</v>
      </c>
      <c r="W351" s="223" t="s">
        <v>1540</v>
      </c>
      <c r="X351" s="224">
        <v>6</v>
      </c>
      <c r="Y351" s="199"/>
      <c r="Z351" s="230">
        <v>4.09</v>
      </c>
      <c r="AA351" s="212" t="s">
        <v>1540</v>
      </c>
      <c r="AB351" s="212" t="s">
        <v>1917</v>
      </c>
      <c r="AC351" s="199"/>
      <c r="AD351" s="200">
        <v>0.18564749999999997</v>
      </c>
      <c r="AE351" s="201">
        <v>4.7552754747815236E-2</v>
      </c>
      <c r="AF351" s="202" t="s">
        <v>1540</v>
      </c>
      <c r="AG351" s="199"/>
      <c r="AH351" s="245">
        <v>0.25829999999999997</v>
      </c>
      <c r="AI351" s="246" t="s">
        <v>1540</v>
      </c>
      <c r="AJ351" s="199"/>
      <c r="AK351" s="203">
        <v>8.0299999999999996E-2</v>
      </c>
      <c r="AL351" s="204" t="s">
        <v>435</v>
      </c>
      <c r="AM351" s="199"/>
      <c r="AN351" s="247">
        <v>7.85E-2</v>
      </c>
      <c r="AO351" s="248" t="s">
        <v>1540</v>
      </c>
      <c r="AP351" s="199"/>
      <c r="AQ351" s="205">
        <v>1.6E-2</v>
      </c>
      <c r="AR351" s="206" t="s">
        <v>1540</v>
      </c>
      <c r="AS351" s="199"/>
      <c r="AT351" s="255">
        <v>1</v>
      </c>
      <c r="AU351" s="256" t="s">
        <v>1540</v>
      </c>
      <c r="AV351" s="207"/>
    </row>
    <row r="352" spans="1:312" ht="18" customHeight="1" thickBot="1" x14ac:dyDescent="0.3">
      <c r="A352" s="171" t="s">
        <v>331</v>
      </c>
      <c r="B352" s="114">
        <v>828416</v>
      </c>
      <c r="C352" s="110" t="s">
        <v>308</v>
      </c>
      <c r="D352" s="219">
        <v>515.4</v>
      </c>
      <c r="E352" s="219">
        <v>14.27</v>
      </c>
      <c r="F352" s="219">
        <v>13.67</v>
      </c>
      <c r="G352" s="336">
        <v>0</v>
      </c>
      <c r="H352" s="335">
        <f t="shared" si="15"/>
        <v>543.33999999999992</v>
      </c>
      <c r="I352" s="158">
        <f t="shared" si="16"/>
        <v>529.66999999999996</v>
      </c>
      <c r="J352" s="158">
        <v>8.4499999999999993</v>
      </c>
      <c r="K352" s="319">
        <v>13.67</v>
      </c>
      <c r="L352" s="319">
        <v>0</v>
      </c>
      <c r="M352" s="112">
        <f t="shared" si="17"/>
        <v>551.79</v>
      </c>
      <c r="N352" s="199"/>
      <c r="O352" s="208" t="s">
        <v>435</v>
      </c>
      <c r="P352" s="209" t="s">
        <v>1900</v>
      </c>
      <c r="Q352" s="208">
        <v>0</v>
      </c>
      <c r="R352" s="199"/>
      <c r="S352" s="224" t="s">
        <v>1540</v>
      </c>
      <c r="T352" s="224" t="s">
        <v>1540</v>
      </c>
      <c r="U352" s="224" t="s">
        <v>1540</v>
      </c>
      <c r="V352" s="224" t="s">
        <v>435</v>
      </c>
      <c r="W352" s="223" t="s">
        <v>435</v>
      </c>
      <c r="X352" s="224" t="s">
        <v>1900</v>
      </c>
      <c r="Y352" s="199"/>
      <c r="Z352" s="230">
        <v>4.01</v>
      </c>
      <c r="AA352" s="212" t="s">
        <v>1540</v>
      </c>
      <c r="AB352" s="212" t="s">
        <v>1917</v>
      </c>
      <c r="AC352" s="199"/>
      <c r="AD352" s="200">
        <v>-6.8364999999999121E-2</v>
      </c>
      <c r="AE352" s="201">
        <v>-1.676272160984876E-2</v>
      </c>
      <c r="AF352" s="202" t="s">
        <v>435</v>
      </c>
      <c r="AG352" s="199"/>
      <c r="AH352" s="245">
        <v>0.66650000000000009</v>
      </c>
      <c r="AI352" s="246" t="s">
        <v>435</v>
      </c>
      <c r="AJ352" s="199"/>
      <c r="AK352" s="203">
        <v>7.4800000000000005E-2</v>
      </c>
      <c r="AL352" s="204" t="s">
        <v>435</v>
      </c>
      <c r="AM352" s="199"/>
      <c r="AN352" s="247">
        <v>9.8299999999999998E-2</v>
      </c>
      <c r="AO352" s="248" t="s">
        <v>435</v>
      </c>
      <c r="AP352" s="199"/>
      <c r="AQ352" s="205">
        <v>1.66E-2</v>
      </c>
      <c r="AR352" s="206" t="s">
        <v>1540</v>
      </c>
      <c r="AS352" s="199"/>
      <c r="AT352" s="255">
        <v>0.78</v>
      </c>
      <c r="AU352" s="256" t="s">
        <v>435</v>
      </c>
      <c r="AV352" s="207"/>
    </row>
    <row r="353" spans="1:48" ht="18" customHeight="1" thickBot="1" x14ac:dyDescent="0.3">
      <c r="A353" s="119" t="s">
        <v>332</v>
      </c>
      <c r="B353" s="110">
        <v>732567</v>
      </c>
      <c r="C353" s="137" t="s">
        <v>308</v>
      </c>
      <c r="D353" s="219">
        <v>601.19000000000005</v>
      </c>
      <c r="E353" s="219">
        <v>14.27</v>
      </c>
      <c r="F353" s="219">
        <v>13.67</v>
      </c>
      <c r="G353" s="336">
        <v>0</v>
      </c>
      <c r="H353" s="335">
        <f t="shared" si="15"/>
        <v>629.13</v>
      </c>
      <c r="I353" s="158">
        <f t="shared" si="16"/>
        <v>615.46</v>
      </c>
      <c r="J353" s="158">
        <v>8.4499999999999993</v>
      </c>
      <c r="K353" s="319">
        <v>13.67</v>
      </c>
      <c r="L353" s="319">
        <v>9</v>
      </c>
      <c r="M353" s="112">
        <f t="shared" si="17"/>
        <v>646.58000000000004</v>
      </c>
      <c r="N353" s="199"/>
      <c r="O353" s="208" t="s">
        <v>1540</v>
      </c>
      <c r="P353" s="209">
        <v>3</v>
      </c>
      <c r="Q353" s="208">
        <v>9</v>
      </c>
      <c r="R353" s="199"/>
      <c r="S353" s="224" t="s">
        <v>1540</v>
      </c>
      <c r="T353" s="224" t="s">
        <v>435</v>
      </c>
      <c r="U353" s="224" t="s">
        <v>435</v>
      </c>
      <c r="V353" s="224" t="s">
        <v>435</v>
      </c>
      <c r="W353" s="223" t="s">
        <v>1540</v>
      </c>
      <c r="X353" s="224">
        <v>3</v>
      </c>
      <c r="Y353" s="199"/>
      <c r="Z353" s="230">
        <v>3.41</v>
      </c>
      <c r="AA353" s="212" t="s">
        <v>435</v>
      </c>
      <c r="AB353" s="212" t="s">
        <v>406</v>
      </c>
      <c r="AC353" s="199"/>
      <c r="AD353" s="200">
        <v>0.24577999999999989</v>
      </c>
      <c r="AE353" s="201">
        <v>7.7581948260813938E-2</v>
      </c>
      <c r="AF353" s="202" t="s">
        <v>435</v>
      </c>
      <c r="AG353" s="199"/>
      <c r="AH353" s="245">
        <v>0.42579999999999996</v>
      </c>
      <c r="AI353" s="246" t="s">
        <v>435</v>
      </c>
      <c r="AJ353" s="199"/>
      <c r="AK353" s="203">
        <v>5.0900000000000001E-2</v>
      </c>
      <c r="AL353" s="204" t="s">
        <v>1540</v>
      </c>
      <c r="AM353" s="199"/>
      <c r="AN353" s="247">
        <v>5.7200000000000001E-2</v>
      </c>
      <c r="AO353" s="248" t="s">
        <v>1540</v>
      </c>
      <c r="AP353" s="199"/>
      <c r="AQ353" s="205">
        <v>1.6500000000000001E-2</v>
      </c>
      <c r="AR353" s="206" t="s">
        <v>1540</v>
      </c>
      <c r="AS353" s="199"/>
      <c r="AT353" s="255">
        <v>0.81</v>
      </c>
      <c r="AU353" s="256" t="s">
        <v>435</v>
      </c>
      <c r="AV353" s="207"/>
    </row>
    <row r="354" spans="1:48" ht="18" customHeight="1" thickBot="1" x14ac:dyDescent="0.3">
      <c r="A354" s="109" t="s">
        <v>333</v>
      </c>
      <c r="B354" s="110">
        <v>253596</v>
      </c>
      <c r="C354" s="137" t="s">
        <v>308</v>
      </c>
      <c r="D354" s="219">
        <v>634.23</v>
      </c>
      <c r="E354" s="219">
        <v>14.27</v>
      </c>
      <c r="F354" s="338">
        <v>0</v>
      </c>
      <c r="G354" s="336">
        <v>7.2</v>
      </c>
      <c r="H354" s="335">
        <f t="shared" si="15"/>
        <v>655.7</v>
      </c>
      <c r="I354" s="158">
        <f t="shared" si="16"/>
        <v>648.5</v>
      </c>
      <c r="J354" s="158">
        <v>8.4499999999999993</v>
      </c>
      <c r="K354" s="320">
        <v>0</v>
      </c>
      <c r="L354" s="319">
        <v>14.25</v>
      </c>
      <c r="M354" s="112">
        <f t="shared" si="17"/>
        <v>671.2</v>
      </c>
      <c r="N354" s="199"/>
      <c r="O354" s="208" t="s">
        <v>1540</v>
      </c>
      <c r="P354" s="209">
        <v>3</v>
      </c>
      <c r="Q354" s="208">
        <v>14.25</v>
      </c>
      <c r="R354" s="199"/>
      <c r="S354" s="224" t="s">
        <v>1540</v>
      </c>
      <c r="T354" s="224" t="s">
        <v>435</v>
      </c>
      <c r="U354" s="224" t="s">
        <v>435</v>
      </c>
      <c r="V354" s="224" t="s">
        <v>435</v>
      </c>
      <c r="W354" s="223" t="s">
        <v>1540</v>
      </c>
      <c r="X354" s="224">
        <v>3</v>
      </c>
      <c r="Y354" s="199"/>
      <c r="Z354" s="230">
        <v>4.21</v>
      </c>
      <c r="AA354" s="212" t="s">
        <v>1540</v>
      </c>
      <c r="AB354" s="212" t="s">
        <v>1915</v>
      </c>
      <c r="AC354" s="199"/>
      <c r="AD354" s="200">
        <v>-0.46103750000000066</v>
      </c>
      <c r="AE354" s="201">
        <v>-9.8641806388944583E-2</v>
      </c>
      <c r="AF354" s="202" t="s">
        <v>435</v>
      </c>
      <c r="AG354" s="199"/>
      <c r="AH354" s="245">
        <v>0.29780000000000001</v>
      </c>
      <c r="AI354" s="246" t="s">
        <v>1540</v>
      </c>
      <c r="AJ354" s="199"/>
      <c r="AK354" s="203">
        <v>6.59E-2</v>
      </c>
      <c r="AL354" s="204" t="s">
        <v>435</v>
      </c>
      <c r="AM354" s="199"/>
      <c r="AN354" s="247">
        <v>0.12619999999999998</v>
      </c>
      <c r="AO354" s="248" t="s">
        <v>435</v>
      </c>
      <c r="AP354" s="199"/>
      <c r="AQ354" s="205">
        <v>2.3199999999999998E-2</v>
      </c>
      <c r="AR354" s="206" t="s">
        <v>435</v>
      </c>
      <c r="AS354" s="199"/>
      <c r="AT354" s="255">
        <v>0.85</v>
      </c>
      <c r="AU354" s="256" t="s">
        <v>1540</v>
      </c>
      <c r="AV354" s="207"/>
    </row>
    <row r="355" spans="1:48" ht="18" customHeight="1" thickBot="1" x14ac:dyDescent="0.3">
      <c r="A355" s="109" t="s">
        <v>334</v>
      </c>
      <c r="B355" s="110">
        <v>4497317</v>
      </c>
      <c r="C355" s="137" t="s">
        <v>308</v>
      </c>
      <c r="D355" s="219">
        <v>548.15</v>
      </c>
      <c r="E355" s="219">
        <v>14.27</v>
      </c>
      <c r="F355" s="338">
        <v>0</v>
      </c>
      <c r="G355" s="336">
        <v>7.2</v>
      </c>
      <c r="H355" s="335">
        <f t="shared" si="15"/>
        <v>569.62</v>
      </c>
      <c r="I355" s="158">
        <f t="shared" si="16"/>
        <v>562.41999999999996</v>
      </c>
      <c r="J355" s="158">
        <v>8.4499999999999993</v>
      </c>
      <c r="K355" s="320">
        <v>0</v>
      </c>
      <c r="L355" s="319">
        <v>14.25</v>
      </c>
      <c r="M355" s="112">
        <f t="shared" si="17"/>
        <v>585.12</v>
      </c>
      <c r="N355" s="199"/>
      <c r="O355" s="208" t="s">
        <v>1540</v>
      </c>
      <c r="P355" s="209">
        <v>3</v>
      </c>
      <c r="Q355" s="208">
        <v>14.25</v>
      </c>
      <c r="R355" s="199"/>
      <c r="S355" s="224" t="s">
        <v>1540</v>
      </c>
      <c r="T355" s="224" t="s">
        <v>435</v>
      </c>
      <c r="U355" s="224" t="s">
        <v>435</v>
      </c>
      <c r="V355" s="224" t="s">
        <v>435</v>
      </c>
      <c r="W355" s="223" t="s">
        <v>1540</v>
      </c>
      <c r="X355" s="224">
        <v>3</v>
      </c>
      <c r="Y355" s="199"/>
      <c r="Z355" s="230">
        <v>4.21</v>
      </c>
      <c r="AA355" s="212" t="s">
        <v>1540</v>
      </c>
      <c r="AB355" s="212" t="s">
        <v>1915</v>
      </c>
      <c r="AC355" s="199"/>
      <c r="AD355" s="200">
        <v>-0.46103750000000066</v>
      </c>
      <c r="AE355" s="201">
        <v>-9.8641806388944583E-2</v>
      </c>
      <c r="AF355" s="202" t="s">
        <v>435</v>
      </c>
      <c r="AG355" s="199"/>
      <c r="AH355" s="245">
        <v>0.29780000000000001</v>
      </c>
      <c r="AI355" s="246" t="s">
        <v>1540</v>
      </c>
      <c r="AJ355" s="199"/>
      <c r="AK355" s="203">
        <v>6.59E-2</v>
      </c>
      <c r="AL355" s="204" t="s">
        <v>435</v>
      </c>
      <c r="AM355" s="199"/>
      <c r="AN355" s="247">
        <v>0.12619999999999998</v>
      </c>
      <c r="AO355" s="248" t="s">
        <v>435</v>
      </c>
      <c r="AP355" s="199"/>
      <c r="AQ355" s="205">
        <v>2.3199999999999998E-2</v>
      </c>
      <c r="AR355" s="206" t="s">
        <v>435</v>
      </c>
      <c r="AS355" s="199"/>
      <c r="AT355" s="255">
        <v>0.85</v>
      </c>
      <c r="AU355" s="256" t="s">
        <v>1540</v>
      </c>
      <c r="AV355" s="207"/>
    </row>
    <row r="356" spans="1:48" ht="18" customHeight="1" thickBot="1" x14ac:dyDescent="0.3">
      <c r="A356" s="168" t="s">
        <v>335</v>
      </c>
      <c r="B356" s="137">
        <v>687545</v>
      </c>
      <c r="C356" s="137" t="s">
        <v>308</v>
      </c>
      <c r="D356" s="219">
        <v>450.79</v>
      </c>
      <c r="E356" s="219">
        <v>14.27</v>
      </c>
      <c r="F356" s="219">
        <v>13.67</v>
      </c>
      <c r="G356" s="336">
        <v>9</v>
      </c>
      <c r="H356" s="335">
        <f t="shared" si="15"/>
        <v>487.73</v>
      </c>
      <c r="I356" s="158">
        <f t="shared" si="16"/>
        <v>465.06</v>
      </c>
      <c r="J356" s="158">
        <v>8.4499999999999993</v>
      </c>
      <c r="K356" s="319">
        <v>13.67</v>
      </c>
      <c r="L356" s="319">
        <v>0</v>
      </c>
      <c r="M356" s="112">
        <f t="shared" si="17"/>
        <v>487.18</v>
      </c>
      <c r="N356" s="199"/>
      <c r="O356" s="208" t="s">
        <v>435</v>
      </c>
      <c r="P356" s="209" t="s">
        <v>1900</v>
      </c>
      <c r="Q356" s="208">
        <v>0</v>
      </c>
      <c r="R356" s="199"/>
      <c r="S356" s="224" t="s">
        <v>1540</v>
      </c>
      <c r="T356" s="224" t="s">
        <v>435</v>
      </c>
      <c r="U356" s="224" t="s">
        <v>435</v>
      </c>
      <c r="V356" s="224" t="s">
        <v>1540</v>
      </c>
      <c r="W356" s="223" t="s">
        <v>435</v>
      </c>
      <c r="X356" s="224" t="s">
        <v>1900</v>
      </c>
      <c r="Y356" s="199"/>
      <c r="Z356" s="230">
        <v>3.6</v>
      </c>
      <c r="AA356" s="212" t="s">
        <v>435</v>
      </c>
      <c r="AB356" s="212" t="s">
        <v>1916</v>
      </c>
      <c r="AC356" s="199"/>
      <c r="AD356" s="200">
        <v>-0.31720999999999977</v>
      </c>
      <c r="AE356" s="201">
        <v>-8.0892492497853047E-2</v>
      </c>
      <c r="AF356" s="202" t="s">
        <v>435</v>
      </c>
      <c r="AG356" s="199"/>
      <c r="AH356" s="245">
        <v>0.48080000000000001</v>
      </c>
      <c r="AI356" s="246" t="s">
        <v>435</v>
      </c>
      <c r="AJ356" s="199"/>
      <c r="AK356" s="203">
        <v>5.6500000000000002E-2</v>
      </c>
      <c r="AL356" s="204" t="s">
        <v>1540</v>
      </c>
      <c r="AM356" s="199"/>
      <c r="AN356" s="247">
        <v>8.3299999999999999E-2</v>
      </c>
      <c r="AO356" s="248" t="s">
        <v>435</v>
      </c>
      <c r="AP356" s="199"/>
      <c r="AQ356" s="205">
        <v>2.1600000000000001E-2</v>
      </c>
      <c r="AR356" s="206" t="s">
        <v>435</v>
      </c>
      <c r="AS356" s="199"/>
      <c r="AT356" s="255">
        <v>1</v>
      </c>
      <c r="AU356" s="256" t="s">
        <v>1540</v>
      </c>
      <c r="AV356" s="207"/>
    </row>
    <row r="357" spans="1:48" ht="18" customHeight="1" thickBot="1" x14ac:dyDescent="0.3">
      <c r="A357" s="109" t="s">
        <v>336</v>
      </c>
      <c r="B357" s="110">
        <v>600695</v>
      </c>
      <c r="C357" s="137" t="s">
        <v>308</v>
      </c>
      <c r="D357" s="219">
        <v>557.37</v>
      </c>
      <c r="E357" s="219">
        <v>14.27</v>
      </c>
      <c r="F357" s="219">
        <v>13.67</v>
      </c>
      <c r="G357" s="336">
        <v>0</v>
      </c>
      <c r="H357" s="335">
        <f t="shared" si="15"/>
        <v>585.30999999999995</v>
      </c>
      <c r="I357" s="158">
        <f t="shared" si="16"/>
        <v>571.64</v>
      </c>
      <c r="J357" s="158">
        <v>8.4499999999999993</v>
      </c>
      <c r="K357" s="319">
        <v>13.67</v>
      </c>
      <c r="L357" s="319">
        <v>0</v>
      </c>
      <c r="M357" s="112">
        <f t="shared" si="17"/>
        <v>593.76</v>
      </c>
      <c r="N357" s="199"/>
      <c r="O357" s="208" t="s">
        <v>435</v>
      </c>
      <c r="P357" s="209" t="s">
        <v>1900</v>
      </c>
      <c r="Q357" s="208">
        <v>0</v>
      </c>
      <c r="R357" s="199"/>
      <c r="S357" s="224" t="s">
        <v>1540</v>
      </c>
      <c r="T357" s="224" t="s">
        <v>1540</v>
      </c>
      <c r="U357" s="224" t="s">
        <v>1540</v>
      </c>
      <c r="V357" s="224" t="s">
        <v>435</v>
      </c>
      <c r="W357" s="223" t="s">
        <v>435</v>
      </c>
      <c r="X357" s="224" t="s">
        <v>1900</v>
      </c>
      <c r="Y357" s="199"/>
      <c r="Z357" s="230">
        <v>4.37</v>
      </c>
      <c r="AA357" s="212" t="s">
        <v>1540</v>
      </c>
      <c r="AB357" s="212" t="s">
        <v>1915</v>
      </c>
      <c r="AC357" s="199"/>
      <c r="AD357" s="200">
        <v>4.3654449999999994</v>
      </c>
      <c r="AE357" s="201" t="s">
        <v>1559</v>
      </c>
      <c r="AF357" s="202" t="s">
        <v>435</v>
      </c>
      <c r="AG357" s="199"/>
      <c r="AH357" s="245" t="s">
        <v>405</v>
      </c>
      <c r="AI357" s="246" t="s">
        <v>435</v>
      </c>
      <c r="AJ357" s="199"/>
      <c r="AK357" s="203">
        <v>7.8E-2</v>
      </c>
      <c r="AL357" s="204" t="s">
        <v>435</v>
      </c>
      <c r="AM357" s="199"/>
      <c r="AN357" s="247">
        <v>0.1186</v>
      </c>
      <c r="AO357" s="248" t="s">
        <v>435</v>
      </c>
      <c r="AP357" s="199"/>
      <c r="AQ357" s="205">
        <v>2.2700000000000001E-2</v>
      </c>
      <c r="AR357" s="206" t="s">
        <v>435</v>
      </c>
      <c r="AS357" s="199"/>
      <c r="AT357" s="255">
        <v>0.8</v>
      </c>
      <c r="AU357" s="256" t="s">
        <v>435</v>
      </c>
      <c r="AV357" s="207"/>
    </row>
    <row r="358" spans="1:48" s="140" customFormat="1" ht="18" customHeight="1" thickBot="1" x14ac:dyDescent="0.3">
      <c r="A358" s="139" t="s">
        <v>337</v>
      </c>
      <c r="B358" s="118">
        <v>600661</v>
      </c>
      <c r="C358" s="110" t="s">
        <v>308</v>
      </c>
      <c r="D358" s="219">
        <v>735.53</v>
      </c>
      <c r="E358" s="340">
        <v>14.27</v>
      </c>
      <c r="F358" s="340">
        <v>13.67</v>
      </c>
      <c r="G358" s="338">
        <v>0</v>
      </c>
      <c r="H358" s="335">
        <f t="shared" si="15"/>
        <v>763.46999999999991</v>
      </c>
      <c r="I358" s="158">
        <f t="shared" si="16"/>
        <v>749.8</v>
      </c>
      <c r="J358" s="158">
        <v>8.4499999999999993</v>
      </c>
      <c r="K358" s="321">
        <v>13.67</v>
      </c>
      <c r="L358" s="319">
        <v>0</v>
      </c>
      <c r="M358" s="112">
        <f t="shared" si="17"/>
        <v>771.92</v>
      </c>
      <c r="N358" s="199"/>
      <c r="O358" s="208" t="s">
        <v>435</v>
      </c>
      <c r="P358" s="209" t="s">
        <v>1900</v>
      </c>
      <c r="Q358" s="208">
        <v>0</v>
      </c>
      <c r="R358" s="199"/>
      <c r="S358" s="224" t="s">
        <v>1540</v>
      </c>
      <c r="T358" s="224" t="s">
        <v>1540</v>
      </c>
      <c r="U358" s="224" t="s">
        <v>1540</v>
      </c>
      <c r="V358" s="224" t="s">
        <v>435</v>
      </c>
      <c r="W358" s="223" t="s">
        <v>435</v>
      </c>
      <c r="X358" s="224" t="s">
        <v>1900</v>
      </c>
      <c r="Y358" s="199"/>
      <c r="Z358" s="230">
        <v>4.37</v>
      </c>
      <c r="AA358" s="212" t="s">
        <v>1540</v>
      </c>
      <c r="AB358" s="212" t="s">
        <v>1915</v>
      </c>
      <c r="AC358" s="199"/>
      <c r="AD358" s="200">
        <v>4.3654449999999994</v>
      </c>
      <c r="AE358" s="201" t="s">
        <v>1559</v>
      </c>
      <c r="AF358" s="202" t="s">
        <v>435</v>
      </c>
      <c r="AG358" s="199"/>
      <c r="AH358" s="245" t="s">
        <v>405</v>
      </c>
      <c r="AI358" s="246" t="s">
        <v>435</v>
      </c>
      <c r="AJ358" s="199"/>
      <c r="AK358" s="203">
        <v>7.8E-2</v>
      </c>
      <c r="AL358" s="204" t="s">
        <v>435</v>
      </c>
      <c r="AM358" s="199"/>
      <c r="AN358" s="247">
        <v>0.1186</v>
      </c>
      <c r="AO358" s="248" t="s">
        <v>435</v>
      </c>
      <c r="AP358" s="199"/>
      <c r="AQ358" s="205">
        <v>2.2700000000000001E-2</v>
      </c>
      <c r="AR358" s="206" t="s">
        <v>435</v>
      </c>
      <c r="AS358" s="199"/>
      <c r="AT358" s="255">
        <v>0.8</v>
      </c>
      <c r="AU358" s="256" t="s">
        <v>435</v>
      </c>
      <c r="AV358" s="207"/>
    </row>
    <row r="359" spans="1:48" ht="18" customHeight="1" thickBot="1" x14ac:dyDescent="0.3">
      <c r="A359" s="119" t="s">
        <v>338</v>
      </c>
      <c r="B359" s="110">
        <v>888290</v>
      </c>
      <c r="C359" s="137" t="s">
        <v>308</v>
      </c>
      <c r="D359" s="219">
        <v>707.3</v>
      </c>
      <c r="E359" s="219">
        <v>14.27</v>
      </c>
      <c r="F359" s="219">
        <v>13.67</v>
      </c>
      <c r="G359" s="336">
        <v>7.2</v>
      </c>
      <c r="H359" s="335">
        <f t="shared" si="15"/>
        <v>742.43999999999994</v>
      </c>
      <c r="I359" s="158">
        <f t="shared" si="16"/>
        <v>721.56999999999994</v>
      </c>
      <c r="J359" s="158">
        <v>8.4499999999999993</v>
      </c>
      <c r="K359" s="319">
        <v>13.67</v>
      </c>
      <c r="L359" s="319">
        <v>3</v>
      </c>
      <c r="M359" s="112">
        <f t="shared" si="17"/>
        <v>746.68999999999994</v>
      </c>
      <c r="N359" s="199"/>
      <c r="O359" s="208" t="s">
        <v>1540</v>
      </c>
      <c r="P359" s="209">
        <v>1</v>
      </c>
      <c r="Q359" s="208">
        <v>3</v>
      </c>
      <c r="R359" s="199"/>
      <c r="S359" s="224" t="s">
        <v>1540</v>
      </c>
      <c r="T359" s="224" t="s">
        <v>435</v>
      </c>
      <c r="U359" s="224" t="s">
        <v>435</v>
      </c>
      <c r="V359" s="224" t="s">
        <v>435</v>
      </c>
      <c r="W359" s="223" t="s">
        <v>1540</v>
      </c>
      <c r="X359" s="224">
        <v>1</v>
      </c>
      <c r="Y359" s="199"/>
      <c r="Z359" s="230">
        <v>3.36</v>
      </c>
      <c r="AA359" s="212" t="s">
        <v>435</v>
      </c>
      <c r="AB359" s="212" t="s">
        <v>406</v>
      </c>
      <c r="AC359" s="199"/>
      <c r="AD359" s="200">
        <v>0.2582649999999993</v>
      </c>
      <c r="AE359" s="201">
        <v>8.3277710600564062E-2</v>
      </c>
      <c r="AF359" s="202" t="s">
        <v>435</v>
      </c>
      <c r="AG359" s="199"/>
      <c r="AH359" s="245">
        <v>0.49450000000000005</v>
      </c>
      <c r="AI359" s="246" t="s">
        <v>435</v>
      </c>
      <c r="AJ359" s="199"/>
      <c r="AK359" s="203">
        <v>9.1499999999999998E-2</v>
      </c>
      <c r="AL359" s="204" t="s">
        <v>435</v>
      </c>
      <c r="AM359" s="199"/>
      <c r="AN359" s="247">
        <v>0.11169999999999999</v>
      </c>
      <c r="AO359" s="248" t="s">
        <v>435</v>
      </c>
      <c r="AP359" s="199"/>
      <c r="AQ359" s="205">
        <v>2.07E-2</v>
      </c>
      <c r="AR359" s="206" t="s">
        <v>435</v>
      </c>
      <c r="AS359" s="199"/>
      <c r="AT359" s="255">
        <v>0.87</v>
      </c>
      <c r="AU359" s="256" t="s">
        <v>1540</v>
      </c>
      <c r="AV359" s="207"/>
    </row>
    <row r="360" spans="1:48" ht="18" customHeight="1" thickBot="1" x14ac:dyDescent="0.3">
      <c r="A360" s="109" t="s">
        <v>339</v>
      </c>
      <c r="B360" s="110">
        <v>4470001</v>
      </c>
      <c r="C360" s="137" t="s">
        <v>308</v>
      </c>
      <c r="D360" s="219">
        <v>943.25</v>
      </c>
      <c r="E360" s="219">
        <v>14.27</v>
      </c>
      <c r="F360" s="219">
        <v>13.67</v>
      </c>
      <c r="G360" s="336">
        <v>0</v>
      </c>
      <c r="H360" s="335">
        <f t="shared" si="15"/>
        <v>971.18999999999994</v>
      </c>
      <c r="I360" s="158">
        <f t="shared" si="16"/>
        <v>957.52</v>
      </c>
      <c r="J360" s="158">
        <v>8.4499999999999993</v>
      </c>
      <c r="K360" s="319">
        <v>13.67</v>
      </c>
      <c r="L360" s="319">
        <v>0</v>
      </c>
      <c r="M360" s="112">
        <f t="shared" si="17"/>
        <v>979.64</v>
      </c>
      <c r="N360" s="199"/>
      <c r="O360" s="208" t="s">
        <v>435</v>
      </c>
      <c r="P360" s="209" t="s">
        <v>1900</v>
      </c>
      <c r="Q360" s="208">
        <v>0</v>
      </c>
      <c r="R360" s="199"/>
      <c r="S360" s="224" t="s">
        <v>1540</v>
      </c>
      <c r="T360" s="224" t="s">
        <v>1540</v>
      </c>
      <c r="U360" s="224" t="s">
        <v>435</v>
      </c>
      <c r="V360" s="224" t="s">
        <v>1540</v>
      </c>
      <c r="W360" s="223" t="s">
        <v>435</v>
      </c>
      <c r="X360" s="224" t="s">
        <v>1900</v>
      </c>
      <c r="Y360" s="199"/>
      <c r="Z360" s="230" t="s">
        <v>405</v>
      </c>
      <c r="AA360" s="212" t="s">
        <v>435</v>
      </c>
      <c r="AB360" s="212" t="s">
        <v>406</v>
      </c>
      <c r="AC360" s="199"/>
      <c r="AD360" s="200">
        <v>4.0830500000000001</v>
      </c>
      <c r="AE360" s="201" t="s">
        <v>1559</v>
      </c>
      <c r="AF360" s="202" t="s">
        <v>435</v>
      </c>
      <c r="AG360" s="199"/>
      <c r="AH360" s="245" t="s">
        <v>405</v>
      </c>
      <c r="AI360" s="246" t="s">
        <v>435</v>
      </c>
      <c r="AJ360" s="199"/>
      <c r="AK360" s="203">
        <v>1.41E-2</v>
      </c>
      <c r="AL360" s="204" t="s">
        <v>1540</v>
      </c>
      <c r="AM360" s="199"/>
      <c r="AN360" s="247">
        <v>1.9400000000000001E-2</v>
      </c>
      <c r="AO360" s="248" t="s">
        <v>1540</v>
      </c>
      <c r="AP360" s="199"/>
      <c r="AQ360" s="205" t="s">
        <v>1538</v>
      </c>
      <c r="AR360" s="206" t="s">
        <v>435</v>
      </c>
      <c r="AS360" s="199"/>
      <c r="AT360" s="255" t="s">
        <v>406</v>
      </c>
      <c r="AU360" s="256" t="s">
        <v>435</v>
      </c>
      <c r="AV360" s="207"/>
    </row>
    <row r="361" spans="1:48" ht="18" customHeight="1" thickBot="1" x14ac:dyDescent="0.3">
      <c r="A361" s="161" t="s">
        <v>340</v>
      </c>
      <c r="B361" s="172"/>
      <c r="C361" s="172"/>
      <c r="D361" s="163"/>
      <c r="E361" s="163"/>
      <c r="F361" s="163"/>
      <c r="G361" s="164"/>
      <c r="H361" s="163"/>
      <c r="I361" s="162"/>
      <c r="J361" s="162"/>
      <c r="K361" s="216"/>
      <c r="L361" s="330"/>
      <c r="M361" s="163"/>
      <c r="N361" s="164"/>
      <c r="O361" s="163"/>
      <c r="P361" s="162"/>
      <c r="Q361" s="162"/>
      <c r="R361" s="199"/>
      <c r="S361" s="163"/>
      <c r="T361" s="163"/>
      <c r="U361" s="163"/>
      <c r="V361" s="163"/>
      <c r="W361" s="164"/>
      <c r="X361" s="163"/>
      <c r="Y361" s="199"/>
      <c r="Z361" s="216"/>
      <c r="AA361" s="163"/>
      <c r="AB361" s="163"/>
      <c r="AC361" s="199"/>
      <c r="AD361" s="163"/>
      <c r="AE361" s="163"/>
      <c r="AF361" s="163"/>
      <c r="AG361" s="199"/>
      <c r="AH361" s="164"/>
      <c r="AI361" s="163"/>
      <c r="AJ361" s="199"/>
      <c r="AK361" s="163"/>
      <c r="AL361" s="163"/>
      <c r="AM361" s="199"/>
      <c r="AN361" s="163"/>
      <c r="AO361" s="163"/>
      <c r="AP361" s="199"/>
      <c r="AQ361" s="164"/>
      <c r="AR361" s="163"/>
      <c r="AS361" s="199"/>
      <c r="AT361" s="163"/>
      <c r="AU361" s="163"/>
      <c r="AV361" s="199"/>
    </row>
    <row r="362" spans="1:48" ht="18" customHeight="1" thickBot="1" x14ac:dyDescent="0.3">
      <c r="A362" s="173" t="s">
        <v>341</v>
      </c>
      <c r="B362" s="110">
        <v>4465407</v>
      </c>
      <c r="C362" s="110" t="s">
        <v>342</v>
      </c>
      <c r="D362" s="219">
        <v>270.76</v>
      </c>
      <c r="E362" s="219">
        <v>14.27</v>
      </c>
      <c r="F362" s="338">
        <v>0</v>
      </c>
      <c r="G362" s="336">
        <v>7.2</v>
      </c>
      <c r="H362" s="335">
        <f t="shared" ref="H362:H368" si="18">SUM(D362:G362)</f>
        <v>292.22999999999996</v>
      </c>
      <c r="I362" s="158">
        <f t="shared" si="16"/>
        <v>285.02999999999997</v>
      </c>
      <c r="J362" s="158">
        <v>8.4499999999999993</v>
      </c>
      <c r="K362" s="320">
        <v>0</v>
      </c>
      <c r="L362" s="319">
        <v>0</v>
      </c>
      <c r="M362" s="112">
        <f t="shared" ref="M362:M368" si="19">SUM(I362:L362)</f>
        <v>293.47999999999996</v>
      </c>
      <c r="N362" s="199"/>
      <c r="O362" s="208" t="s">
        <v>435</v>
      </c>
      <c r="P362" s="209" t="s">
        <v>1900</v>
      </c>
      <c r="Q362" s="208">
        <v>0</v>
      </c>
      <c r="R362" s="199"/>
      <c r="S362" s="224" t="s">
        <v>1540</v>
      </c>
      <c r="T362" s="224" t="s">
        <v>435</v>
      </c>
      <c r="U362" s="224" t="s">
        <v>1540</v>
      </c>
      <c r="V362" s="224" t="s">
        <v>1540</v>
      </c>
      <c r="W362" s="223" t="s">
        <v>435</v>
      </c>
      <c r="X362" s="224" t="s">
        <v>1900</v>
      </c>
      <c r="Y362" s="199"/>
      <c r="Z362" s="230">
        <v>3.64</v>
      </c>
      <c r="AA362" s="212" t="s">
        <v>435</v>
      </c>
      <c r="AB362" s="212" t="s">
        <v>1916</v>
      </c>
      <c r="AC362" s="199"/>
      <c r="AD362" s="200">
        <v>3.6442924999999997</v>
      </c>
      <c r="AE362" s="201" t="s">
        <v>1559</v>
      </c>
      <c r="AF362" s="202" t="s">
        <v>435</v>
      </c>
      <c r="AG362" s="199"/>
      <c r="AH362" s="245" t="s">
        <v>405</v>
      </c>
      <c r="AI362" s="246" t="s">
        <v>435</v>
      </c>
      <c r="AJ362" s="199"/>
      <c r="AK362" s="203">
        <v>3.6600000000000001E-2</v>
      </c>
      <c r="AL362" s="204" t="s">
        <v>1540</v>
      </c>
      <c r="AM362" s="199"/>
      <c r="AN362" s="247">
        <v>6.1799999999999994E-2</v>
      </c>
      <c r="AO362" s="248" t="s">
        <v>1540</v>
      </c>
      <c r="AP362" s="199"/>
      <c r="AQ362" s="205">
        <v>1.46E-2</v>
      </c>
      <c r="AR362" s="206" t="s">
        <v>1540</v>
      </c>
      <c r="AS362" s="199"/>
      <c r="AT362" s="255">
        <v>0.89</v>
      </c>
      <c r="AU362" s="256" t="s">
        <v>1540</v>
      </c>
      <c r="AV362" s="207"/>
    </row>
    <row r="363" spans="1:48" ht="18" customHeight="1" thickBot="1" x14ac:dyDescent="0.3">
      <c r="A363" s="109" t="s">
        <v>343</v>
      </c>
      <c r="B363" s="110">
        <v>4471806</v>
      </c>
      <c r="C363" s="110" t="s">
        <v>342</v>
      </c>
      <c r="D363" s="219">
        <v>268.3</v>
      </c>
      <c r="E363" s="219">
        <v>14.27</v>
      </c>
      <c r="F363" s="338">
        <v>0</v>
      </c>
      <c r="G363" s="336">
        <v>7.2</v>
      </c>
      <c r="H363" s="335">
        <f t="shared" si="18"/>
        <v>289.77</v>
      </c>
      <c r="I363" s="158">
        <f t="shared" si="16"/>
        <v>282.57</v>
      </c>
      <c r="J363" s="158">
        <v>8.4499999999999993</v>
      </c>
      <c r="K363" s="320">
        <v>0</v>
      </c>
      <c r="L363" s="319">
        <v>0</v>
      </c>
      <c r="M363" s="112">
        <f t="shared" si="19"/>
        <v>291.02</v>
      </c>
      <c r="N363" s="199"/>
      <c r="O363" s="208" t="s">
        <v>435</v>
      </c>
      <c r="P363" s="209" t="s">
        <v>1900</v>
      </c>
      <c r="Q363" s="208">
        <v>0</v>
      </c>
      <c r="R363" s="199"/>
      <c r="S363" s="224" t="s">
        <v>1540</v>
      </c>
      <c r="T363" s="224" t="s">
        <v>435</v>
      </c>
      <c r="U363" s="224" t="s">
        <v>1540</v>
      </c>
      <c r="V363" s="224" t="s">
        <v>435</v>
      </c>
      <c r="W363" s="223" t="s">
        <v>435</v>
      </c>
      <c r="X363" s="224" t="s">
        <v>1900</v>
      </c>
      <c r="Y363" s="199"/>
      <c r="Z363" s="230">
        <v>4.46</v>
      </c>
      <c r="AA363" s="212" t="s">
        <v>1540</v>
      </c>
      <c r="AB363" s="212" t="s">
        <v>1915</v>
      </c>
      <c r="AC363" s="199"/>
      <c r="AD363" s="200">
        <v>0.47516999999999987</v>
      </c>
      <c r="AE363" s="201">
        <v>0.11935481035026264</v>
      </c>
      <c r="AF363" s="202" t="s">
        <v>435</v>
      </c>
      <c r="AG363" s="199"/>
      <c r="AH363" s="245">
        <v>0.43079999999999996</v>
      </c>
      <c r="AI363" s="246" t="s">
        <v>435</v>
      </c>
      <c r="AJ363" s="199"/>
      <c r="AK363" s="203">
        <v>5.3099999999999994E-2</v>
      </c>
      <c r="AL363" s="204" t="s">
        <v>1540</v>
      </c>
      <c r="AM363" s="199"/>
      <c r="AN363" s="247">
        <v>4.3400000000000001E-2</v>
      </c>
      <c r="AO363" s="248" t="s">
        <v>1540</v>
      </c>
      <c r="AP363" s="199"/>
      <c r="AQ363" s="205">
        <v>2.5899999999999999E-2</v>
      </c>
      <c r="AR363" s="206" t="s">
        <v>435</v>
      </c>
      <c r="AS363" s="199"/>
      <c r="AT363" s="255">
        <v>0.81</v>
      </c>
      <c r="AU363" s="256" t="s">
        <v>435</v>
      </c>
      <c r="AV363" s="207"/>
    </row>
    <row r="364" spans="1:48" s="174" customFormat="1" ht="18" customHeight="1" thickBot="1" x14ac:dyDescent="0.3">
      <c r="A364" s="109" t="s">
        <v>344</v>
      </c>
      <c r="B364" s="110">
        <v>4462904</v>
      </c>
      <c r="C364" s="157" t="s">
        <v>342</v>
      </c>
      <c r="D364" s="219">
        <v>258.64</v>
      </c>
      <c r="E364" s="219">
        <v>14.27</v>
      </c>
      <c r="F364" s="338">
        <v>0</v>
      </c>
      <c r="G364" s="336">
        <v>9</v>
      </c>
      <c r="H364" s="335">
        <f t="shared" si="18"/>
        <v>281.90999999999997</v>
      </c>
      <c r="I364" s="158">
        <f t="shared" si="16"/>
        <v>272.90999999999997</v>
      </c>
      <c r="J364" s="158">
        <v>8.4499999999999993</v>
      </c>
      <c r="K364" s="320">
        <v>0</v>
      </c>
      <c r="L364" s="319">
        <v>15.75</v>
      </c>
      <c r="M364" s="112">
        <f t="shared" si="19"/>
        <v>297.10999999999996</v>
      </c>
      <c r="N364" s="199"/>
      <c r="O364" s="208" t="s">
        <v>1540</v>
      </c>
      <c r="P364" s="209">
        <v>4</v>
      </c>
      <c r="Q364" s="208">
        <v>15.75</v>
      </c>
      <c r="R364" s="199"/>
      <c r="S364" s="224" t="s">
        <v>1540</v>
      </c>
      <c r="T364" s="224" t="s">
        <v>435</v>
      </c>
      <c r="U364" s="224" t="s">
        <v>435</v>
      </c>
      <c r="V364" s="224" t="s">
        <v>435</v>
      </c>
      <c r="W364" s="223" t="s">
        <v>1540</v>
      </c>
      <c r="X364" s="224">
        <v>4</v>
      </c>
      <c r="Y364" s="199"/>
      <c r="Z364" s="230">
        <v>4.51</v>
      </c>
      <c r="AA364" s="212" t="s">
        <v>1540</v>
      </c>
      <c r="AB364" s="212" t="s">
        <v>1915</v>
      </c>
      <c r="AC364" s="199"/>
      <c r="AD364" s="200">
        <v>0.13130750000000013</v>
      </c>
      <c r="AE364" s="201">
        <v>2.9990127576379987E-2</v>
      </c>
      <c r="AF364" s="202" t="s">
        <v>435</v>
      </c>
      <c r="AG364" s="199"/>
      <c r="AH364" s="245">
        <v>0.41930000000000001</v>
      </c>
      <c r="AI364" s="246" t="s">
        <v>435</v>
      </c>
      <c r="AJ364" s="199"/>
      <c r="AK364" s="203">
        <v>4.5499999999999999E-2</v>
      </c>
      <c r="AL364" s="204" t="s">
        <v>1540</v>
      </c>
      <c r="AM364" s="199"/>
      <c r="AN364" s="247">
        <v>4.2000000000000003E-2</v>
      </c>
      <c r="AO364" s="248" t="s">
        <v>1540</v>
      </c>
      <c r="AP364" s="199"/>
      <c r="AQ364" s="205">
        <v>1.0500000000000001E-2</v>
      </c>
      <c r="AR364" s="206" t="s">
        <v>1540</v>
      </c>
      <c r="AS364" s="199"/>
      <c r="AT364" s="255">
        <v>0.79</v>
      </c>
      <c r="AU364" s="256" t="s">
        <v>435</v>
      </c>
      <c r="AV364" s="207"/>
    </row>
    <row r="365" spans="1:48" s="174" customFormat="1" ht="18" customHeight="1" thickBot="1" x14ac:dyDescent="0.3">
      <c r="A365" s="109" t="s">
        <v>345</v>
      </c>
      <c r="B365" s="110">
        <v>4497309</v>
      </c>
      <c r="C365" s="110" t="s">
        <v>342</v>
      </c>
      <c r="D365" s="219">
        <v>260.23</v>
      </c>
      <c r="E365" s="219">
        <v>14.27</v>
      </c>
      <c r="F365" s="338">
        <v>0</v>
      </c>
      <c r="G365" s="336">
        <v>7.2</v>
      </c>
      <c r="H365" s="335">
        <f t="shared" si="18"/>
        <v>281.7</v>
      </c>
      <c r="I365" s="158">
        <f t="shared" si="16"/>
        <v>274.5</v>
      </c>
      <c r="J365" s="158">
        <v>8.4499999999999993</v>
      </c>
      <c r="K365" s="320">
        <v>0</v>
      </c>
      <c r="L365" s="319">
        <v>14.25</v>
      </c>
      <c r="M365" s="112">
        <f t="shared" si="19"/>
        <v>297.2</v>
      </c>
      <c r="N365" s="199"/>
      <c r="O365" s="208" t="s">
        <v>1540</v>
      </c>
      <c r="P365" s="209">
        <v>3</v>
      </c>
      <c r="Q365" s="208">
        <v>14.25</v>
      </c>
      <c r="R365" s="199"/>
      <c r="S365" s="224" t="s">
        <v>1540</v>
      </c>
      <c r="T365" s="224" t="s">
        <v>435</v>
      </c>
      <c r="U365" s="224" t="s">
        <v>435</v>
      </c>
      <c r="V365" s="224" t="s">
        <v>435</v>
      </c>
      <c r="W365" s="223" t="s">
        <v>1540</v>
      </c>
      <c r="X365" s="224">
        <v>3</v>
      </c>
      <c r="Y365" s="199"/>
      <c r="Z365" s="230">
        <v>4.21</v>
      </c>
      <c r="AA365" s="212" t="s">
        <v>1540</v>
      </c>
      <c r="AB365" s="212" t="s">
        <v>1915</v>
      </c>
      <c r="AC365" s="199"/>
      <c r="AD365" s="200">
        <v>-0.46103750000000066</v>
      </c>
      <c r="AE365" s="201">
        <v>-9.8641806388944583E-2</v>
      </c>
      <c r="AF365" s="202" t="s">
        <v>435</v>
      </c>
      <c r="AG365" s="199"/>
      <c r="AH365" s="245">
        <v>0.29780000000000001</v>
      </c>
      <c r="AI365" s="246" t="s">
        <v>1540</v>
      </c>
      <c r="AJ365" s="199"/>
      <c r="AK365" s="203">
        <v>6.59E-2</v>
      </c>
      <c r="AL365" s="204" t="s">
        <v>435</v>
      </c>
      <c r="AM365" s="199"/>
      <c r="AN365" s="247">
        <v>0.12619999999999998</v>
      </c>
      <c r="AO365" s="248" t="s">
        <v>435</v>
      </c>
      <c r="AP365" s="199"/>
      <c r="AQ365" s="205">
        <v>2.3199999999999998E-2</v>
      </c>
      <c r="AR365" s="206" t="s">
        <v>435</v>
      </c>
      <c r="AS365" s="199"/>
      <c r="AT365" s="255">
        <v>0.85</v>
      </c>
      <c r="AU365" s="256" t="s">
        <v>1540</v>
      </c>
      <c r="AV365" s="207"/>
    </row>
    <row r="366" spans="1:48" ht="18" customHeight="1" thickBot="1" x14ac:dyDescent="0.3">
      <c r="A366" s="109" t="s">
        <v>346</v>
      </c>
      <c r="B366" s="110">
        <v>4485408</v>
      </c>
      <c r="C366" s="110" t="s">
        <v>342</v>
      </c>
      <c r="D366" s="219">
        <v>265.72000000000003</v>
      </c>
      <c r="E366" s="219">
        <v>14.27</v>
      </c>
      <c r="F366" s="338">
        <v>0</v>
      </c>
      <c r="G366" s="336">
        <v>7.2</v>
      </c>
      <c r="H366" s="335">
        <f t="shared" si="18"/>
        <v>287.19</v>
      </c>
      <c r="I366" s="158">
        <f t="shared" si="16"/>
        <v>279.99</v>
      </c>
      <c r="J366" s="158">
        <v>8.4499999999999993</v>
      </c>
      <c r="K366" s="320">
        <v>0</v>
      </c>
      <c r="L366" s="319">
        <v>6.75</v>
      </c>
      <c r="M366" s="112">
        <f t="shared" si="19"/>
        <v>295.19</v>
      </c>
      <c r="N366" s="199"/>
      <c r="O366" s="208" t="s">
        <v>1540</v>
      </c>
      <c r="P366" s="209">
        <v>1</v>
      </c>
      <c r="Q366" s="208">
        <v>6.75</v>
      </c>
      <c r="R366" s="199"/>
      <c r="S366" s="224" t="s">
        <v>1540</v>
      </c>
      <c r="T366" s="224" t="s">
        <v>435</v>
      </c>
      <c r="U366" s="224" t="s">
        <v>435</v>
      </c>
      <c r="V366" s="224" t="s">
        <v>435</v>
      </c>
      <c r="W366" s="223" t="s">
        <v>1540</v>
      </c>
      <c r="X366" s="224">
        <v>1</v>
      </c>
      <c r="Y366" s="199"/>
      <c r="Z366" s="230">
        <v>4.3899999999999997</v>
      </c>
      <c r="AA366" s="212" t="s">
        <v>1540</v>
      </c>
      <c r="AB366" s="212" t="s">
        <v>1915</v>
      </c>
      <c r="AC366" s="199"/>
      <c r="AD366" s="200">
        <v>9.5832500000000209E-2</v>
      </c>
      <c r="AE366" s="201">
        <v>2.2335831666386061E-2</v>
      </c>
      <c r="AF366" s="202" t="s">
        <v>435</v>
      </c>
      <c r="AG366" s="199"/>
      <c r="AH366" s="245" t="s">
        <v>405</v>
      </c>
      <c r="AI366" s="246" t="s">
        <v>435</v>
      </c>
      <c r="AJ366" s="199"/>
      <c r="AK366" s="203">
        <v>7.0000000000000007E-2</v>
      </c>
      <c r="AL366" s="204" t="s">
        <v>435</v>
      </c>
      <c r="AM366" s="199"/>
      <c r="AN366" s="247">
        <v>0.12</v>
      </c>
      <c r="AO366" s="248" t="s">
        <v>435</v>
      </c>
      <c r="AP366" s="199"/>
      <c r="AQ366" s="205">
        <v>2.3799999999999998E-2</v>
      </c>
      <c r="AR366" s="206" t="s">
        <v>435</v>
      </c>
      <c r="AS366" s="199"/>
      <c r="AT366" s="255" t="s">
        <v>1909</v>
      </c>
      <c r="AU366" s="256" t="s">
        <v>435</v>
      </c>
      <c r="AV366" s="207"/>
    </row>
    <row r="367" spans="1:48" ht="18" customHeight="1" thickBot="1" x14ac:dyDescent="0.3">
      <c r="A367" s="109" t="s">
        <v>347</v>
      </c>
      <c r="B367" s="110">
        <v>286176</v>
      </c>
      <c r="C367" s="110" t="s">
        <v>342</v>
      </c>
      <c r="D367" s="219">
        <v>257.75</v>
      </c>
      <c r="E367" s="219">
        <v>14.27</v>
      </c>
      <c r="F367" s="338">
        <v>0</v>
      </c>
      <c r="G367" s="336">
        <v>12.6</v>
      </c>
      <c r="H367" s="335">
        <f t="shared" si="18"/>
        <v>284.62</v>
      </c>
      <c r="I367" s="158">
        <f t="shared" si="16"/>
        <v>272.02</v>
      </c>
      <c r="J367" s="158">
        <v>8.4499999999999993</v>
      </c>
      <c r="K367" s="320">
        <v>0</v>
      </c>
      <c r="L367" s="319">
        <v>12.75</v>
      </c>
      <c r="M367" s="112">
        <f t="shared" si="19"/>
        <v>293.21999999999997</v>
      </c>
      <c r="N367" s="199"/>
      <c r="O367" s="208" t="s">
        <v>1540</v>
      </c>
      <c r="P367" s="209">
        <v>3</v>
      </c>
      <c r="Q367" s="208">
        <v>12.75</v>
      </c>
      <c r="R367" s="199"/>
      <c r="S367" s="224" t="s">
        <v>1540</v>
      </c>
      <c r="T367" s="224" t="s">
        <v>435</v>
      </c>
      <c r="U367" s="224" t="s">
        <v>435</v>
      </c>
      <c r="V367" s="224" t="s">
        <v>435</v>
      </c>
      <c r="W367" s="223" t="s">
        <v>1540</v>
      </c>
      <c r="X367" s="224">
        <v>3</v>
      </c>
      <c r="Y367" s="199"/>
      <c r="Z367" s="230">
        <v>4.3499999999999996</v>
      </c>
      <c r="AA367" s="212" t="s">
        <v>1540</v>
      </c>
      <c r="AB367" s="212" t="s">
        <v>1915</v>
      </c>
      <c r="AC367" s="199"/>
      <c r="AD367" s="200">
        <v>0.27090999999999976</v>
      </c>
      <c r="AE367" s="201">
        <v>6.6353444575548898E-2</v>
      </c>
      <c r="AF367" s="202" t="s">
        <v>435</v>
      </c>
      <c r="AG367" s="199"/>
      <c r="AH367" s="245">
        <v>0.496</v>
      </c>
      <c r="AI367" s="246" t="s">
        <v>435</v>
      </c>
      <c r="AJ367" s="199"/>
      <c r="AK367" s="203">
        <v>4.9599999999999998E-2</v>
      </c>
      <c r="AL367" s="204" t="s">
        <v>1540</v>
      </c>
      <c r="AM367" s="199"/>
      <c r="AN367" s="247">
        <v>9.5399999999999985E-2</v>
      </c>
      <c r="AO367" s="248" t="s">
        <v>435</v>
      </c>
      <c r="AP367" s="199"/>
      <c r="AQ367" s="205">
        <v>1.8600000000000002E-2</v>
      </c>
      <c r="AR367" s="206" t="s">
        <v>1540</v>
      </c>
      <c r="AS367" s="199"/>
      <c r="AT367" s="255">
        <v>0.84</v>
      </c>
      <c r="AU367" s="256" t="s">
        <v>435</v>
      </c>
      <c r="AV367" s="207"/>
    </row>
    <row r="368" spans="1:48" s="140" customFormat="1" ht="18" customHeight="1" thickBot="1" x14ac:dyDescent="0.3">
      <c r="A368" s="139" t="s">
        <v>348</v>
      </c>
      <c r="B368" s="118">
        <v>4478703</v>
      </c>
      <c r="C368" s="110" t="s">
        <v>342</v>
      </c>
      <c r="D368" s="219">
        <v>305.79000000000002</v>
      </c>
      <c r="E368" s="340">
        <v>14.27</v>
      </c>
      <c r="F368" s="338">
        <v>0</v>
      </c>
      <c r="G368" s="338">
        <v>10.8</v>
      </c>
      <c r="H368" s="343">
        <f t="shared" si="18"/>
        <v>330.86</v>
      </c>
      <c r="I368" s="158">
        <f t="shared" si="16"/>
        <v>320.06</v>
      </c>
      <c r="J368" s="158">
        <v>8.4499999999999993</v>
      </c>
      <c r="K368" s="320">
        <v>0</v>
      </c>
      <c r="L368" s="319">
        <v>15.75</v>
      </c>
      <c r="M368" s="141">
        <f t="shared" si="19"/>
        <v>344.26</v>
      </c>
      <c r="N368" s="199"/>
      <c r="O368" s="208" t="s">
        <v>1540</v>
      </c>
      <c r="P368" s="209">
        <v>4</v>
      </c>
      <c r="Q368" s="208">
        <v>15.75</v>
      </c>
      <c r="R368" s="199"/>
      <c r="S368" s="224" t="s">
        <v>1540</v>
      </c>
      <c r="T368" s="224" t="s">
        <v>435</v>
      </c>
      <c r="U368" s="224" t="s">
        <v>435</v>
      </c>
      <c r="V368" s="224" t="s">
        <v>435</v>
      </c>
      <c r="W368" s="223" t="s">
        <v>1540</v>
      </c>
      <c r="X368" s="224">
        <v>4</v>
      </c>
      <c r="Y368" s="199"/>
      <c r="Z368" s="230">
        <v>5.84</v>
      </c>
      <c r="AA368" s="212" t="s">
        <v>1540</v>
      </c>
      <c r="AB368" s="212" t="s">
        <v>1915</v>
      </c>
      <c r="AC368" s="199"/>
      <c r="AD368" s="200">
        <v>1.5259925000000001</v>
      </c>
      <c r="AE368" s="201">
        <v>0.3540187473103375</v>
      </c>
      <c r="AF368" s="202" t="s">
        <v>435</v>
      </c>
      <c r="AG368" s="199"/>
      <c r="AH368" s="245">
        <v>0.34499999999999997</v>
      </c>
      <c r="AI368" s="246" t="s">
        <v>435</v>
      </c>
      <c r="AJ368" s="199"/>
      <c r="AK368" s="203">
        <v>1.9E-2</v>
      </c>
      <c r="AL368" s="204" t="s">
        <v>1540</v>
      </c>
      <c r="AM368" s="199"/>
      <c r="AN368" s="247">
        <v>0.05</v>
      </c>
      <c r="AO368" s="248" t="s">
        <v>1540</v>
      </c>
      <c r="AP368" s="199"/>
      <c r="AQ368" s="205">
        <v>8.3999999999999995E-3</v>
      </c>
      <c r="AR368" s="206" t="s">
        <v>1540</v>
      </c>
      <c r="AS368" s="199"/>
      <c r="AT368" s="255" t="s">
        <v>406</v>
      </c>
      <c r="AU368" s="256" t="s">
        <v>435</v>
      </c>
      <c r="AV368" s="207"/>
    </row>
    <row r="369" spans="1:312" ht="18" customHeight="1" thickBot="1" x14ac:dyDescent="0.3">
      <c r="A369" s="161" t="s">
        <v>349</v>
      </c>
      <c r="B369" s="216"/>
      <c r="C369" s="163"/>
      <c r="D369" s="163"/>
      <c r="E369" s="163"/>
      <c r="F369" s="163"/>
      <c r="G369" s="164"/>
      <c r="H369" s="163"/>
      <c r="I369" s="162"/>
      <c r="J369" s="162"/>
      <c r="K369" s="216"/>
      <c r="L369" s="330"/>
      <c r="M369" s="161"/>
      <c r="N369" s="199"/>
      <c r="O369" s="163"/>
      <c r="P369" s="164"/>
      <c r="Q369" s="163"/>
      <c r="R369" s="199"/>
      <c r="S369" s="162"/>
      <c r="T369" s="163"/>
      <c r="U369" s="163"/>
      <c r="V369" s="161"/>
      <c r="W369" s="161"/>
      <c r="X369" s="163"/>
      <c r="Y369" s="199"/>
      <c r="Z369" s="218"/>
      <c r="AA369" s="163"/>
      <c r="AB369" s="162"/>
      <c r="AC369" s="199"/>
      <c r="AD369" s="163"/>
      <c r="AE369" s="161"/>
      <c r="AF369" s="161"/>
      <c r="AG369" s="199"/>
      <c r="AH369" s="163"/>
      <c r="AI369" s="163"/>
      <c r="AJ369" s="199"/>
      <c r="AK369" s="163"/>
      <c r="AL369" s="164"/>
      <c r="AM369" s="199"/>
      <c r="AN369" s="162"/>
      <c r="AO369" s="163"/>
      <c r="AP369" s="199"/>
      <c r="AQ369" s="161"/>
      <c r="AR369" s="163"/>
      <c r="AS369" s="199"/>
      <c r="AT369" s="163"/>
      <c r="AU369" s="163"/>
      <c r="AV369" s="207"/>
    </row>
    <row r="370" spans="1:312" ht="18" customHeight="1" thickBot="1" x14ac:dyDescent="0.3">
      <c r="A370" s="173" t="s">
        <v>341</v>
      </c>
      <c r="B370" s="110">
        <v>4465407</v>
      </c>
      <c r="C370" s="110" t="s">
        <v>350</v>
      </c>
      <c r="D370" s="219">
        <v>252.85</v>
      </c>
      <c r="E370" s="219">
        <v>14.27</v>
      </c>
      <c r="F370" s="338">
        <v>0</v>
      </c>
      <c r="G370" s="336">
        <v>7.2</v>
      </c>
      <c r="H370" s="335">
        <f t="shared" ref="H370:H376" si="20">SUM(D370:G370)</f>
        <v>274.32</v>
      </c>
      <c r="I370" s="158">
        <f t="shared" si="16"/>
        <v>267.12</v>
      </c>
      <c r="J370" s="158">
        <v>8.4499999999999993</v>
      </c>
      <c r="K370" s="320">
        <v>0</v>
      </c>
      <c r="L370" s="319">
        <v>0</v>
      </c>
      <c r="M370" s="112">
        <f t="shared" ref="M370:M376" si="21">SUM(I370:L370)</f>
        <v>275.57</v>
      </c>
      <c r="N370" s="199"/>
      <c r="O370" s="208" t="s">
        <v>435</v>
      </c>
      <c r="P370" s="209" t="s">
        <v>1900</v>
      </c>
      <c r="Q370" s="307">
        <v>0</v>
      </c>
      <c r="R370" s="199"/>
      <c r="S370" s="224" t="s">
        <v>1540</v>
      </c>
      <c r="T370" s="224" t="s">
        <v>435</v>
      </c>
      <c r="U370" s="224" t="s">
        <v>1540</v>
      </c>
      <c r="V370" s="224" t="s">
        <v>1540</v>
      </c>
      <c r="W370" s="223" t="s">
        <v>435</v>
      </c>
      <c r="X370" s="224" t="s">
        <v>1900</v>
      </c>
      <c r="Y370" s="199"/>
      <c r="Z370" s="230">
        <v>3.64</v>
      </c>
      <c r="AA370" s="212" t="s">
        <v>435</v>
      </c>
      <c r="AB370" s="212" t="s">
        <v>1916</v>
      </c>
      <c r="AC370" s="199"/>
      <c r="AD370" s="200">
        <v>3.6442924999999997</v>
      </c>
      <c r="AE370" s="201" t="s">
        <v>1559</v>
      </c>
      <c r="AF370" s="202" t="s">
        <v>435</v>
      </c>
      <c r="AG370" s="199"/>
      <c r="AH370" s="245" t="s">
        <v>405</v>
      </c>
      <c r="AI370" s="246" t="s">
        <v>435</v>
      </c>
      <c r="AJ370" s="199"/>
      <c r="AK370" s="203">
        <v>3.6600000000000001E-2</v>
      </c>
      <c r="AL370" s="204" t="s">
        <v>1540</v>
      </c>
      <c r="AM370" s="199"/>
      <c r="AN370" s="247">
        <v>6.1799999999999994E-2</v>
      </c>
      <c r="AO370" s="248" t="s">
        <v>1540</v>
      </c>
      <c r="AP370" s="199"/>
      <c r="AQ370" s="205">
        <v>1.46E-2</v>
      </c>
      <c r="AR370" s="206" t="s">
        <v>1540</v>
      </c>
      <c r="AS370" s="199"/>
      <c r="AT370" s="255">
        <v>0.89</v>
      </c>
      <c r="AU370" s="256" t="s">
        <v>1540</v>
      </c>
      <c r="AV370" s="207"/>
    </row>
    <row r="371" spans="1:312" ht="18" customHeight="1" thickBot="1" x14ac:dyDescent="0.3">
      <c r="A371" s="109" t="s">
        <v>343</v>
      </c>
      <c r="B371" s="110">
        <v>4471806</v>
      </c>
      <c r="C371" s="110" t="s">
        <v>350</v>
      </c>
      <c r="D371" s="219">
        <v>245.33</v>
      </c>
      <c r="E371" s="219">
        <v>14.27</v>
      </c>
      <c r="F371" s="338">
        <v>0</v>
      </c>
      <c r="G371" s="336">
        <v>7.2</v>
      </c>
      <c r="H371" s="335">
        <f t="shared" si="20"/>
        <v>266.8</v>
      </c>
      <c r="I371" s="158">
        <f t="shared" si="16"/>
        <v>259.60000000000002</v>
      </c>
      <c r="J371" s="158">
        <v>8.4499999999999993</v>
      </c>
      <c r="K371" s="320">
        <v>0</v>
      </c>
      <c r="L371" s="319">
        <v>0</v>
      </c>
      <c r="M371" s="112">
        <f t="shared" si="21"/>
        <v>268.05</v>
      </c>
      <c r="N371" s="199"/>
      <c r="O371" s="208" t="s">
        <v>435</v>
      </c>
      <c r="P371" s="209" t="s">
        <v>1900</v>
      </c>
      <c r="Q371" s="208">
        <v>0</v>
      </c>
      <c r="R371" s="199"/>
      <c r="S371" s="224" t="s">
        <v>1540</v>
      </c>
      <c r="T371" s="224" t="s">
        <v>435</v>
      </c>
      <c r="U371" s="224" t="s">
        <v>1540</v>
      </c>
      <c r="V371" s="224" t="s">
        <v>435</v>
      </c>
      <c r="W371" s="223" t="s">
        <v>435</v>
      </c>
      <c r="X371" s="224" t="s">
        <v>1900</v>
      </c>
      <c r="Y371" s="199"/>
      <c r="Z371" s="230">
        <v>4.46</v>
      </c>
      <c r="AA371" s="212" t="s">
        <v>1540</v>
      </c>
      <c r="AB371" s="212" t="s">
        <v>1915</v>
      </c>
      <c r="AC371" s="199"/>
      <c r="AD371" s="200">
        <v>0.47516999999999987</v>
      </c>
      <c r="AE371" s="201">
        <v>0.11935481035026264</v>
      </c>
      <c r="AF371" s="202" t="s">
        <v>435</v>
      </c>
      <c r="AG371" s="199"/>
      <c r="AH371" s="245">
        <v>0.43079999999999996</v>
      </c>
      <c r="AI371" s="246" t="s">
        <v>435</v>
      </c>
      <c r="AJ371" s="199"/>
      <c r="AK371" s="203">
        <v>5.3099999999999994E-2</v>
      </c>
      <c r="AL371" s="204" t="s">
        <v>1540</v>
      </c>
      <c r="AM371" s="199"/>
      <c r="AN371" s="247">
        <v>4.3400000000000001E-2</v>
      </c>
      <c r="AO371" s="248" t="s">
        <v>1540</v>
      </c>
      <c r="AP371" s="199"/>
      <c r="AQ371" s="205">
        <v>2.5899999999999999E-2</v>
      </c>
      <c r="AR371" s="206" t="s">
        <v>435</v>
      </c>
      <c r="AS371" s="199"/>
      <c r="AT371" s="255">
        <v>0.81</v>
      </c>
      <c r="AU371" s="256" t="s">
        <v>435</v>
      </c>
      <c r="AV371" s="207"/>
    </row>
    <row r="372" spans="1:312" ht="18" customHeight="1" thickBot="1" x14ac:dyDescent="0.3">
      <c r="A372" s="109" t="s">
        <v>344</v>
      </c>
      <c r="B372" s="110">
        <v>4462904</v>
      </c>
      <c r="C372" s="110" t="s">
        <v>350</v>
      </c>
      <c r="D372" s="219">
        <v>238.56</v>
      </c>
      <c r="E372" s="219">
        <v>14.27</v>
      </c>
      <c r="F372" s="338">
        <v>0</v>
      </c>
      <c r="G372" s="336">
        <v>9</v>
      </c>
      <c r="H372" s="335">
        <f t="shared" si="20"/>
        <v>261.83000000000004</v>
      </c>
      <c r="I372" s="158">
        <f t="shared" si="16"/>
        <v>252.83</v>
      </c>
      <c r="J372" s="158">
        <v>8.4499999999999993</v>
      </c>
      <c r="K372" s="320">
        <v>0</v>
      </c>
      <c r="L372" s="319">
        <v>15.75</v>
      </c>
      <c r="M372" s="112">
        <f t="shared" si="21"/>
        <v>277.03000000000003</v>
      </c>
      <c r="N372" s="199"/>
      <c r="O372" s="208" t="s">
        <v>1540</v>
      </c>
      <c r="P372" s="209">
        <v>4</v>
      </c>
      <c r="Q372" s="208">
        <v>15.75</v>
      </c>
      <c r="R372" s="199"/>
      <c r="S372" s="224" t="s">
        <v>1540</v>
      </c>
      <c r="T372" s="224" t="s">
        <v>435</v>
      </c>
      <c r="U372" s="224" t="s">
        <v>435</v>
      </c>
      <c r="V372" s="224" t="s">
        <v>435</v>
      </c>
      <c r="W372" s="223" t="s">
        <v>1540</v>
      </c>
      <c r="X372" s="224">
        <v>4</v>
      </c>
      <c r="Y372" s="199"/>
      <c r="Z372" s="230">
        <v>4.51</v>
      </c>
      <c r="AA372" s="212" t="s">
        <v>1540</v>
      </c>
      <c r="AB372" s="212" t="s">
        <v>1915</v>
      </c>
      <c r="AC372" s="199"/>
      <c r="AD372" s="200">
        <v>0.13130750000000013</v>
      </c>
      <c r="AE372" s="201">
        <v>2.9990127576379987E-2</v>
      </c>
      <c r="AF372" s="202" t="s">
        <v>435</v>
      </c>
      <c r="AG372" s="199"/>
      <c r="AH372" s="245">
        <v>0.41930000000000001</v>
      </c>
      <c r="AI372" s="246" t="s">
        <v>435</v>
      </c>
      <c r="AJ372" s="199"/>
      <c r="AK372" s="203">
        <v>4.5499999999999999E-2</v>
      </c>
      <c r="AL372" s="204" t="s">
        <v>1540</v>
      </c>
      <c r="AM372" s="199"/>
      <c r="AN372" s="247">
        <v>4.2000000000000003E-2</v>
      </c>
      <c r="AO372" s="248" t="s">
        <v>1540</v>
      </c>
      <c r="AP372" s="199"/>
      <c r="AQ372" s="205">
        <v>1.0500000000000001E-2</v>
      </c>
      <c r="AR372" s="206" t="s">
        <v>1540</v>
      </c>
      <c r="AS372" s="199"/>
      <c r="AT372" s="255">
        <v>0.79</v>
      </c>
      <c r="AU372" s="256" t="s">
        <v>435</v>
      </c>
      <c r="AV372" s="207"/>
    </row>
    <row r="373" spans="1:312" s="175" customFormat="1" ht="18" customHeight="1" thickBot="1" x14ac:dyDescent="0.3">
      <c r="A373" s="109" t="s">
        <v>345</v>
      </c>
      <c r="B373" s="110">
        <v>4497309</v>
      </c>
      <c r="C373" s="110" t="s">
        <v>350</v>
      </c>
      <c r="D373" s="219">
        <v>243.29</v>
      </c>
      <c r="E373" s="219">
        <v>14.27</v>
      </c>
      <c r="F373" s="338">
        <v>0</v>
      </c>
      <c r="G373" s="336">
        <v>7.2</v>
      </c>
      <c r="H373" s="335">
        <f t="shared" si="20"/>
        <v>264.76</v>
      </c>
      <c r="I373" s="158">
        <f t="shared" si="16"/>
        <v>257.56</v>
      </c>
      <c r="J373" s="158">
        <v>8.4499999999999993</v>
      </c>
      <c r="K373" s="320">
        <v>0</v>
      </c>
      <c r="L373" s="319">
        <v>14.25</v>
      </c>
      <c r="M373" s="112">
        <f t="shared" si="21"/>
        <v>280.26</v>
      </c>
      <c r="N373" s="199"/>
      <c r="O373" s="208" t="s">
        <v>1540</v>
      </c>
      <c r="P373" s="209">
        <v>3</v>
      </c>
      <c r="Q373" s="208">
        <v>14.25</v>
      </c>
      <c r="R373" s="199"/>
      <c r="S373" s="224" t="s">
        <v>1540</v>
      </c>
      <c r="T373" s="224" t="s">
        <v>435</v>
      </c>
      <c r="U373" s="224" t="s">
        <v>435</v>
      </c>
      <c r="V373" s="224" t="s">
        <v>435</v>
      </c>
      <c r="W373" s="223" t="s">
        <v>1540</v>
      </c>
      <c r="X373" s="224">
        <v>3</v>
      </c>
      <c r="Y373" s="199"/>
      <c r="Z373" s="230">
        <v>4.21</v>
      </c>
      <c r="AA373" s="212" t="s">
        <v>1540</v>
      </c>
      <c r="AB373" s="212" t="s">
        <v>1915</v>
      </c>
      <c r="AC373" s="199"/>
      <c r="AD373" s="200">
        <v>-0.46103750000000066</v>
      </c>
      <c r="AE373" s="201">
        <v>-9.8641806388944583E-2</v>
      </c>
      <c r="AF373" s="202" t="s">
        <v>435</v>
      </c>
      <c r="AG373" s="199"/>
      <c r="AH373" s="245">
        <v>0.29780000000000001</v>
      </c>
      <c r="AI373" s="246" t="s">
        <v>1540</v>
      </c>
      <c r="AJ373" s="199"/>
      <c r="AK373" s="203">
        <v>6.59E-2</v>
      </c>
      <c r="AL373" s="204" t="s">
        <v>435</v>
      </c>
      <c r="AM373" s="199"/>
      <c r="AN373" s="247">
        <v>0.12619999999999998</v>
      </c>
      <c r="AO373" s="248" t="s">
        <v>435</v>
      </c>
      <c r="AP373" s="199"/>
      <c r="AQ373" s="205">
        <v>2.3199999999999998E-2</v>
      </c>
      <c r="AR373" s="206" t="s">
        <v>435</v>
      </c>
      <c r="AS373" s="199"/>
      <c r="AT373" s="255">
        <v>0.85</v>
      </c>
      <c r="AU373" s="256" t="s">
        <v>1540</v>
      </c>
      <c r="AV373" s="207"/>
    </row>
    <row r="374" spans="1:312" ht="18" customHeight="1" thickBot="1" x14ac:dyDescent="0.3">
      <c r="A374" s="109" t="s">
        <v>346</v>
      </c>
      <c r="B374" s="110">
        <v>4485408</v>
      </c>
      <c r="C374" s="110" t="s">
        <v>350</v>
      </c>
      <c r="D374" s="219">
        <v>240.44</v>
      </c>
      <c r="E374" s="219">
        <v>14.27</v>
      </c>
      <c r="F374" s="338">
        <v>0</v>
      </c>
      <c r="G374" s="336">
        <v>7.2</v>
      </c>
      <c r="H374" s="335">
        <f t="shared" si="20"/>
        <v>261.91000000000003</v>
      </c>
      <c r="I374" s="158">
        <f t="shared" si="16"/>
        <v>254.71</v>
      </c>
      <c r="J374" s="158">
        <v>8.4499999999999993</v>
      </c>
      <c r="K374" s="320">
        <v>0</v>
      </c>
      <c r="L374" s="319">
        <v>6.75</v>
      </c>
      <c r="M374" s="112">
        <f t="shared" si="21"/>
        <v>269.91000000000003</v>
      </c>
      <c r="N374" s="199"/>
      <c r="O374" s="208" t="s">
        <v>1540</v>
      </c>
      <c r="P374" s="209">
        <v>1</v>
      </c>
      <c r="Q374" s="208">
        <v>6.75</v>
      </c>
      <c r="R374" s="199"/>
      <c r="S374" s="224" t="s">
        <v>1540</v>
      </c>
      <c r="T374" s="224" t="s">
        <v>435</v>
      </c>
      <c r="U374" s="224" t="s">
        <v>435</v>
      </c>
      <c r="V374" s="224" t="s">
        <v>435</v>
      </c>
      <c r="W374" s="223" t="s">
        <v>1540</v>
      </c>
      <c r="X374" s="224">
        <v>1</v>
      </c>
      <c r="Y374" s="199"/>
      <c r="Z374" s="230">
        <v>4.3899999999999997</v>
      </c>
      <c r="AA374" s="212" t="s">
        <v>1540</v>
      </c>
      <c r="AB374" s="212" t="s">
        <v>1915</v>
      </c>
      <c r="AC374" s="199"/>
      <c r="AD374" s="200">
        <v>9.5832500000000209E-2</v>
      </c>
      <c r="AE374" s="201">
        <v>2.2335831666386061E-2</v>
      </c>
      <c r="AF374" s="202" t="s">
        <v>435</v>
      </c>
      <c r="AG374" s="199"/>
      <c r="AH374" s="245" t="s">
        <v>405</v>
      </c>
      <c r="AI374" s="246" t="s">
        <v>435</v>
      </c>
      <c r="AJ374" s="199"/>
      <c r="AK374" s="203">
        <v>7.0000000000000007E-2</v>
      </c>
      <c r="AL374" s="204" t="s">
        <v>435</v>
      </c>
      <c r="AM374" s="199"/>
      <c r="AN374" s="247">
        <v>0.12</v>
      </c>
      <c r="AO374" s="248" t="s">
        <v>435</v>
      </c>
      <c r="AP374" s="199"/>
      <c r="AQ374" s="205">
        <v>2.3799999999999998E-2</v>
      </c>
      <c r="AR374" s="206" t="s">
        <v>435</v>
      </c>
      <c r="AS374" s="199"/>
      <c r="AT374" s="255" t="s">
        <v>1909</v>
      </c>
      <c r="AU374" s="256" t="s">
        <v>435</v>
      </c>
      <c r="AV374" s="207"/>
    </row>
    <row r="375" spans="1:312" ht="18" customHeight="1" thickBot="1" x14ac:dyDescent="0.3">
      <c r="A375" s="109" t="s">
        <v>347</v>
      </c>
      <c r="B375" s="110">
        <v>286176</v>
      </c>
      <c r="C375" s="110" t="s">
        <v>350</v>
      </c>
      <c r="D375" s="219">
        <v>250.01</v>
      </c>
      <c r="E375" s="219">
        <v>14.27</v>
      </c>
      <c r="F375" s="338">
        <v>0</v>
      </c>
      <c r="G375" s="336">
        <v>12.6</v>
      </c>
      <c r="H375" s="335">
        <f t="shared" si="20"/>
        <v>276.88</v>
      </c>
      <c r="I375" s="158">
        <f t="shared" si="16"/>
        <v>264.27999999999997</v>
      </c>
      <c r="J375" s="158">
        <v>8.4499999999999993</v>
      </c>
      <c r="K375" s="320">
        <v>0</v>
      </c>
      <c r="L375" s="319">
        <v>12.75</v>
      </c>
      <c r="M375" s="112">
        <f t="shared" si="21"/>
        <v>285.47999999999996</v>
      </c>
      <c r="N375" s="199"/>
      <c r="O375" s="208" t="s">
        <v>1540</v>
      </c>
      <c r="P375" s="209">
        <v>3</v>
      </c>
      <c r="Q375" s="208">
        <v>12.75</v>
      </c>
      <c r="R375" s="199"/>
      <c r="S375" s="224" t="s">
        <v>1540</v>
      </c>
      <c r="T375" s="224" t="s">
        <v>435</v>
      </c>
      <c r="U375" s="224" t="s">
        <v>435</v>
      </c>
      <c r="V375" s="224" t="s">
        <v>435</v>
      </c>
      <c r="W375" s="223" t="s">
        <v>1540</v>
      </c>
      <c r="X375" s="224">
        <v>3</v>
      </c>
      <c r="Y375" s="199"/>
      <c r="Z375" s="230">
        <v>4.3499999999999996</v>
      </c>
      <c r="AA375" s="212" t="s">
        <v>1540</v>
      </c>
      <c r="AB375" s="212" t="s">
        <v>1915</v>
      </c>
      <c r="AC375" s="199"/>
      <c r="AD375" s="200">
        <v>0.27090999999999976</v>
      </c>
      <c r="AE375" s="201">
        <v>6.6353444575548898E-2</v>
      </c>
      <c r="AF375" s="202" t="s">
        <v>435</v>
      </c>
      <c r="AG375" s="199"/>
      <c r="AH375" s="245">
        <v>0.496</v>
      </c>
      <c r="AI375" s="246" t="s">
        <v>435</v>
      </c>
      <c r="AJ375" s="199"/>
      <c r="AK375" s="203">
        <v>4.9599999999999998E-2</v>
      </c>
      <c r="AL375" s="204" t="s">
        <v>1540</v>
      </c>
      <c r="AM375" s="199"/>
      <c r="AN375" s="247">
        <v>9.5399999999999985E-2</v>
      </c>
      <c r="AO375" s="248" t="s">
        <v>435</v>
      </c>
      <c r="AP375" s="199"/>
      <c r="AQ375" s="205">
        <v>1.8600000000000002E-2</v>
      </c>
      <c r="AR375" s="206" t="s">
        <v>1540</v>
      </c>
      <c r="AS375" s="199"/>
      <c r="AT375" s="255">
        <v>0.84</v>
      </c>
      <c r="AU375" s="256" t="s">
        <v>435</v>
      </c>
      <c r="AV375" s="207"/>
    </row>
    <row r="376" spans="1:312" s="140" customFormat="1" ht="18" customHeight="1" thickBot="1" x14ac:dyDescent="0.3">
      <c r="A376" s="139" t="s">
        <v>348</v>
      </c>
      <c r="B376" s="118">
        <v>4478703</v>
      </c>
      <c r="C376" s="110" t="s">
        <v>350</v>
      </c>
      <c r="D376" s="219">
        <v>248.05</v>
      </c>
      <c r="E376" s="340">
        <v>14.27</v>
      </c>
      <c r="F376" s="338">
        <v>0</v>
      </c>
      <c r="G376" s="338">
        <v>10.8</v>
      </c>
      <c r="H376" s="343">
        <f t="shared" si="20"/>
        <v>273.12</v>
      </c>
      <c r="I376" s="158">
        <f t="shared" si="16"/>
        <v>262.32</v>
      </c>
      <c r="J376" s="158">
        <v>8.4499999999999993</v>
      </c>
      <c r="K376" s="320">
        <v>0</v>
      </c>
      <c r="L376" s="319">
        <v>15.75</v>
      </c>
      <c r="M376" s="141">
        <f t="shared" si="21"/>
        <v>286.52</v>
      </c>
      <c r="N376" s="199"/>
      <c r="O376" s="208" t="s">
        <v>1540</v>
      </c>
      <c r="P376" s="209">
        <v>4</v>
      </c>
      <c r="Q376" s="208">
        <v>15.75</v>
      </c>
      <c r="R376" s="199"/>
      <c r="S376" s="224" t="s">
        <v>1540</v>
      </c>
      <c r="T376" s="224" t="s">
        <v>435</v>
      </c>
      <c r="U376" s="224" t="s">
        <v>435</v>
      </c>
      <c r="V376" s="224" t="s">
        <v>435</v>
      </c>
      <c r="W376" s="223" t="s">
        <v>1540</v>
      </c>
      <c r="X376" s="224">
        <v>4</v>
      </c>
      <c r="Y376" s="199"/>
      <c r="Z376" s="230">
        <v>5.84</v>
      </c>
      <c r="AA376" s="212" t="s">
        <v>1540</v>
      </c>
      <c r="AB376" s="212" t="s">
        <v>1915</v>
      </c>
      <c r="AC376" s="199"/>
      <c r="AD376" s="200">
        <v>1.5259925000000001</v>
      </c>
      <c r="AE376" s="201">
        <v>0.3540187473103375</v>
      </c>
      <c r="AF376" s="202" t="s">
        <v>435</v>
      </c>
      <c r="AG376" s="199"/>
      <c r="AH376" s="245">
        <v>0.34499999999999997</v>
      </c>
      <c r="AI376" s="246" t="s">
        <v>435</v>
      </c>
      <c r="AJ376" s="199"/>
      <c r="AK376" s="203">
        <v>1.9E-2</v>
      </c>
      <c r="AL376" s="204" t="s">
        <v>1540</v>
      </c>
      <c r="AM376" s="199"/>
      <c r="AN376" s="247">
        <v>0.05</v>
      </c>
      <c r="AO376" s="248" t="s">
        <v>1540</v>
      </c>
      <c r="AP376" s="199"/>
      <c r="AQ376" s="205">
        <v>8.3999999999999995E-3</v>
      </c>
      <c r="AR376" s="206" t="s">
        <v>1540</v>
      </c>
      <c r="AS376" s="199"/>
      <c r="AT376" s="255" t="s">
        <v>406</v>
      </c>
      <c r="AU376" s="256" t="s">
        <v>435</v>
      </c>
      <c r="AV376" s="207"/>
    </row>
    <row r="377" spans="1:312" ht="18" customHeight="1" thickBot="1" x14ac:dyDescent="0.3">
      <c r="A377" s="176" t="s">
        <v>351</v>
      </c>
      <c r="B377" s="218"/>
      <c r="C377" s="164"/>
      <c r="D377" s="177"/>
      <c r="E377" s="164"/>
      <c r="F377" s="164"/>
      <c r="G377" s="164"/>
      <c r="H377" s="164"/>
      <c r="I377" s="162"/>
      <c r="J377" s="162"/>
      <c r="K377" s="216"/>
      <c r="L377" s="330"/>
      <c r="M377" s="161"/>
      <c r="N377" s="199"/>
      <c r="O377" s="164"/>
      <c r="P377" s="164"/>
      <c r="Q377" s="164"/>
      <c r="R377" s="199"/>
      <c r="S377" s="178"/>
      <c r="T377" s="164"/>
      <c r="U377" s="177"/>
      <c r="V377" s="164"/>
      <c r="W377" s="164"/>
      <c r="X377" s="164"/>
      <c r="Y377" s="199"/>
      <c r="Z377" s="218"/>
      <c r="AA377" s="164"/>
      <c r="AB377" s="164"/>
      <c r="AC377" s="199"/>
      <c r="AD377" s="178"/>
      <c r="AE377" s="164"/>
      <c r="AF377" s="177"/>
      <c r="AG377" s="199"/>
      <c r="AH377" s="164"/>
      <c r="AI377" s="164"/>
      <c r="AJ377" s="199"/>
      <c r="AK377" s="177"/>
      <c r="AL377" s="164"/>
      <c r="AM377" s="199"/>
      <c r="AN377" s="164"/>
      <c r="AO377" s="178"/>
      <c r="AP377" s="199"/>
      <c r="AQ377" s="164"/>
      <c r="AR377" s="164"/>
      <c r="AS377" s="199"/>
      <c r="AT377" s="178"/>
      <c r="AU377" s="164"/>
      <c r="AV377" s="207"/>
    </row>
    <row r="378" spans="1:312" ht="18" customHeight="1" thickBot="1" x14ac:dyDescent="0.3">
      <c r="A378" s="146" t="s">
        <v>352</v>
      </c>
      <c r="B378" s="110">
        <v>874167</v>
      </c>
      <c r="C378" s="157" t="s">
        <v>351</v>
      </c>
      <c r="D378" s="219">
        <v>451.38</v>
      </c>
      <c r="E378" s="336">
        <v>0</v>
      </c>
      <c r="F378" s="219">
        <v>13.67</v>
      </c>
      <c r="G378" s="336">
        <v>0</v>
      </c>
      <c r="H378" s="336">
        <f>SUM(D378:G378)</f>
        <v>465.05</v>
      </c>
      <c r="I378" s="158">
        <f t="shared" si="16"/>
        <v>451.38</v>
      </c>
      <c r="J378" s="111">
        <v>0</v>
      </c>
      <c r="K378" s="319">
        <v>13.67</v>
      </c>
      <c r="L378" s="319">
        <v>0</v>
      </c>
      <c r="M378" s="316">
        <f>SUM(I378:L378)</f>
        <v>465.05</v>
      </c>
      <c r="N378" s="199"/>
      <c r="O378" s="208" t="s">
        <v>435</v>
      </c>
      <c r="P378" s="209" t="s">
        <v>1900</v>
      </c>
      <c r="Q378" s="208">
        <v>0</v>
      </c>
      <c r="R378" s="199"/>
      <c r="S378" s="224" t="s">
        <v>1540</v>
      </c>
      <c r="T378" s="224" t="s">
        <v>1540</v>
      </c>
      <c r="U378" s="224" t="s">
        <v>435</v>
      </c>
      <c r="V378" s="224" t="s">
        <v>1540</v>
      </c>
      <c r="W378" s="223" t="s">
        <v>435</v>
      </c>
      <c r="X378" s="224" t="s">
        <v>1900</v>
      </c>
      <c r="Y378" s="199"/>
      <c r="Z378" s="230">
        <v>4.91</v>
      </c>
      <c r="AA378" s="212" t="s">
        <v>1540</v>
      </c>
      <c r="AB378" s="212" t="s">
        <v>1915</v>
      </c>
      <c r="AC378" s="199"/>
      <c r="AD378" s="200">
        <v>0.92524249999999952</v>
      </c>
      <c r="AE378" s="201">
        <v>0.23234003657454796</v>
      </c>
      <c r="AF378" s="202" t="s">
        <v>435</v>
      </c>
      <c r="AG378" s="199"/>
      <c r="AH378" s="245">
        <v>0.42649999999999999</v>
      </c>
      <c r="AI378" s="246" t="s">
        <v>435</v>
      </c>
      <c r="AJ378" s="199"/>
      <c r="AK378" s="203">
        <v>5.8099999999999999E-2</v>
      </c>
      <c r="AL378" s="204" t="s">
        <v>1540</v>
      </c>
      <c r="AM378" s="199"/>
      <c r="AN378" s="252">
        <v>0.1066</v>
      </c>
      <c r="AO378" s="202" t="s">
        <v>435</v>
      </c>
      <c r="AP378" s="199"/>
      <c r="AQ378" s="205">
        <v>2.0400000000000001E-2</v>
      </c>
      <c r="AR378" s="206" t="s">
        <v>435</v>
      </c>
      <c r="AS378" s="199"/>
      <c r="AT378" s="255">
        <v>0.94</v>
      </c>
      <c r="AU378" s="256" t="s">
        <v>1540</v>
      </c>
      <c r="AV378" s="207"/>
    </row>
    <row r="379" spans="1:312" ht="18" customHeight="1" thickBot="1" x14ac:dyDescent="0.3">
      <c r="A379" s="119" t="s">
        <v>353</v>
      </c>
      <c r="B379" s="110">
        <v>889717</v>
      </c>
      <c r="C379" s="157" t="s">
        <v>351</v>
      </c>
      <c r="D379" s="219">
        <v>451.38</v>
      </c>
      <c r="E379" s="336">
        <v>0</v>
      </c>
      <c r="F379" s="219">
        <v>13.67</v>
      </c>
      <c r="G379" s="336">
        <v>0</v>
      </c>
      <c r="H379" s="336">
        <f>SUM(D379:G379)</f>
        <v>465.05</v>
      </c>
      <c r="I379" s="158">
        <f t="shared" si="16"/>
        <v>451.38</v>
      </c>
      <c r="J379" s="111">
        <v>0</v>
      </c>
      <c r="K379" s="319">
        <v>13.67</v>
      </c>
      <c r="L379" s="319">
        <v>0</v>
      </c>
      <c r="M379" s="316">
        <f>SUM(I379:L379)</f>
        <v>465.05</v>
      </c>
      <c r="N379" s="199"/>
      <c r="O379" s="208" t="s">
        <v>435</v>
      </c>
      <c r="P379" s="209" t="s">
        <v>1900</v>
      </c>
      <c r="Q379" s="208">
        <v>0</v>
      </c>
      <c r="R379" s="199"/>
      <c r="S379" s="224" t="s">
        <v>1540</v>
      </c>
      <c r="T379" s="224" t="s">
        <v>435</v>
      </c>
      <c r="U379" s="224" t="s">
        <v>1540</v>
      </c>
      <c r="V379" s="224" t="s">
        <v>435</v>
      </c>
      <c r="W379" s="223" t="s">
        <v>435</v>
      </c>
      <c r="X379" s="224" t="s">
        <v>1900</v>
      </c>
      <c r="Y379" s="199"/>
      <c r="Z379" s="230">
        <v>3.82</v>
      </c>
      <c r="AA379" s="212" t="s">
        <v>435</v>
      </c>
      <c r="AB379" s="212" t="s">
        <v>1916</v>
      </c>
      <c r="AC379" s="199"/>
      <c r="AD379" s="200">
        <v>0.2246699999999997</v>
      </c>
      <c r="AE379" s="201">
        <v>6.2456607085893387E-2</v>
      </c>
      <c r="AF379" s="202" t="s">
        <v>1540</v>
      </c>
      <c r="AG379" s="199"/>
      <c r="AH379" s="245">
        <v>0.36829999999999996</v>
      </c>
      <c r="AI379" s="246" t="s">
        <v>435</v>
      </c>
      <c r="AJ379" s="199"/>
      <c r="AK379" s="203">
        <v>4.4800000000000006E-2</v>
      </c>
      <c r="AL379" s="204" t="s">
        <v>1540</v>
      </c>
      <c r="AM379" s="199"/>
      <c r="AN379" s="252">
        <v>6.88E-2</v>
      </c>
      <c r="AO379" s="202" t="s">
        <v>1540</v>
      </c>
      <c r="AP379" s="199"/>
      <c r="AQ379" s="205">
        <v>1.61E-2</v>
      </c>
      <c r="AR379" s="206" t="s">
        <v>1540</v>
      </c>
      <c r="AS379" s="199"/>
      <c r="AT379" s="255">
        <v>0.86</v>
      </c>
      <c r="AU379" s="256" t="s">
        <v>1540</v>
      </c>
      <c r="AV379" s="207"/>
    </row>
    <row r="380" spans="1:312" ht="18" customHeight="1" thickBot="1" x14ac:dyDescent="0.3">
      <c r="A380" s="119"/>
      <c r="B380" s="110"/>
      <c r="C380" s="157"/>
      <c r="D380" s="219"/>
      <c r="E380" s="220"/>
      <c r="F380" s="221"/>
      <c r="G380" s="222"/>
      <c r="H380" s="222"/>
      <c r="I380" s="219"/>
      <c r="J380" s="220"/>
      <c r="K380" s="326"/>
      <c r="L380" s="326"/>
      <c r="M380" s="222"/>
      <c r="N380" s="199"/>
      <c r="O380" s="223"/>
      <c r="P380" s="224"/>
      <c r="Q380" s="225"/>
      <c r="R380" s="199"/>
      <c r="S380" s="224"/>
      <c r="T380" s="224"/>
      <c r="U380" s="224"/>
      <c r="V380" s="224"/>
      <c r="W380" s="223"/>
      <c r="X380" s="224"/>
      <c r="Y380" s="199"/>
      <c r="Z380" s="225"/>
      <c r="AA380" s="223"/>
      <c r="AB380" s="223"/>
      <c r="AC380" s="199"/>
      <c r="AD380" s="226"/>
      <c r="AE380" s="227"/>
      <c r="AF380" s="223"/>
      <c r="AG380" s="199"/>
      <c r="AH380" s="228"/>
      <c r="AI380" s="223"/>
      <c r="AJ380" s="199"/>
      <c r="AK380" s="228"/>
      <c r="AL380" s="223"/>
      <c r="AM380" s="199"/>
      <c r="AN380" s="228"/>
      <c r="AO380" s="223"/>
      <c r="AP380" s="199"/>
      <c r="AQ380" s="228"/>
      <c r="AR380" s="223"/>
      <c r="AS380" s="199"/>
      <c r="AT380" s="229"/>
      <c r="AU380" s="223"/>
      <c r="AV380" s="207"/>
    </row>
    <row r="381" spans="1:312" ht="18" customHeight="1" thickBot="1" x14ac:dyDescent="0.3">
      <c r="A381" s="164" t="s">
        <v>354</v>
      </c>
      <c r="B381" s="218"/>
      <c r="C381" s="213"/>
      <c r="D381" s="164"/>
      <c r="E381" s="164"/>
      <c r="F381" s="163"/>
      <c r="G381" s="164"/>
      <c r="H381" s="758" t="s">
        <v>1957</v>
      </c>
      <c r="I381" s="759"/>
      <c r="J381" s="759"/>
      <c r="K381" s="760"/>
      <c r="L381" s="760"/>
      <c r="M381" s="251"/>
      <c r="N381" s="199"/>
      <c r="O381" s="214"/>
      <c r="P381" s="163"/>
      <c r="Q381" s="163"/>
      <c r="R381" s="199"/>
      <c r="S381" s="214"/>
      <c r="T381" s="163"/>
      <c r="U381" s="163"/>
      <c r="V381" s="214"/>
      <c r="W381" s="214"/>
      <c r="X381" s="214"/>
      <c r="Y381" s="199"/>
      <c r="Z381" s="217"/>
      <c r="AA381" s="214"/>
      <c r="AB381" s="163"/>
      <c r="AC381" s="199"/>
      <c r="AD381" s="214"/>
      <c r="AE381" s="214"/>
      <c r="AF381" s="163"/>
      <c r="AG381" s="199"/>
      <c r="AH381" s="214"/>
      <c r="AI381" s="163"/>
      <c r="AJ381" s="199"/>
      <c r="AK381" s="214"/>
      <c r="AL381" s="214"/>
      <c r="AM381" s="199"/>
      <c r="AN381" s="214"/>
      <c r="AO381" s="214"/>
      <c r="AP381" s="199"/>
      <c r="AQ381" s="214"/>
      <c r="AR381" s="214"/>
      <c r="AS381" s="199"/>
      <c r="AT381" s="163"/>
      <c r="AU381" s="214"/>
      <c r="AV381" s="207"/>
    </row>
    <row r="382" spans="1:312" s="314" customFormat="1" ht="85.5" customHeight="1" thickBot="1" x14ac:dyDescent="0.3">
      <c r="A382" s="106" t="s">
        <v>1</v>
      </c>
      <c r="B382" s="107" t="s">
        <v>2</v>
      </c>
      <c r="C382" s="107" t="s">
        <v>3</v>
      </c>
      <c r="D382" s="249" t="s">
        <v>1958</v>
      </c>
      <c r="E382" s="333" t="s">
        <v>1976</v>
      </c>
      <c r="F382" s="250" t="s">
        <v>1921</v>
      </c>
      <c r="G382" s="250" t="s">
        <v>1922</v>
      </c>
      <c r="H382" s="250" t="s">
        <v>1959</v>
      </c>
      <c r="I382" s="179" t="s">
        <v>1958</v>
      </c>
      <c r="J382" s="272" t="s">
        <v>1977</v>
      </c>
      <c r="K382" s="108" t="s">
        <v>1921</v>
      </c>
      <c r="L382" s="108" t="s">
        <v>1924</v>
      </c>
      <c r="M382" s="108" t="s">
        <v>1925</v>
      </c>
      <c r="N382" s="191"/>
      <c r="O382" s="239" t="s">
        <v>1914</v>
      </c>
      <c r="P382" s="240" t="s">
        <v>1895</v>
      </c>
      <c r="Q382" s="241" t="s">
        <v>1962</v>
      </c>
      <c r="R382" s="196"/>
      <c r="S382" s="195" t="s">
        <v>1896</v>
      </c>
      <c r="T382" s="195" t="s">
        <v>1897</v>
      </c>
      <c r="U382" s="195" t="s">
        <v>1898</v>
      </c>
      <c r="V382" s="195" t="s">
        <v>1899</v>
      </c>
      <c r="W382" s="195" t="s">
        <v>1914</v>
      </c>
      <c r="X382" s="195" t="s">
        <v>1895</v>
      </c>
      <c r="Y382" s="196"/>
      <c r="Z382" s="210" t="s">
        <v>384</v>
      </c>
      <c r="AA382" s="211" t="s">
        <v>1964</v>
      </c>
      <c r="AB382" s="311" t="s">
        <v>376</v>
      </c>
      <c r="AC382" s="196"/>
      <c r="AD382" s="312" t="s">
        <v>377</v>
      </c>
      <c r="AE382" s="313" t="s">
        <v>1969</v>
      </c>
      <c r="AF382" s="310" t="s">
        <v>1966</v>
      </c>
      <c r="AG382" s="196"/>
      <c r="AH382" s="243" t="s">
        <v>1961</v>
      </c>
      <c r="AI382" s="244" t="s">
        <v>1970</v>
      </c>
      <c r="AJ382" s="196"/>
      <c r="AK382" s="197" t="s">
        <v>384</v>
      </c>
      <c r="AL382" s="197" t="s">
        <v>1971</v>
      </c>
      <c r="AM382" s="196"/>
      <c r="AN382" s="242" t="s">
        <v>384</v>
      </c>
      <c r="AO382" s="242" t="s">
        <v>1972</v>
      </c>
      <c r="AP382" s="196"/>
      <c r="AQ382" s="198" t="s">
        <v>389</v>
      </c>
      <c r="AR382" s="198" t="s">
        <v>1973</v>
      </c>
      <c r="AS382" s="196"/>
      <c r="AT382" s="253" t="s">
        <v>387</v>
      </c>
      <c r="AU382" s="254" t="s">
        <v>1974</v>
      </c>
      <c r="AV382" s="196"/>
    </row>
    <row r="383" spans="1:312" s="169" customFormat="1" ht="18" customHeight="1" thickBot="1" x14ac:dyDescent="0.3">
      <c r="A383" s="119" t="s">
        <v>1989</v>
      </c>
      <c r="B383" s="110">
        <v>742546</v>
      </c>
      <c r="C383" s="137" t="s">
        <v>308</v>
      </c>
      <c r="D383" s="350">
        <v>743.61</v>
      </c>
      <c r="E383" s="350">
        <v>14.27</v>
      </c>
      <c r="F383" s="350">
        <v>0</v>
      </c>
      <c r="G383" s="350">
        <v>0</v>
      </c>
      <c r="H383" s="350">
        <f>D383+E383+F383+G383</f>
        <v>757.88</v>
      </c>
      <c r="I383" s="158">
        <f t="shared" ref="I383:I384" si="22">D383+E383</f>
        <v>757.88</v>
      </c>
      <c r="J383" s="158">
        <v>8.4499999999999993</v>
      </c>
      <c r="K383" s="327">
        <v>0</v>
      </c>
      <c r="L383" s="319">
        <v>0</v>
      </c>
      <c r="M383" s="180">
        <f>I383+J383+K383+L383</f>
        <v>766.33</v>
      </c>
      <c r="N383" s="199"/>
      <c r="O383" s="208" t="s">
        <v>435</v>
      </c>
      <c r="P383" s="209" t="s">
        <v>1900</v>
      </c>
      <c r="Q383" s="208">
        <v>0</v>
      </c>
      <c r="R383" s="199"/>
      <c r="S383" s="224" t="s">
        <v>435</v>
      </c>
      <c r="T383" s="224" t="s">
        <v>435</v>
      </c>
      <c r="U383" s="224" t="s">
        <v>435</v>
      </c>
      <c r="V383" s="224" t="s">
        <v>435</v>
      </c>
      <c r="W383" s="223" t="s">
        <v>435</v>
      </c>
      <c r="X383" s="224" t="s">
        <v>1900</v>
      </c>
      <c r="Y383" s="199"/>
      <c r="Z383" s="230" t="s">
        <v>405</v>
      </c>
      <c r="AA383" s="212" t="s">
        <v>435</v>
      </c>
      <c r="AB383" s="212" t="s">
        <v>406</v>
      </c>
      <c r="AC383" s="199"/>
      <c r="AD383" s="200" t="s">
        <v>405</v>
      </c>
      <c r="AE383" s="201" t="s">
        <v>405</v>
      </c>
      <c r="AF383" s="202" t="s">
        <v>435</v>
      </c>
      <c r="AG383" s="199"/>
      <c r="AH383" s="245" t="s">
        <v>405</v>
      </c>
      <c r="AI383" s="246" t="s">
        <v>435</v>
      </c>
      <c r="AJ383" s="199"/>
      <c r="AK383" s="203" t="s">
        <v>406</v>
      </c>
      <c r="AL383" s="204" t="s">
        <v>435</v>
      </c>
      <c r="AM383" s="199"/>
      <c r="AN383" s="252" t="s">
        <v>406</v>
      </c>
      <c r="AO383" s="202" t="s">
        <v>435</v>
      </c>
      <c r="AP383" s="199"/>
      <c r="AQ383" s="205" t="s">
        <v>406</v>
      </c>
      <c r="AR383" s="206" t="s">
        <v>435</v>
      </c>
      <c r="AS383" s="199"/>
      <c r="AT383" s="255" t="s">
        <v>1900</v>
      </c>
      <c r="AU383" s="256" t="s">
        <v>435</v>
      </c>
      <c r="AV383" s="207"/>
      <c r="AW383" s="105"/>
      <c r="AX383" s="105"/>
      <c r="AY383" s="105"/>
      <c r="AZ383" s="105"/>
      <c r="BA383" s="105"/>
      <c r="BB383" s="105"/>
      <c r="BC383" s="105"/>
      <c r="BD383" s="105"/>
      <c r="BE383" s="105"/>
      <c r="BF383" s="105"/>
      <c r="BG383" s="105"/>
      <c r="BH383" s="105"/>
      <c r="BI383" s="105"/>
      <c r="BJ383" s="105"/>
      <c r="BK383" s="105"/>
      <c r="BL383" s="105"/>
      <c r="BM383" s="105"/>
      <c r="BN383" s="105"/>
      <c r="BO383" s="105"/>
      <c r="BP383" s="105"/>
      <c r="BQ383" s="105"/>
      <c r="BR383" s="105"/>
      <c r="BS383" s="105"/>
      <c r="BT383" s="105"/>
      <c r="BU383" s="105"/>
      <c r="BV383" s="105"/>
      <c r="BW383" s="105"/>
      <c r="BX383" s="105"/>
      <c r="BY383" s="105"/>
      <c r="BZ383" s="105"/>
      <c r="CA383" s="105"/>
      <c r="CB383" s="105"/>
      <c r="CC383" s="105"/>
      <c r="CD383" s="105"/>
      <c r="CE383" s="105"/>
      <c r="CF383" s="105"/>
      <c r="CG383" s="105"/>
      <c r="CH383" s="105"/>
      <c r="CI383" s="105"/>
      <c r="CJ383" s="105"/>
      <c r="CK383" s="105"/>
      <c r="CL383" s="105"/>
      <c r="CM383" s="105"/>
      <c r="CN383" s="105"/>
      <c r="CO383" s="105"/>
      <c r="CP383" s="105"/>
      <c r="CQ383" s="105"/>
      <c r="CR383" s="105"/>
      <c r="CS383" s="105"/>
      <c r="CT383" s="105"/>
      <c r="CU383" s="105"/>
      <c r="CV383" s="105"/>
      <c r="CW383" s="105"/>
      <c r="CX383" s="105"/>
      <c r="CY383" s="105"/>
      <c r="CZ383" s="105"/>
      <c r="DA383" s="105"/>
      <c r="DB383" s="105"/>
      <c r="DC383" s="105"/>
      <c r="DD383" s="105"/>
      <c r="DE383" s="105"/>
      <c r="DF383" s="105"/>
      <c r="DG383" s="105"/>
      <c r="DH383" s="105"/>
      <c r="DI383" s="105"/>
      <c r="DJ383" s="105"/>
      <c r="DK383" s="105"/>
      <c r="DL383" s="105"/>
      <c r="DM383" s="105"/>
      <c r="DN383" s="105"/>
      <c r="DO383" s="105"/>
      <c r="DP383" s="105"/>
      <c r="DQ383" s="105"/>
      <c r="DR383" s="105"/>
      <c r="DS383" s="105"/>
      <c r="DT383" s="105"/>
      <c r="DU383" s="105"/>
      <c r="DV383" s="105"/>
      <c r="DW383" s="105"/>
      <c r="DX383" s="105"/>
      <c r="DY383" s="105"/>
      <c r="DZ383" s="105"/>
      <c r="EA383" s="105"/>
      <c r="EB383" s="105"/>
      <c r="EC383" s="105"/>
      <c r="ED383" s="105"/>
      <c r="EE383" s="105"/>
      <c r="EF383" s="105"/>
      <c r="EG383" s="105"/>
      <c r="EH383" s="105"/>
      <c r="EI383" s="105"/>
      <c r="EJ383" s="105"/>
      <c r="EK383" s="105"/>
      <c r="EL383" s="105"/>
      <c r="EM383" s="105"/>
      <c r="EN383" s="105"/>
      <c r="EO383" s="105"/>
      <c r="EP383" s="105"/>
      <c r="EQ383" s="105"/>
      <c r="ER383" s="105"/>
      <c r="ES383" s="105"/>
      <c r="ET383" s="105"/>
      <c r="EU383" s="105"/>
      <c r="EV383" s="105"/>
      <c r="EW383" s="105"/>
      <c r="EX383" s="105"/>
      <c r="EY383" s="105"/>
      <c r="EZ383" s="105"/>
      <c r="FA383" s="105"/>
      <c r="FB383" s="105"/>
      <c r="FC383" s="105"/>
      <c r="FD383" s="105"/>
      <c r="FE383" s="105"/>
      <c r="FF383" s="105"/>
      <c r="FG383" s="105"/>
      <c r="FH383" s="105"/>
      <c r="FI383" s="105"/>
      <c r="FJ383" s="105"/>
      <c r="FK383" s="105"/>
      <c r="FL383" s="105"/>
      <c r="FM383" s="105"/>
      <c r="FN383" s="105"/>
      <c r="FO383" s="105"/>
      <c r="FP383" s="105"/>
      <c r="FQ383" s="105"/>
      <c r="FR383" s="105"/>
      <c r="FS383" s="105"/>
      <c r="FT383" s="105"/>
      <c r="FU383" s="105"/>
      <c r="FV383" s="105"/>
      <c r="FW383" s="105"/>
      <c r="FX383" s="105"/>
      <c r="FY383" s="105"/>
      <c r="FZ383" s="105"/>
      <c r="GA383" s="105"/>
      <c r="GB383" s="105"/>
      <c r="GC383" s="105"/>
      <c r="GD383" s="105"/>
      <c r="GE383" s="105"/>
      <c r="GF383" s="105"/>
      <c r="GG383" s="105"/>
      <c r="GH383" s="105"/>
      <c r="GI383" s="105"/>
      <c r="GJ383" s="105"/>
      <c r="GK383" s="105"/>
      <c r="GL383" s="105"/>
      <c r="GM383" s="105"/>
      <c r="GN383" s="105"/>
      <c r="GO383" s="105"/>
      <c r="GP383" s="105"/>
      <c r="GQ383" s="105"/>
      <c r="GR383" s="105"/>
      <c r="GS383" s="105"/>
      <c r="GT383" s="105"/>
      <c r="GU383" s="105"/>
      <c r="GV383" s="105"/>
      <c r="GW383" s="105"/>
      <c r="GX383" s="105"/>
      <c r="GY383" s="105"/>
      <c r="GZ383" s="105"/>
      <c r="HA383" s="105"/>
      <c r="HB383" s="105"/>
      <c r="HC383" s="105"/>
      <c r="HD383" s="105"/>
      <c r="HE383" s="105"/>
      <c r="HF383" s="105"/>
      <c r="HG383" s="105"/>
      <c r="HH383" s="105"/>
      <c r="HI383" s="105"/>
      <c r="HJ383" s="105"/>
      <c r="HK383" s="105"/>
      <c r="HL383" s="105"/>
      <c r="HM383" s="105"/>
      <c r="HN383" s="105"/>
      <c r="HO383" s="105"/>
      <c r="HP383" s="105"/>
      <c r="HQ383" s="105"/>
      <c r="HR383" s="105"/>
      <c r="HS383" s="105"/>
      <c r="HT383" s="105"/>
      <c r="HU383" s="105"/>
      <c r="HV383" s="105"/>
      <c r="HW383" s="105"/>
      <c r="HX383" s="105"/>
      <c r="HY383" s="105"/>
      <c r="HZ383" s="105"/>
      <c r="IA383" s="105"/>
      <c r="IB383" s="105"/>
      <c r="IC383" s="105"/>
      <c r="ID383" s="105"/>
      <c r="IE383" s="105"/>
      <c r="IF383" s="105"/>
      <c r="IG383" s="105"/>
      <c r="IH383" s="105"/>
      <c r="II383" s="105"/>
      <c r="IJ383" s="105"/>
      <c r="IK383" s="105"/>
      <c r="IL383" s="105"/>
      <c r="IM383" s="105"/>
      <c r="IN383" s="105"/>
      <c r="IO383" s="105"/>
      <c r="IP383" s="105"/>
      <c r="IQ383" s="105"/>
      <c r="IR383" s="105"/>
      <c r="IS383" s="105"/>
      <c r="IT383" s="105"/>
      <c r="IU383" s="105"/>
      <c r="IV383" s="105"/>
      <c r="IW383" s="105"/>
      <c r="IX383" s="105"/>
      <c r="IY383" s="105"/>
      <c r="IZ383" s="105"/>
      <c r="JA383" s="105"/>
      <c r="JB383" s="105"/>
      <c r="JC383" s="105"/>
      <c r="JD383" s="105"/>
      <c r="JE383" s="105"/>
      <c r="JF383" s="105"/>
      <c r="JG383" s="105"/>
      <c r="JH383" s="105"/>
      <c r="JI383" s="105"/>
      <c r="JJ383" s="105"/>
      <c r="JK383" s="105"/>
      <c r="JL383" s="105"/>
      <c r="JM383" s="105"/>
      <c r="JN383" s="105"/>
      <c r="JO383" s="105"/>
      <c r="JP383" s="105"/>
      <c r="JQ383" s="105"/>
      <c r="JR383" s="105"/>
      <c r="JS383" s="105"/>
      <c r="JT383" s="105"/>
      <c r="JU383" s="105"/>
      <c r="JV383" s="105"/>
      <c r="JW383" s="105"/>
      <c r="JX383" s="105"/>
      <c r="JY383" s="105"/>
      <c r="JZ383" s="105"/>
      <c r="KA383" s="105"/>
      <c r="KB383" s="105"/>
      <c r="KC383" s="105"/>
      <c r="KD383" s="105"/>
      <c r="KE383" s="105"/>
      <c r="KF383" s="105"/>
      <c r="KG383" s="105"/>
      <c r="KH383" s="105"/>
      <c r="KI383" s="105"/>
      <c r="KJ383" s="105"/>
      <c r="KK383" s="105"/>
      <c r="KL383" s="105"/>
      <c r="KM383" s="105"/>
      <c r="KN383" s="105"/>
      <c r="KO383" s="105"/>
      <c r="KP383" s="105"/>
      <c r="KQ383" s="105"/>
      <c r="KR383" s="105"/>
      <c r="KS383" s="105"/>
      <c r="KT383" s="105"/>
      <c r="KU383" s="105"/>
      <c r="KV383" s="105"/>
      <c r="KW383" s="105"/>
      <c r="KX383" s="105"/>
      <c r="KY383" s="105"/>
      <c r="KZ383" s="105"/>
    </row>
    <row r="384" spans="1:312" s="169" customFormat="1" ht="18" customHeight="1" thickBot="1" x14ac:dyDescent="0.3">
      <c r="A384" s="109" t="s">
        <v>1990</v>
      </c>
      <c r="B384" s="110">
        <v>4484002</v>
      </c>
      <c r="C384" s="137" t="s">
        <v>308</v>
      </c>
      <c r="D384" s="350">
        <v>963.1</v>
      </c>
      <c r="E384" s="340">
        <v>14.27</v>
      </c>
      <c r="F384" s="340">
        <v>13.67</v>
      </c>
      <c r="G384" s="219">
        <v>3.6</v>
      </c>
      <c r="H384" s="350">
        <f>D384+E384+F384+G384</f>
        <v>994.64</v>
      </c>
      <c r="I384" s="158">
        <f t="shared" si="22"/>
        <v>977.37</v>
      </c>
      <c r="J384" s="158">
        <v>8.4499999999999993</v>
      </c>
      <c r="K384" s="321">
        <v>13.67</v>
      </c>
      <c r="L384" s="319">
        <v>8.75</v>
      </c>
      <c r="M384" s="180">
        <f>I384+J384+K384+L384</f>
        <v>1008.24</v>
      </c>
      <c r="N384" s="199"/>
      <c r="O384" s="208" t="s">
        <v>1540</v>
      </c>
      <c r="P384" s="209">
        <v>3</v>
      </c>
      <c r="Q384" s="208">
        <v>8.75</v>
      </c>
      <c r="R384" s="199"/>
      <c r="S384" s="224" t="s">
        <v>1540</v>
      </c>
      <c r="T384" s="224" t="s">
        <v>435</v>
      </c>
      <c r="U384" s="224" t="s">
        <v>435</v>
      </c>
      <c r="V384" s="224" t="s">
        <v>435</v>
      </c>
      <c r="W384" s="223" t="s">
        <v>1540</v>
      </c>
      <c r="X384" s="224">
        <v>3</v>
      </c>
      <c r="Y384" s="199"/>
      <c r="Z384" s="230">
        <v>4.07</v>
      </c>
      <c r="AA384" s="212" t="s">
        <v>1540</v>
      </c>
      <c r="AB384" s="212" t="s">
        <v>1917</v>
      </c>
      <c r="AC384" s="199"/>
      <c r="AD384" s="200">
        <v>0.61848500000000017</v>
      </c>
      <c r="AE384" s="201">
        <v>0.17923360921778647</v>
      </c>
      <c r="AF384" s="202" t="s">
        <v>1540</v>
      </c>
      <c r="AG384" s="199"/>
      <c r="AH384" s="245">
        <v>0.40229999999999999</v>
      </c>
      <c r="AI384" s="246" t="s">
        <v>435</v>
      </c>
      <c r="AJ384" s="199"/>
      <c r="AK384" s="203">
        <v>2.76E-2</v>
      </c>
      <c r="AL384" s="204" t="s">
        <v>1540</v>
      </c>
      <c r="AM384" s="199"/>
      <c r="AN384" s="252">
        <v>0.11</v>
      </c>
      <c r="AO384" s="202" t="s">
        <v>435</v>
      </c>
      <c r="AP384" s="199"/>
      <c r="AQ384" s="205">
        <v>2.75E-2</v>
      </c>
      <c r="AR384" s="206" t="s">
        <v>435</v>
      </c>
      <c r="AS384" s="199"/>
      <c r="AT384" s="255" t="s">
        <v>406</v>
      </c>
      <c r="AU384" s="256" t="s">
        <v>435</v>
      </c>
      <c r="AV384" s="207"/>
      <c r="AW384" s="105"/>
      <c r="AX384" s="105"/>
      <c r="AY384" s="105"/>
      <c r="AZ384" s="105"/>
      <c r="BA384" s="105"/>
      <c r="BB384" s="105"/>
      <c r="BC384" s="105"/>
      <c r="BD384" s="105"/>
      <c r="BE384" s="105"/>
      <c r="BF384" s="105"/>
      <c r="BG384" s="105"/>
      <c r="BH384" s="105"/>
      <c r="BI384" s="105"/>
      <c r="BJ384" s="105"/>
      <c r="BK384" s="105"/>
      <c r="BL384" s="105"/>
      <c r="BM384" s="105"/>
      <c r="BN384" s="105"/>
      <c r="BO384" s="105"/>
      <c r="BP384" s="105"/>
      <c r="BQ384" s="105"/>
      <c r="BR384" s="105"/>
      <c r="BS384" s="105"/>
      <c r="BT384" s="105"/>
      <c r="BU384" s="105"/>
      <c r="BV384" s="105"/>
      <c r="BW384" s="105"/>
      <c r="BX384" s="105"/>
      <c r="BY384" s="105"/>
      <c r="BZ384" s="105"/>
      <c r="CA384" s="105"/>
      <c r="CB384" s="105"/>
      <c r="CC384" s="105"/>
      <c r="CD384" s="105"/>
      <c r="CE384" s="105"/>
      <c r="CF384" s="105"/>
      <c r="CG384" s="105"/>
      <c r="CH384" s="105"/>
      <c r="CI384" s="105"/>
      <c r="CJ384" s="105"/>
      <c r="CK384" s="105"/>
      <c r="CL384" s="105"/>
      <c r="CM384" s="105"/>
      <c r="CN384" s="105"/>
      <c r="CO384" s="105"/>
      <c r="CP384" s="105"/>
      <c r="CQ384" s="105"/>
      <c r="CR384" s="105"/>
      <c r="CS384" s="105"/>
      <c r="CT384" s="105"/>
      <c r="CU384" s="105"/>
      <c r="CV384" s="105"/>
      <c r="CW384" s="105"/>
      <c r="CX384" s="105"/>
      <c r="CY384" s="105"/>
      <c r="CZ384" s="105"/>
      <c r="DA384" s="105"/>
      <c r="DB384" s="105"/>
      <c r="DC384" s="105"/>
      <c r="DD384" s="105"/>
      <c r="DE384" s="105"/>
      <c r="DF384" s="105"/>
      <c r="DG384" s="105"/>
      <c r="DH384" s="105"/>
      <c r="DI384" s="105"/>
      <c r="DJ384" s="105"/>
      <c r="DK384" s="105"/>
      <c r="DL384" s="105"/>
      <c r="DM384" s="105"/>
      <c r="DN384" s="105"/>
      <c r="DO384" s="105"/>
      <c r="DP384" s="105"/>
      <c r="DQ384" s="105"/>
      <c r="DR384" s="105"/>
      <c r="DS384" s="105"/>
      <c r="DT384" s="105"/>
      <c r="DU384" s="105"/>
      <c r="DV384" s="105"/>
      <c r="DW384" s="105"/>
      <c r="DX384" s="105"/>
      <c r="DY384" s="105"/>
      <c r="DZ384" s="105"/>
      <c r="EA384" s="105"/>
      <c r="EB384" s="105"/>
      <c r="EC384" s="105"/>
      <c r="ED384" s="105"/>
      <c r="EE384" s="105"/>
      <c r="EF384" s="105"/>
      <c r="EG384" s="105"/>
      <c r="EH384" s="105"/>
      <c r="EI384" s="105"/>
      <c r="EJ384" s="105"/>
      <c r="EK384" s="105"/>
      <c r="EL384" s="105"/>
      <c r="EM384" s="105"/>
      <c r="EN384" s="105"/>
      <c r="EO384" s="105"/>
      <c r="EP384" s="105"/>
      <c r="EQ384" s="105"/>
      <c r="ER384" s="105"/>
      <c r="ES384" s="105"/>
      <c r="ET384" s="105"/>
      <c r="EU384" s="105"/>
      <c r="EV384" s="105"/>
      <c r="EW384" s="105"/>
      <c r="EX384" s="105"/>
      <c r="EY384" s="105"/>
      <c r="EZ384" s="105"/>
      <c r="FA384" s="105"/>
      <c r="FB384" s="105"/>
      <c r="FC384" s="105"/>
      <c r="FD384" s="105"/>
      <c r="FE384" s="105"/>
      <c r="FF384" s="105"/>
      <c r="FG384" s="105"/>
      <c r="FH384" s="105"/>
      <c r="FI384" s="105"/>
      <c r="FJ384" s="105"/>
      <c r="FK384" s="105"/>
      <c r="FL384" s="105"/>
      <c r="FM384" s="105"/>
      <c r="FN384" s="105"/>
      <c r="FO384" s="105"/>
      <c r="FP384" s="105"/>
      <c r="FQ384" s="105"/>
      <c r="FR384" s="105"/>
      <c r="FS384" s="105"/>
      <c r="FT384" s="105"/>
      <c r="FU384" s="105"/>
      <c r="FV384" s="105"/>
      <c r="FW384" s="105"/>
      <c r="FX384" s="105"/>
      <c r="FY384" s="105"/>
      <c r="FZ384" s="105"/>
      <c r="GA384" s="105"/>
      <c r="GB384" s="105"/>
      <c r="GC384" s="105"/>
      <c r="GD384" s="105"/>
      <c r="GE384" s="105"/>
      <c r="GF384" s="105"/>
      <c r="GG384" s="105"/>
      <c r="GH384" s="105"/>
      <c r="GI384" s="105"/>
      <c r="GJ384" s="105"/>
      <c r="GK384" s="105"/>
      <c r="GL384" s="105"/>
      <c r="GM384" s="105"/>
      <c r="GN384" s="105"/>
      <c r="GO384" s="105"/>
      <c r="GP384" s="105"/>
      <c r="GQ384" s="105"/>
      <c r="GR384" s="105"/>
      <c r="GS384" s="105"/>
      <c r="GT384" s="105"/>
      <c r="GU384" s="105"/>
      <c r="GV384" s="105"/>
      <c r="GW384" s="105"/>
      <c r="GX384" s="105"/>
      <c r="GY384" s="105"/>
      <c r="GZ384" s="105"/>
      <c r="HA384" s="105"/>
      <c r="HB384" s="105"/>
      <c r="HC384" s="105"/>
      <c r="HD384" s="105"/>
      <c r="HE384" s="105"/>
      <c r="HF384" s="105"/>
      <c r="HG384" s="105"/>
      <c r="HH384" s="105"/>
      <c r="HI384" s="105"/>
      <c r="HJ384" s="105"/>
      <c r="HK384" s="105"/>
      <c r="HL384" s="105"/>
      <c r="HM384" s="105"/>
      <c r="HN384" s="105"/>
      <c r="HO384" s="105"/>
      <c r="HP384" s="105"/>
      <c r="HQ384" s="105"/>
      <c r="HR384" s="105"/>
      <c r="HS384" s="105"/>
      <c r="HT384" s="105"/>
      <c r="HU384" s="105"/>
      <c r="HV384" s="105"/>
      <c r="HW384" s="105"/>
      <c r="HX384" s="105"/>
      <c r="HY384" s="105"/>
      <c r="HZ384" s="105"/>
      <c r="IA384" s="105"/>
      <c r="IB384" s="105"/>
      <c r="IC384" s="105"/>
      <c r="ID384" s="105"/>
      <c r="IE384" s="105"/>
      <c r="IF384" s="105"/>
      <c r="IG384" s="105"/>
      <c r="IH384" s="105"/>
      <c r="II384" s="105"/>
      <c r="IJ384" s="105"/>
      <c r="IK384" s="105"/>
      <c r="IL384" s="105"/>
      <c r="IM384" s="105"/>
      <c r="IN384" s="105"/>
      <c r="IO384" s="105"/>
      <c r="IP384" s="105"/>
      <c r="IQ384" s="105"/>
      <c r="IR384" s="105"/>
      <c r="IS384" s="105"/>
      <c r="IT384" s="105"/>
      <c r="IU384" s="105"/>
      <c r="IV384" s="105"/>
      <c r="IW384" s="105"/>
      <c r="IX384" s="105"/>
      <c r="IY384" s="105"/>
      <c r="IZ384" s="105"/>
      <c r="JA384" s="105"/>
      <c r="JB384" s="105"/>
      <c r="JC384" s="105"/>
      <c r="JD384" s="105"/>
      <c r="JE384" s="105"/>
      <c r="JF384" s="105"/>
      <c r="JG384" s="105"/>
      <c r="JH384" s="105"/>
      <c r="JI384" s="105"/>
      <c r="JJ384" s="105"/>
      <c r="JK384" s="105"/>
      <c r="JL384" s="105"/>
      <c r="JM384" s="105"/>
      <c r="JN384" s="105"/>
      <c r="JO384" s="105"/>
      <c r="JP384" s="105"/>
      <c r="JQ384" s="105"/>
      <c r="JR384" s="105"/>
      <c r="JS384" s="105"/>
      <c r="JT384" s="105"/>
      <c r="JU384" s="105"/>
      <c r="JV384" s="105"/>
      <c r="JW384" s="105"/>
      <c r="JX384" s="105"/>
      <c r="JY384" s="105"/>
      <c r="JZ384" s="105"/>
      <c r="KA384" s="105"/>
      <c r="KB384" s="105"/>
      <c r="KC384" s="105"/>
      <c r="KD384" s="105"/>
      <c r="KE384" s="105"/>
      <c r="KF384" s="105"/>
      <c r="KG384" s="105"/>
      <c r="KH384" s="105"/>
      <c r="KI384" s="105"/>
      <c r="KJ384" s="105"/>
      <c r="KK384" s="105"/>
      <c r="KL384" s="105"/>
      <c r="KM384" s="105"/>
      <c r="KN384" s="105"/>
      <c r="KO384" s="105"/>
      <c r="KP384" s="105"/>
      <c r="KQ384" s="105"/>
      <c r="KR384" s="105"/>
      <c r="KS384" s="105"/>
      <c r="KT384" s="105"/>
      <c r="KU384" s="105"/>
      <c r="KV384" s="105"/>
      <c r="KW384" s="105"/>
      <c r="KX384" s="105"/>
      <c r="KY384" s="105"/>
      <c r="KZ384" s="105"/>
    </row>
  </sheetData>
  <sheetProtection autoFilter="0"/>
  <autoFilter ref="A5:KZ379"/>
  <mergeCells count="16">
    <mergeCell ref="A2:A4"/>
    <mergeCell ref="B2:C4"/>
    <mergeCell ref="D2:H4"/>
    <mergeCell ref="I2:M4"/>
    <mergeCell ref="O2:Q4"/>
    <mergeCell ref="AK4:AL4"/>
    <mergeCell ref="AN4:AO4"/>
    <mergeCell ref="AT4:AU4"/>
    <mergeCell ref="H381:L381"/>
    <mergeCell ref="Z4:AA4"/>
    <mergeCell ref="AB4:AB5"/>
    <mergeCell ref="AD4:AD5"/>
    <mergeCell ref="AE4:AE5"/>
    <mergeCell ref="AF4:AF5"/>
    <mergeCell ref="AH4:AI4"/>
    <mergeCell ref="S2:X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83"/>
  <sheetViews>
    <sheetView zoomScaleNormal="100" workbookViewId="0">
      <pane ySplit="5" topLeftCell="A198" activePane="bottomLeft" state="frozen"/>
      <selection pane="bottomLeft" activeCell="C12" sqref="C12"/>
    </sheetView>
  </sheetViews>
  <sheetFormatPr defaultRowHeight="15" x14ac:dyDescent="0.25"/>
  <cols>
    <col min="1" max="1" width="4.28515625" bestFit="1" customWidth="1"/>
    <col min="2" max="2" width="76.5703125" bestFit="1" customWidth="1"/>
    <col min="3" max="3" width="14.42578125" bestFit="1" customWidth="1"/>
    <col min="4" max="4" width="20.28515625" bestFit="1" customWidth="1"/>
    <col min="5" max="5" width="16.7109375" bestFit="1" customWidth="1"/>
    <col min="6" max="6" width="16.28515625" bestFit="1" customWidth="1"/>
    <col min="7" max="7" width="12.85546875" bestFit="1" customWidth="1"/>
    <col min="8" max="8" width="11.140625" bestFit="1" customWidth="1"/>
    <col min="9" max="9" width="15.42578125" bestFit="1" customWidth="1"/>
    <col min="10" max="10" width="12.85546875" bestFit="1" customWidth="1"/>
    <col min="11" max="11" width="11.140625" bestFit="1" customWidth="1"/>
    <col min="12" max="12" width="15.42578125" bestFit="1" customWidth="1"/>
    <col min="13" max="13" width="12.85546875" bestFit="1" customWidth="1"/>
    <col min="14" max="14" width="11.140625" bestFit="1" customWidth="1"/>
    <col min="15" max="15" width="15.42578125" bestFit="1" customWidth="1"/>
    <col min="16" max="16" width="12.85546875" bestFit="1" customWidth="1"/>
    <col min="17" max="17" width="11.140625" bestFit="1" customWidth="1"/>
    <col min="18" max="18" width="15.42578125" bestFit="1" customWidth="1"/>
    <col min="19" max="19" width="12.85546875" bestFit="1" customWidth="1"/>
    <col min="20" max="20" width="11.140625" bestFit="1" customWidth="1"/>
    <col min="21" max="21" width="15.42578125" bestFit="1" customWidth="1"/>
    <col min="22" max="22" width="12.85546875" bestFit="1" customWidth="1"/>
    <col min="23" max="23" width="11.140625" bestFit="1" customWidth="1"/>
    <col min="24" max="24" width="15.42578125" bestFit="1" customWidth="1"/>
    <col min="25" max="25" width="12.85546875" bestFit="1" customWidth="1"/>
    <col min="26" max="26" width="11.140625" bestFit="1" customWidth="1"/>
    <col min="27" max="27" width="15.42578125" bestFit="1" customWidth="1"/>
    <col min="28" max="28" width="12.85546875" bestFit="1" customWidth="1"/>
    <col min="29" max="29" width="11.140625" bestFit="1" customWidth="1"/>
    <col min="30" max="30" width="15.42578125" bestFit="1" customWidth="1"/>
    <col min="31" max="31" width="12.85546875" bestFit="1" customWidth="1"/>
    <col min="32" max="32" width="11.140625" bestFit="1" customWidth="1"/>
    <col min="33" max="33" width="15.42578125" bestFit="1" customWidth="1"/>
    <col min="34" max="34" width="12.85546875" bestFit="1" customWidth="1"/>
    <col min="35" max="35" width="11.140625" bestFit="1" customWidth="1"/>
    <col min="36" max="36" width="15.42578125" bestFit="1" customWidth="1"/>
    <col min="37" max="37" width="12.85546875" bestFit="1" customWidth="1"/>
    <col min="38" max="38" width="11.140625" bestFit="1" customWidth="1"/>
    <col min="39" max="39" width="15.42578125" bestFit="1" customWidth="1"/>
    <col min="40" max="40" width="12.85546875" bestFit="1" customWidth="1"/>
    <col min="41" max="41" width="11.140625" bestFit="1" customWidth="1"/>
    <col min="42" max="42" width="21.28515625" bestFit="1" customWidth="1"/>
    <col min="43" max="43" width="11.140625" bestFit="1" customWidth="1"/>
  </cols>
  <sheetData>
    <row r="1" spans="1:43" ht="19.5" thickBot="1" x14ac:dyDescent="0.35">
      <c r="A1" s="28"/>
      <c r="B1" s="33" t="s">
        <v>1549</v>
      </c>
      <c r="C1" s="29"/>
      <c r="D1" s="30"/>
      <c r="E1" s="29"/>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row>
    <row r="2" spans="1:43" ht="15.75" customHeight="1" thickBot="1" x14ac:dyDescent="0.3">
      <c r="A2" s="774"/>
      <c r="B2" s="774" t="s">
        <v>357</v>
      </c>
      <c r="C2" s="776" t="s">
        <v>0</v>
      </c>
      <c r="D2" s="777"/>
      <c r="E2" s="778"/>
      <c r="F2" s="786" t="s">
        <v>390</v>
      </c>
      <c r="G2" s="787"/>
      <c r="H2" s="788"/>
      <c r="I2" s="786" t="s">
        <v>391</v>
      </c>
      <c r="J2" s="787"/>
      <c r="K2" s="788"/>
      <c r="L2" s="786" t="s">
        <v>392</v>
      </c>
      <c r="M2" s="787"/>
      <c r="N2" s="788"/>
      <c r="O2" s="786" t="s">
        <v>393</v>
      </c>
      <c r="P2" s="787"/>
      <c r="Q2" s="788"/>
      <c r="R2" s="786" t="s">
        <v>394</v>
      </c>
      <c r="S2" s="787"/>
      <c r="T2" s="788"/>
      <c r="U2" s="786" t="s">
        <v>395</v>
      </c>
      <c r="V2" s="787"/>
      <c r="W2" s="788"/>
      <c r="X2" s="786" t="s">
        <v>396</v>
      </c>
      <c r="Y2" s="787"/>
      <c r="Z2" s="788"/>
      <c r="AA2" s="786" t="s">
        <v>397</v>
      </c>
      <c r="AB2" s="787"/>
      <c r="AC2" s="788"/>
      <c r="AD2" s="786" t="s">
        <v>398</v>
      </c>
      <c r="AE2" s="787"/>
      <c r="AF2" s="788"/>
      <c r="AG2" s="786" t="s">
        <v>399</v>
      </c>
      <c r="AH2" s="787"/>
      <c r="AI2" s="788"/>
      <c r="AJ2" s="786" t="s">
        <v>400</v>
      </c>
      <c r="AK2" s="787"/>
      <c r="AL2" s="788"/>
      <c r="AM2" s="786" t="s">
        <v>401</v>
      </c>
      <c r="AN2" s="787"/>
      <c r="AO2" s="788"/>
      <c r="AP2" s="774" t="s">
        <v>1897</v>
      </c>
      <c r="AQ2" s="774" t="s">
        <v>1898</v>
      </c>
    </row>
    <row r="3" spans="1:43" ht="15" customHeight="1" x14ac:dyDescent="0.25">
      <c r="A3" s="775"/>
      <c r="B3" s="775"/>
      <c r="C3" s="779"/>
      <c r="D3" s="780"/>
      <c r="E3" s="781"/>
      <c r="F3" s="789" t="s">
        <v>402</v>
      </c>
      <c r="G3" s="789" t="s">
        <v>403</v>
      </c>
      <c r="H3" s="789" t="s">
        <v>404</v>
      </c>
      <c r="I3" s="789" t="s">
        <v>402</v>
      </c>
      <c r="J3" s="789" t="s">
        <v>403</v>
      </c>
      <c r="K3" s="789" t="s">
        <v>404</v>
      </c>
      <c r="L3" s="789" t="s">
        <v>402</v>
      </c>
      <c r="M3" s="789" t="s">
        <v>403</v>
      </c>
      <c r="N3" s="789" t="s">
        <v>404</v>
      </c>
      <c r="O3" s="789" t="s">
        <v>402</v>
      </c>
      <c r="P3" s="789" t="s">
        <v>403</v>
      </c>
      <c r="Q3" s="789" t="s">
        <v>404</v>
      </c>
      <c r="R3" s="789" t="s">
        <v>402</v>
      </c>
      <c r="S3" s="789" t="s">
        <v>403</v>
      </c>
      <c r="T3" s="789" t="s">
        <v>404</v>
      </c>
      <c r="U3" s="789" t="s">
        <v>402</v>
      </c>
      <c r="V3" s="789" t="s">
        <v>403</v>
      </c>
      <c r="W3" s="789" t="s">
        <v>404</v>
      </c>
      <c r="X3" s="789" t="s">
        <v>402</v>
      </c>
      <c r="Y3" s="789" t="s">
        <v>403</v>
      </c>
      <c r="Z3" s="789" t="s">
        <v>404</v>
      </c>
      <c r="AA3" s="789" t="s">
        <v>402</v>
      </c>
      <c r="AB3" s="789" t="s">
        <v>403</v>
      </c>
      <c r="AC3" s="789" t="s">
        <v>404</v>
      </c>
      <c r="AD3" s="789" t="s">
        <v>402</v>
      </c>
      <c r="AE3" s="789" t="s">
        <v>403</v>
      </c>
      <c r="AF3" s="789" t="s">
        <v>404</v>
      </c>
      <c r="AG3" s="789" t="s">
        <v>402</v>
      </c>
      <c r="AH3" s="789" t="s">
        <v>403</v>
      </c>
      <c r="AI3" s="789" t="s">
        <v>404</v>
      </c>
      <c r="AJ3" s="789" t="s">
        <v>402</v>
      </c>
      <c r="AK3" s="789" t="s">
        <v>403</v>
      </c>
      <c r="AL3" s="789" t="s">
        <v>404</v>
      </c>
      <c r="AM3" s="789" t="s">
        <v>402</v>
      </c>
      <c r="AN3" s="789" t="s">
        <v>403</v>
      </c>
      <c r="AO3" s="789" t="s">
        <v>404</v>
      </c>
      <c r="AP3" s="775"/>
      <c r="AQ3" s="775"/>
    </row>
    <row r="4" spans="1:43" ht="21.75" customHeight="1" thickBot="1" x14ac:dyDescent="0.3">
      <c r="A4" s="785"/>
      <c r="B4" s="785"/>
      <c r="C4" s="782"/>
      <c r="D4" s="783"/>
      <c r="E4" s="784"/>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75"/>
      <c r="AQ4" s="775"/>
    </row>
    <row r="5" spans="1:43" ht="30.75" customHeight="1" thickBot="1" x14ac:dyDescent="0.35">
      <c r="A5" s="31"/>
      <c r="B5" s="32" t="s">
        <v>1</v>
      </c>
      <c r="C5" s="32" t="s">
        <v>2</v>
      </c>
      <c r="D5" s="32" t="s">
        <v>358</v>
      </c>
      <c r="E5" s="32" t="s">
        <v>3</v>
      </c>
      <c r="F5" s="791"/>
      <c r="G5" s="791"/>
      <c r="H5" s="791"/>
      <c r="I5" s="791"/>
      <c r="J5" s="791"/>
      <c r="K5" s="791"/>
      <c r="L5" s="791"/>
      <c r="M5" s="791"/>
      <c r="N5" s="791"/>
      <c r="O5" s="791"/>
      <c r="P5" s="791"/>
      <c r="Q5" s="791"/>
      <c r="R5" s="791"/>
      <c r="S5" s="791"/>
      <c r="T5" s="791"/>
      <c r="U5" s="791"/>
      <c r="V5" s="791"/>
      <c r="W5" s="791"/>
      <c r="X5" s="791"/>
      <c r="Y5" s="791"/>
      <c r="Z5" s="791"/>
      <c r="AA5" s="791"/>
      <c r="AB5" s="791"/>
      <c r="AC5" s="791"/>
      <c r="AD5" s="791"/>
      <c r="AE5" s="791"/>
      <c r="AF5" s="791"/>
      <c r="AG5" s="791"/>
      <c r="AH5" s="791"/>
      <c r="AI5" s="791"/>
      <c r="AJ5" s="791"/>
      <c r="AK5" s="791"/>
      <c r="AL5" s="791"/>
      <c r="AM5" s="791"/>
      <c r="AN5" s="791"/>
      <c r="AO5" s="791"/>
      <c r="AP5" s="775"/>
      <c r="AQ5" s="775"/>
    </row>
    <row r="6" spans="1:43" s="2" customFormat="1" ht="15.75" x14ac:dyDescent="0.25">
      <c r="A6" s="2">
        <f>ROW()-5</f>
        <v>1</v>
      </c>
      <c r="B6" s="36" t="s">
        <v>4</v>
      </c>
      <c r="C6" s="37">
        <v>6874</v>
      </c>
      <c r="D6" s="38">
        <v>315267</v>
      </c>
      <c r="E6" s="39" t="s">
        <v>5</v>
      </c>
      <c r="F6" s="40"/>
      <c r="G6" s="41">
        <v>5</v>
      </c>
      <c r="H6" s="42"/>
      <c r="I6" s="40"/>
      <c r="J6" s="41">
        <v>5</v>
      </c>
      <c r="K6" s="42"/>
      <c r="L6" s="40"/>
      <c r="M6" s="41">
        <v>5</v>
      </c>
      <c r="N6" s="42"/>
      <c r="O6" s="40"/>
      <c r="P6" s="41">
        <v>5</v>
      </c>
      <c r="Q6" s="42"/>
      <c r="R6" s="40"/>
      <c r="S6" s="41">
        <v>5</v>
      </c>
      <c r="T6" s="42"/>
      <c r="U6" s="40"/>
      <c r="V6" s="41">
        <v>5</v>
      </c>
      <c r="W6" s="42"/>
      <c r="X6" s="40" t="s">
        <v>1547</v>
      </c>
      <c r="Y6" s="41">
        <v>1</v>
      </c>
      <c r="Z6" s="42"/>
      <c r="AA6" s="40" t="s">
        <v>1547</v>
      </c>
      <c r="AB6" s="41">
        <v>1</v>
      </c>
      <c r="AC6" s="42"/>
      <c r="AD6" s="40"/>
      <c r="AE6" s="41">
        <v>1</v>
      </c>
      <c r="AF6" s="42"/>
      <c r="AG6" s="40"/>
      <c r="AH6" s="41">
        <v>1</v>
      </c>
      <c r="AI6" s="42"/>
      <c r="AJ6" s="40"/>
      <c r="AK6" s="41">
        <v>1</v>
      </c>
      <c r="AL6" s="42"/>
      <c r="AM6" s="40"/>
      <c r="AN6" s="41">
        <v>1</v>
      </c>
      <c r="AO6" s="42"/>
      <c r="AP6" s="46" t="s">
        <v>1540</v>
      </c>
      <c r="AQ6" s="46" t="s">
        <v>1540</v>
      </c>
    </row>
    <row r="7" spans="1:43" s="2" customFormat="1" ht="15.75" x14ac:dyDescent="0.25">
      <c r="A7" s="2">
        <f t="shared" ref="A7:A70" si="0">ROW()-5</f>
        <v>2</v>
      </c>
      <c r="B7" s="36" t="s">
        <v>6</v>
      </c>
      <c r="C7" s="37">
        <v>4499603</v>
      </c>
      <c r="D7" s="38">
        <v>315141</v>
      </c>
      <c r="E7" s="39" t="s">
        <v>5</v>
      </c>
      <c r="F7" s="43"/>
      <c r="G7" s="44">
        <v>2</v>
      </c>
      <c r="H7" s="45"/>
      <c r="I7" s="43"/>
      <c r="J7" s="44">
        <v>2</v>
      </c>
      <c r="K7" s="45"/>
      <c r="L7" s="43"/>
      <c r="M7" s="44">
        <v>2</v>
      </c>
      <c r="N7" s="45"/>
      <c r="O7" s="43"/>
      <c r="P7" s="44">
        <v>2</v>
      </c>
      <c r="Q7" s="45"/>
      <c r="R7" s="43"/>
      <c r="S7" s="44">
        <v>2</v>
      </c>
      <c r="T7" s="45"/>
      <c r="U7" s="43"/>
      <c r="V7" s="44">
        <v>2</v>
      </c>
      <c r="W7" s="45"/>
      <c r="X7" s="43"/>
      <c r="Y7" s="44">
        <v>2</v>
      </c>
      <c r="Z7" s="45"/>
      <c r="AA7" s="43"/>
      <c r="AB7" s="44">
        <v>2</v>
      </c>
      <c r="AC7" s="45"/>
      <c r="AD7" s="43"/>
      <c r="AE7" s="44">
        <v>2</v>
      </c>
      <c r="AF7" s="45"/>
      <c r="AG7" s="43"/>
      <c r="AH7" s="44">
        <v>2</v>
      </c>
      <c r="AI7" s="45"/>
      <c r="AJ7" s="43"/>
      <c r="AK7" s="44">
        <v>2</v>
      </c>
      <c r="AL7" s="45"/>
      <c r="AM7" s="43"/>
      <c r="AN7" s="44">
        <v>2</v>
      </c>
      <c r="AO7" s="45"/>
      <c r="AP7" s="46" t="s">
        <v>435</v>
      </c>
      <c r="AQ7" s="46" t="s">
        <v>435</v>
      </c>
    </row>
    <row r="8" spans="1:43" s="2" customFormat="1" ht="15.75" x14ac:dyDescent="0.25">
      <c r="A8" s="2">
        <f t="shared" si="0"/>
        <v>3</v>
      </c>
      <c r="B8" s="23" t="s">
        <v>7</v>
      </c>
      <c r="C8" s="37">
        <v>917532</v>
      </c>
      <c r="D8" s="38">
        <v>315083</v>
      </c>
      <c r="E8" s="39" t="s">
        <v>5</v>
      </c>
      <c r="F8" s="43"/>
      <c r="G8" s="44">
        <v>5</v>
      </c>
      <c r="H8" s="45"/>
      <c r="I8" s="43"/>
      <c r="J8" s="44">
        <v>5</v>
      </c>
      <c r="K8" s="45"/>
      <c r="L8" s="43"/>
      <c r="M8" s="44">
        <v>5</v>
      </c>
      <c r="N8" s="45"/>
      <c r="O8" s="43"/>
      <c r="P8" s="44">
        <v>4</v>
      </c>
      <c r="Q8" s="45"/>
      <c r="R8" s="43"/>
      <c r="S8" s="44">
        <v>4</v>
      </c>
      <c r="T8" s="45"/>
      <c r="U8" s="43"/>
      <c r="V8" s="44">
        <v>4</v>
      </c>
      <c r="W8" s="45"/>
      <c r="X8" s="43"/>
      <c r="Y8" s="44">
        <v>4</v>
      </c>
      <c r="Z8" s="45"/>
      <c r="AA8" s="43"/>
      <c r="AB8" s="44">
        <v>4</v>
      </c>
      <c r="AC8" s="45"/>
      <c r="AD8" s="43"/>
      <c r="AE8" s="44">
        <v>4</v>
      </c>
      <c r="AF8" s="45"/>
      <c r="AG8" s="43"/>
      <c r="AH8" s="44">
        <v>4</v>
      </c>
      <c r="AI8" s="45"/>
      <c r="AJ8" s="43"/>
      <c r="AK8" s="44">
        <v>4</v>
      </c>
      <c r="AL8" s="45"/>
      <c r="AM8" s="43"/>
      <c r="AN8" s="44">
        <v>4</v>
      </c>
      <c r="AO8" s="45"/>
      <c r="AP8" s="46" t="s">
        <v>435</v>
      </c>
      <c r="AQ8" s="46" t="s">
        <v>435</v>
      </c>
    </row>
    <row r="9" spans="1:43" s="2" customFormat="1" ht="15.75" x14ac:dyDescent="0.25">
      <c r="A9" s="2">
        <f t="shared" si="0"/>
        <v>4</v>
      </c>
      <c r="B9" s="47" t="s">
        <v>8</v>
      </c>
      <c r="C9" s="37">
        <v>888222</v>
      </c>
      <c r="D9" s="38">
        <v>315198</v>
      </c>
      <c r="E9" s="39" t="s">
        <v>5</v>
      </c>
      <c r="F9" s="43"/>
      <c r="G9" s="44">
        <v>3</v>
      </c>
      <c r="H9" s="45"/>
      <c r="I9" s="43"/>
      <c r="J9" s="44">
        <v>3</v>
      </c>
      <c r="K9" s="45"/>
      <c r="L9" s="43"/>
      <c r="M9" s="44">
        <v>4</v>
      </c>
      <c r="N9" s="45"/>
      <c r="O9" s="43"/>
      <c r="P9" s="44">
        <v>3</v>
      </c>
      <c r="Q9" s="45"/>
      <c r="R9" s="43"/>
      <c r="S9" s="44">
        <v>3</v>
      </c>
      <c r="T9" s="45"/>
      <c r="U9" s="43"/>
      <c r="V9" s="44">
        <v>3</v>
      </c>
      <c r="W9" s="45"/>
      <c r="X9" s="43"/>
      <c r="Y9" s="44">
        <v>3</v>
      </c>
      <c r="Z9" s="45"/>
      <c r="AA9" s="43"/>
      <c r="AB9" s="44">
        <v>3</v>
      </c>
      <c r="AC9" s="45"/>
      <c r="AD9" s="43"/>
      <c r="AE9" s="44">
        <v>3</v>
      </c>
      <c r="AF9" s="45"/>
      <c r="AG9" s="43"/>
      <c r="AH9" s="44">
        <v>3</v>
      </c>
      <c r="AI9" s="45"/>
      <c r="AJ9" s="43"/>
      <c r="AK9" s="44">
        <v>3</v>
      </c>
      <c r="AL9" s="45"/>
      <c r="AM9" s="43"/>
      <c r="AN9" s="44">
        <v>3</v>
      </c>
      <c r="AO9" s="45"/>
      <c r="AP9" s="46" t="s">
        <v>435</v>
      </c>
      <c r="AQ9" s="46" t="s">
        <v>435</v>
      </c>
    </row>
    <row r="10" spans="1:43" s="2" customFormat="1" ht="15.75" x14ac:dyDescent="0.25">
      <c r="A10" s="2">
        <f t="shared" si="0"/>
        <v>5</v>
      </c>
      <c r="B10" s="36" t="s">
        <v>9</v>
      </c>
      <c r="C10" s="37">
        <v>429899</v>
      </c>
      <c r="D10" s="38">
        <v>315516</v>
      </c>
      <c r="E10" s="39" t="s">
        <v>5</v>
      </c>
      <c r="F10" s="43"/>
      <c r="G10" s="44">
        <v>2</v>
      </c>
      <c r="H10" s="45"/>
      <c r="I10" s="43"/>
      <c r="J10" s="44">
        <v>2</v>
      </c>
      <c r="K10" s="45"/>
      <c r="L10" s="43"/>
      <c r="M10" s="44">
        <v>2</v>
      </c>
      <c r="N10" s="45"/>
      <c r="O10" s="43"/>
      <c r="P10" s="44">
        <v>2</v>
      </c>
      <c r="Q10" s="45"/>
      <c r="R10" s="43"/>
      <c r="S10" s="44">
        <v>2</v>
      </c>
      <c r="T10" s="45"/>
      <c r="U10" s="43"/>
      <c r="V10" s="44">
        <v>2</v>
      </c>
      <c r="W10" s="45"/>
      <c r="X10" s="43"/>
      <c r="Y10" s="44">
        <v>2</v>
      </c>
      <c r="Z10" s="45"/>
      <c r="AA10" s="43"/>
      <c r="AB10" s="44">
        <v>2</v>
      </c>
      <c r="AC10" s="45"/>
      <c r="AD10" s="43"/>
      <c r="AE10" s="44">
        <v>2</v>
      </c>
      <c r="AF10" s="45"/>
      <c r="AG10" s="43"/>
      <c r="AH10" s="44">
        <v>2</v>
      </c>
      <c r="AI10" s="45"/>
      <c r="AJ10" s="43"/>
      <c r="AK10" s="44">
        <v>2</v>
      </c>
      <c r="AL10" s="45"/>
      <c r="AM10" s="43"/>
      <c r="AN10" s="44">
        <v>2</v>
      </c>
      <c r="AO10" s="45"/>
      <c r="AP10" s="46" t="s">
        <v>435</v>
      </c>
      <c r="AQ10" s="46" t="s">
        <v>435</v>
      </c>
    </row>
    <row r="11" spans="1:43" s="2" customFormat="1" ht="15.75" x14ac:dyDescent="0.25">
      <c r="A11" s="2">
        <f t="shared" si="0"/>
        <v>6</v>
      </c>
      <c r="B11" s="36" t="s">
        <v>10</v>
      </c>
      <c r="C11" s="37">
        <v>539139</v>
      </c>
      <c r="D11" s="38">
        <v>315180</v>
      </c>
      <c r="E11" s="39" t="s">
        <v>5</v>
      </c>
      <c r="F11" s="43"/>
      <c r="G11" s="44">
        <v>2</v>
      </c>
      <c r="H11" s="45"/>
      <c r="I11" s="43"/>
      <c r="J11" s="44">
        <v>2</v>
      </c>
      <c r="K11" s="45"/>
      <c r="L11" s="43"/>
      <c r="M11" s="44">
        <v>2</v>
      </c>
      <c r="N11" s="45"/>
      <c r="O11" s="43"/>
      <c r="P11" s="44">
        <v>2</v>
      </c>
      <c r="Q11" s="45"/>
      <c r="R11" s="43"/>
      <c r="S11" s="44">
        <v>2</v>
      </c>
      <c r="T11" s="45"/>
      <c r="U11" s="43"/>
      <c r="V11" s="44">
        <v>3</v>
      </c>
      <c r="W11" s="45"/>
      <c r="X11" s="43"/>
      <c r="Y11" s="44">
        <v>3</v>
      </c>
      <c r="Z11" s="45"/>
      <c r="AA11" s="43"/>
      <c r="AB11" s="44">
        <v>3</v>
      </c>
      <c r="AC11" s="45"/>
      <c r="AD11" s="43"/>
      <c r="AE11" s="44">
        <v>3</v>
      </c>
      <c r="AF11" s="45"/>
      <c r="AG11" s="43"/>
      <c r="AH11" s="44">
        <v>3</v>
      </c>
      <c r="AI11" s="45"/>
      <c r="AJ11" s="43"/>
      <c r="AK11" s="44">
        <v>3</v>
      </c>
      <c r="AL11" s="45"/>
      <c r="AM11" s="43"/>
      <c r="AN11" s="44">
        <v>2</v>
      </c>
      <c r="AO11" s="45"/>
      <c r="AP11" s="46" t="s">
        <v>435</v>
      </c>
      <c r="AQ11" s="46" t="s">
        <v>435</v>
      </c>
    </row>
    <row r="12" spans="1:43" s="2" customFormat="1" ht="15.75" x14ac:dyDescent="0.25">
      <c r="A12" s="2">
        <f t="shared" si="0"/>
        <v>7</v>
      </c>
      <c r="B12" s="36" t="s">
        <v>11</v>
      </c>
      <c r="C12" s="37">
        <v>7702001</v>
      </c>
      <c r="D12" s="38">
        <v>315449</v>
      </c>
      <c r="E12" s="39" t="s">
        <v>5</v>
      </c>
      <c r="F12" s="43"/>
      <c r="G12" s="44">
        <v>2</v>
      </c>
      <c r="H12" s="45"/>
      <c r="I12" s="43"/>
      <c r="J12" s="44">
        <v>2</v>
      </c>
      <c r="K12" s="45"/>
      <c r="L12" s="43"/>
      <c r="M12" s="44">
        <v>2</v>
      </c>
      <c r="N12" s="45"/>
      <c r="O12" s="43"/>
      <c r="P12" s="44">
        <v>2</v>
      </c>
      <c r="Q12" s="45"/>
      <c r="R12" s="43"/>
      <c r="S12" s="44">
        <v>2</v>
      </c>
      <c r="T12" s="45"/>
      <c r="U12" s="43"/>
      <c r="V12" s="44">
        <v>2</v>
      </c>
      <c r="W12" s="45"/>
      <c r="X12" s="43"/>
      <c r="Y12" s="44">
        <v>2</v>
      </c>
      <c r="Z12" s="45"/>
      <c r="AA12" s="43"/>
      <c r="AB12" s="44">
        <v>2</v>
      </c>
      <c r="AC12" s="45"/>
      <c r="AD12" s="43"/>
      <c r="AE12" s="44">
        <v>2</v>
      </c>
      <c r="AF12" s="45"/>
      <c r="AG12" s="43"/>
      <c r="AH12" s="44">
        <v>2</v>
      </c>
      <c r="AI12" s="45"/>
      <c r="AJ12" s="43"/>
      <c r="AK12" s="44">
        <v>2</v>
      </c>
      <c r="AL12" s="45"/>
      <c r="AM12" s="43"/>
      <c r="AN12" s="44">
        <v>2</v>
      </c>
      <c r="AO12" s="45"/>
      <c r="AP12" s="46" t="s">
        <v>435</v>
      </c>
      <c r="AQ12" s="46" t="s">
        <v>435</v>
      </c>
    </row>
    <row r="13" spans="1:43" s="2" customFormat="1" ht="15.75" x14ac:dyDescent="0.25">
      <c r="A13" s="2">
        <f t="shared" si="0"/>
        <v>8</v>
      </c>
      <c r="B13" s="36" t="s">
        <v>12</v>
      </c>
      <c r="C13" s="37">
        <v>4477421</v>
      </c>
      <c r="D13" s="38">
        <v>315366</v>
      </c>
      <c r="E13" s="39" t="s">
        <v>5</v>
      </c>
      <c r="F13" s="43"/>
      <c r="G13" s="44">
        <v>5</v>
      </c>
      <c r="H13" s="45"/>
      <c r="I13" s="43"/>
      <c r="J13" s="44">
        <v>5</v>
      </c>
      <c r="K13" s="45"/>
      <c r="L13" s="43"/>
      <c r="M13" s="44">
        <v>5</v>
      </c>
      <c r="N13" s="45"/>
      <c r="O13" s="43"/>
      <c r="P13" s="44">
        <v>5</v>
      </c>
      <c r="Q13" s="45"/>
      <c r="R13" s="43"/>
      <c r="S13" s="44">
        <v>5</v>
      </c>
      <c r="T13" s="45"/>
      <c r="U13" s="43"/>
      <c r="V13" s="44">
        <v>5</v>
      </c>
      <c r="W13" s="45"/>
      <c r="X13" s="43"/>
      <c r="Y13" s="44">
        <v>3</v>
      </c>
      <c r="Z13" s="45"/>
      <c r="AA13" s="43"/>
      <c r="AB13" s="44">
        <v>3</v>
      </c>
      <c r="AC13" s="45"/>
      <c r="AD13" s="43"/>
      <c r="AE13" s="44">
        <v>3</v>
      </c>
      <c r="AF13" s="45"/>
      <c r="AG13" s="43"/>
      <c r="AH13" s="44">
        <v>3</v>
      </c>
      <c r="AI13" s="45"/>
      <c r="AJ13" s="43"/>
      <c r="AK13" s="44">
        <v>3</v>
      </c>
      <c r="AL13" s="45"/>
      <c r="AM13" s="43"/>
      <c r="AN13" s="44">
        <v>3</v>
      </c>
      <c r="AO13" s="45"/>
      <c r="AP13" s="46" t="s">
        <v>435</v>
      </c>
      <c r="AQ13" s="46" t="s">
        <v>435</v>
      </c>
    </row>
    <row r="14" spans="1:43" s="2" customFormat="1" ht="15.75" x14ac:dyDescent="0.25">
      <c r="A14" s="2">
        <f t="shared" si="0"/>
        <v>9</v>
      </c>
      <c r="B14" s="36" t="s">
        <v>13</v>
      </c>
      <c r="C14" s="37">
        <v>4476808</v>
      </c>
      <c r="D14" s="38">
        <v>315357</v>
      </c>
      <c r="E14" s="39" t="s">
        <v>5</v>
      </c>
      <c r="F14" s="43"/>
      <c r="G14" s="44">
        <v>5</v>
      </c>
      <c r="H14" s="45"/>
      <c r="I14" s="43"/>
      <c r="J14" s="44">
        <v>5</v>
      </c>
      <c r="K14" s="45"/>
      <c r="L14" s="43"/>
      <c r="M14" s="44">
        <v>5</v>
      </c>
      <c r="N14" s="45"/>
      <c r="O14" s="43"/>
      <c r="P14" s="44">
        <v>2</v>
      </c>
      <c r="Q14" s="45"/>
      <c r="R14" s="43" t="s">
        <v>1547</v>
      </c>
      <c r="S14" s="44">
        <v>2</v>
      </c>
      <c r="T14" s="45"/>
      <c r="U14" s="43"/>
      <c r="V14" s="44">
        <v>2</v>
      </c>
      <c r="W14" s="45"/>
      <c r="X14" s="43"/>
      <c r="Y14" s="44">
        <v>2</v>
      </c>
      <c r="Z14" s="45"/>
      <c r="AA14" s="43"/>
      <c r="AB14" s="44">
        <v>2</v>
      </c>
      <c r="AC14" s="45"/>
      <c r="AD14" s="43"/>
      <c r="AE14" s="44">
        <v>2</v>
      </c>
      <c r="AF14" s="45"/>
      <c r="AG14" s="43"/>
      <c r="AH14" s="44">
        <v>2</v>
      </c>
      <c r="AI14" s="45"/>
      <c r="AJ14" s="43"/>
      <c r="AK14" s="44">
        <v>2</v>
      </c>
      <c r="AL14" s="45"/>
      <c r="AM14" s="43"/>
      <c r="AN14" s="44">
        <v>2</v>
      </c>
      <c r="AO14" s="45"/>
      <c r="AP14" s="46" t="s">
        <v>1540</v>
      </c>
      <c r="AQ14" s="46" t="s">
        <v>435</v>
      </c>
    </row>
    <row r="15" spans="1:43" s="2" customFormat="1" ht="15.75" x14ac:dyDescent="0.25">
      <c r="A15" s="2">
        <f t="shared" si="0"/>
        <v>10</v>
      </c>
      <c r="B15" s="36" t="s">
        <v>14</v>
      </c>
      <c r="C15" s="37">
        <v>4479009</v>
      </c>
      <c r="D15" s="38">
        <v>315300</v>
      </c>
      <c r="E15" s="39" t="s">
        <v>5</v>
      </c>
      <c r="F15" s="43"/>
      <c r="G15" s="44">
        <v>5</v>
      </c>
      <c r="H15" s="45"/>
      <c r="I15" s="43"/>
      <c r="J15" s="44">
        <v>5</v>
      </c>
      <c r="K15" s="45"/>
      <c r="L15" s="43"/>
      <c r="M15" s="44">
        <v>5</v>
      </c>
      <c r="N15" s="45"/>
      <c r="O15" s="43"/>
      <c r="P15" s="44">
        <v>4</v>
      </c>
      <c r="Q15" s="45"/>
      <c r="R15" s="43"/>
      <c r="S15" s="44">
        <v>4</v>
      </c>
      <c r="T15" s="45"/>
      <c r="U15" s="43"/>
      <c r="V15" s="44">
        <v>3</v>
      </c>
      <c r="W15" s="45"/>
      <c r="X15" s="43"/>
      <c r="Y15" s="44">
        <v>5</v>
      </c>
      <c r="Z15" s="45"/>
      <c r="AA15" s="43"/>
      <c r="AB15" s="44">
        <v>5</v>
      </c>
      <c r="AC15" s="45"/>
      <c r="AD15" s="43"/>
      <c r="AE15" s="44">
        <v>5</v>
      </c>
      <c r="AF15" s="45"/>
      <c r="AG15" s="43"/>
      <c r="AH15" s="44">
        <v>4</v>
      </c>
      <c r="AI15" s="45"/>
      <c r="AJ15" s="43"/>
      <c r="AK15" s="44">
        <v>4</v>
      </c>
      <c r="AL15" s="45"/>
      <c r="AM15" s="43"/>
      <c r="AN15" s="44">
        <v>4</v>
      </c>
      <c r="AO15" s="45"/>
      <c r="AP15" s="46" t="s">
        <v>435</v>
      </c>
      <c r="AQ15" s="46" t="s">
        <v>435</v>
      </c>
    </row>
    <row r="16" spans="1:43" s="2" customFormat="1" ht="15.75" x14ac:dyDescent="0.25">
      <c r="A16" s="2">
        <f t="shared" si="0"/>
        <v>11</v>
      </c>
      <c r="B16" s="36" t="s">
        <v>15</v>
      </c>
      <c r="C16" s="37">
        <v>4480007</v>
      </c>
      <c r="D16" s="38">
        <v>315192</v>
      </c>
      <c r="E16" s="39" t="s">
        <v>5</v>
      </c>
      <c r="F16" s="43"/>
      <c r="G16" s="44">
        <v>4</v>
      </c>
      <c r="H16" s="45"/>
      <c r="I16" s="43"/>
      <c r="J16" s="44">
        <v>4</v>
      </c>
      <c r="K16" s="45"/>
      <c r="L16" s="43"/>
      <c r="M16" s="44">
        <v>4</v>
      </c>
      <c r="N16" s="45"/>
      <c r="O16" s="43"/>
      <c r="P16" s="44">
        <v>4</v>
      </c>
      <c r="Q16" s="45"/>
      <c r="R16" s="43"/>
      <c r="S16" s="44">
        <v>4</v>
      </c>
      <c r="T16" s="45"/>
      <c r="U16" s="43"/>
      <c r="V16" s="44">
        <v>4</v>
      </c>
      <c r="W16" s="45"/>
      <c r="X16" s="43"/>
      <c r="Y16" s="44">
        <v>5</v>
      </c>
      <c r="Z16" s="45"/>
      <c r="AA16" s="43"/>
      <c r="AB16" s="44">
        <v>3</v>
      </c>
      <c r="AC16" s="45"/>
      <c r="AD16" s="43"/>
      <c r="AE16" s="44">
        <v>3</v>
      </c>
      <c r="AF16" s="45"/>
      <c r="AG16" s="43"/>
      <c r="AH16" s="44">
        <v>2</v>
      </c>
      <c r="AI16" s="45"/>
      <c r="AJ16" s="43"/>
      <c r="AK16" s="44">
        <v>2</v>
      </c>
      <c r="AL16" s="45"/>
      <c r="AM16" s="43"/>
      <c r="AN16" s="44">
        <v>2</v>
      </c>
      <c r="AO16" s="45"/>
      <c r="AP16" s="46" t="s">
        <v>435</v>
      </c>
      <c r="AQ16" s="46" t="s">
        <v>435</v>
      </c>
    </row>
    <row r="17" spans="1:43" s="2" customFormat="1" ht="15.75" x14ac:dyDescent="0.25">
      <c r="A17" s="2">
        <f t="shared" si="0"/>
        <v>12</v>
      </c>
      <c r="B17" s="36" t="s">
        <v>16</v>
      </c>
      <c r="C17" s="37">
        <v>6799302</v>
      </c>
      <c r="D17" s="38">
        <v>315352</v>
      </c>
      <c r="E17" s="39" t="s">
        <v>5</v>
      </c>
      <c r="F17" s="43"/>
      <c r="G17" s="44">
        <v>2</v>
      </c>
      <c r="H17" s="45"/>
      <c r="I17" s="43"/>
      <c r="J17" s="44">
        <v>2</v>
      </c>
      <c r="K17" s="45"/>
      <c r="L17" s="43"/>
      <c r="M17" s="44">
        <v>2</v>
      </c>
      <c r="N17" s="45"/>
      <c r="O17" s="43"/>
      <c r="P17" s="44">
        <v>2</v>
      </c>
      <c r="Q17" s="45"/>
      <c r="R17" s="43"/>
      <c r="S17" s="44">
        <v>4</v>
      </c>
      <c r="T17" s="45"/>
      <c r="U17" s="43"/>
      <c r="V17" s="44">
        <v>4</v>
      </c>
      <c r="W17" s="45"/>
      <c r="X17" s="43"/>
      <c r="Y17" s="44">
        <v>4</v>
      </c>
      <c r="Z17" s="45"/>
      <c r="AA17" s="43"/>
      <c r="AB17" s="44">
        <v>4</v>
      </c>
      <c r="AC17" s="45"/>
      <c r="AD17" s="43"/>
      <c r="AE17" s="44">
        <v>4</v>
      </c>
      <c r="AF17" s="45"/>
      <c r="AG17" s="43"/>
      <c r="AH17" s="44">
        <v>4</v>
      </c>
      <c r="AI17" s="45"/>
      <c r="AJ17" s="43"/>
      <c r="AK17" s="44">
        <v>4</v>
      </c>
      <c r="AL17" s="45"/>
      <c r="AM17" s="43"/>
      <c r="AN17" s="44">
        <v>4</v>
      </c>
      <c r="AO17" s="45"/>
      <c r="AP17" s="46" t="s">
        <v>435</v>
      </c>
      <c r="AQ17" s="46" t="s">
        <v>435</v>
      </c>
    </row>
    <row r="18" spans="1:43" s="2" customFormat="1" ht="15.75" x14ac:dyDescent="0.25">
      <c r="A18" s="2">
        <f t="shared" si="0"/>
        <v>13</v>
      </c>
      <c r="B18" s="36" t="s">
        <v>17</v>
      </c>
      <c r="C18" s="37">
        <v>110710</v>
      </c>
      <c r="D18" s="38">
        <v>315494</v>
      </c>
      <c r="E18" s="39" t="s">
        <v>5</v>
      </c>
      <c r="F18" s="43"/>
      <c r="G18" s="44">
        <v>5</v>
      </c>
      <c r="H18" s="45"/>
      <c r="I18" s="43"/>
      <c r="J18" s="44">
        <v>5</v>
      </c>
      <c r="K18" s="45"/>
      <c r="L18" s="43"/>
      <c r="M18" s="44">
        <v>5</v>
      </c>
      <c r="N18" s="45"/>
      <c r="O18" s="43"/>
      <c r="P18" s="44">
        <v>4</v>
      </c>
      <c r="Q18" s="45"/>
      <c r="R18" s="43"/>
      <c r="S18" s="44">
        <v>4</v>
      </c>
      <c r="T18" s="45"/>
      <c r="U18" s="43"/>
      <c r="V18" s="44">
        <v>4</v>
      </c>
      <c r="W18" s="45"/>
      <c r="X18" s="43"/>
      <c r="Y18" s="44">
        <v>4</v>
      </c>
      <c r="Z18" s="45"/>
      <c r="AA18" s="43"/>
      <c r="AB18" s="44">
        <v>4</v>
      </c>
      <c r="AC18" s="45"/>
      <c r="AD18" s="43"/>
      <c r="AE18" s="44">
        <v>4</v>
      </c>
      <c r="AF18" s="45"/>
      <c r="AG18" s="43"/>
      <c r="AH18" s="44">
        <v>4</v>
      </c>
      <c r="AI18" s="45"/>
      <c r="AJ18" s="43"/>
      <c r="AK18" s="44">
        <v>4</v>
      </c>
      <c r="AL18" s="45"/>
      <c r="AM18" s="43"/>
      <c r="AN18" s="44">
        <v>4</v>
      </c>
      <c r="AO18" s="45"/>
      <c r="AP18" s="46" t="s">
        <v>435</v>
      </c>
      <c r="AQ18" s="46" t="s">
        <v>435</v>
      </c>
    </row>
    <row r="19" spans="1:43" s="2" customFormat="1" ht="15.75" x14ac:dyDescent="0.25">
      <c r="A19" s="2">
        <f t="shared" si="0"/>
        <v>14</v>
      </c>
      <c r="B19" s="36" t="s">
        <v>18</v>
      </c>
      <c r="C19" s="37">
        <v>8974306</v>
      </c>
      <c r="D19" s="38">
        <v>315476</v>
      </c>
      <c r="E19" s="39" t="s">
        <v>5</v>
      </c>
      <c r="F19" s="43"/>
      <c r="G19" s="44">
        <v>2</v>
      </c>
      <c r="H19" s="45"/>
      <c r="I19" s="43"/>
      <c r="J19" s="44">
        <v>2</v>
      </c>
      <c r="K19" s="45"/>
      <c r="L19" s="43"/>
      <c r="M19" s="44">
        <v>2</v>
      </c>
      <c r="N19" s="45"/>
      <c r="O19" s="43"/>
      <c r="P19" s="44">
        <v>3</v>
      </c>
      <c r="Q19" s="45"/>
      <c r="R19" s="43"/>
      <c r="S19" s="44">
        <v>3</v>
      </c>
      <c r="T19" s="45"/>
      <c r="U19" s="43"/>
      <c r="V19" s="44">
        <v>3</v>
      </c>
      <c r="W19" s="45"/>
      <c r="X19" s="43"/>
      <c r="Y19" s="44">
        <v>2</v>
      </c>
      <c r="Z19" s="45"/>
      <c r="AA19" s="43"/>
      <c r="AB19" s="44">
        <v>2</v>
      </c>
      <c r="AC19" s="45"/>
      <c r="AD19" s="43"/>
      <c r="AE19" s="44">
        <v>3</v>
      </c>
      <c r="AF19" s="45"/>
      <c r="AG19" s="43"/>
      <c r="AH19" s="44">
        <v>2</v>
      </c>
      <c r="AI19" s="45"/>
      <c r="AJ19" s="43"/>
      <c r="AK19" s="44">
        <v>2</v>
      </c>
      <c r="AL19" s="45"/>
      <c r="AM19" s="43"/>
      <c r="AN19" s="44">
        <v>3</v>
      </c>
      <c r="AO19" s="45"/>
      <c r="AP19" s="46" t="s">
        <v>435</v>
      </c>
      <c r="AQ19" s="46" t="s">
        <v>435</v>
      </c>
    </row>
    <row r="20" spans="1:43" s="2" customFormat="1" ht="15.75" x14ac:dyDescent="0.25">
      <c r="A20" s="2">
        <f t="shared" si="0"/>
        <v>15</v>
      </c>
      <c r="B20" s="36" t="s">
        <v>19</v>
      </c>
      <c r="C20" s="37">
        <v>501425</v>
      </c>
      <c r="D20" s="38">
        <v>315387</v>
      </c>
      <c r="E20" s="39" t="s">
        <v>5</v>
      </c>
      <c r="F20" s="43"/>
      <c r="G20" s="44">
        <v>2</v>
      </c>
      <c r="H20" s="45"/>
      <c r="I20" s="43"/>
      <c r="J20" s="44">
        <v>2</v>
      </c>
      <c r="K20" s="45"/>
      <c r="L20" s="43"/>
      <c r="M20" s="44">
        <v>2</v>
      </c>
      <c r="N20" s="45"/>
      <c r="O20" s="43"/>
      <c r="P20" s="44">
        <v>3</v>
      </c>
      <c r="Q20" s="45"/>
      <c r="R20" s="43"/>
      <c r="S20" s="44">
        <v>3</v>
      </c>
      <c r="T20" s="45"/>
      <c r="U20" s="43"/>
      <c r="V20" s="44">
        <v>3</v>
      </c>
      <c r="W20" s="45"/>
      <c r="X20" s="43"/>
      <c r="Y20" s="44">
        <v>2</v>
      </c>
      <c r="Z20" s="45"/>
      <c r="AA20" s="43"/>
      <c r="AB20" s="44">
        <v>2</v>
      </c>
      <c r="AC20" s="45"/>
      <c r="AD20" s="43"/>
      <c r="AE20" s="44">
        <v>2</v>
      </c>
      <c r="AF20" s="45"/>
      <c r="AG20" s="43"/>
      <c r="AH20" s="44">
        <v>2</v>
      </c>
      <c r="AI20" s="45"/>
      <c r="AJ20" s="43"/>
      <c r="AK20" s="44">
        <v>2</v>
      </c>
      <c r="AL20" s="45"/>
      <c r="AM20" s="43"/>
      <c r="AN20" s="44">
        <v>3</v>
      </c>
      <c r="AO20" s="45"/>
      <c r="AP20" s="46" t="s">
        <v>435</v>
      </c>
      <c r="AQ20" s="46" t="s">
        <v>435</v>
      </c>
    </row>
    <row r="21" spans="1:43" s="2" customFormat="1" ht="15.75" x14ac:dyDescent="0.25">
      <c r="A21" s="2">
        <f t="shared" si="0"/>
        <v>16</v>
      </c>
      <c r="B21" s="36" t="s">
        <v>20</v>
      </c>
      <c r="C21" s="37">
        <v>727377</v>
      </c>
      <c r="D21" s="38">
        <v>315297</v>
      </c>
      <c r="E21" s="39" t="s">
        <v>5</v>
      </c>
      <c r="F21" s="43"/>
      <c r="G21" s="44">
        <v>1</v>
      </c>
      <c r="H21" s="45"/>
      <c r="I21" s="43"/>
      <c r="J21" s="44">
        <v>1</v>
      </c>
      <c r="K21" s="45"/>
      <c r="L21" s="43"/>
      <c r="M21" s="44">
        <v>1</v>
      </c>
      <c r="N21" s="45"/>
      <c r="O21" s="43"/>
      <c r="P21" s="44">
        <v>1</v>
      </c>
      <c r="Q21" s="45"/>
      <c r="R21" s="43"/>
      <c r="S21" s="44">
        <v>1</v>
      </c>
      <c r="T21" s="45"/>
      <c r="U21" s="43"/>
      <c r="V21" s="44">
        <v>1</v>
      </c>
      <c r="W21" s="45"/>
      <c r="X21" s="43"/>
      <c r="Y21" s="44">
        <v>2</v>
      </c>
      <c r="Z21" s="45"/>
      <c r="AA21" s="43"/>
      <c r="AB21" s="44">
        <v>2</v>
      </c>
      <c r="AC21" s="45"/>
      <c r="AD21" s="43"/>
      <c r="AE21" s="44">
        <v>2</v>
      </c>
      <c r="AF21" s="45"/>
      <c r="AG21" s="43"/>
      <c r="AH21" s="44">
        <v>1</v>
      </c>
      <c r="AI21" s="45"/>
      <c r="AJ21" s="43"/>
      <c r="AK21" s="44">
        <v>1</v>
      </c>
      <c r="AL21" s="45"/>
      <c r="AM21" s="43"/>
      <c r="AN21" s="44">
        <v>1</v>
      </c>
      <c r="AO21" s="45"/>
      <c r="AP21" s="46" t="s">
        <v>435</v>
      </c>
      <c r="AQ21" s="46" t="s">
        <v>1540</v>
      </c>
    </row>
    <row r="22" spans="1:43" s="2" customFormat="1" ht="15.75" x14ac:dyDescent="0.25">
      <c r="A22" s="2">
        <f t="shared" si="0"/>
        <v>17</v>
      </c>
      <c r="B22" s="36" t="s">
        <v>21</v>
      </c>
      <c r="C22" s="37">
        <v>794597</v>
      </c>
      <c r="D22" s="38">
        <v>315497</v>
      </c>
      <c r="E22" s="39" t="s">
        <v>5</v>
      </c>
      <c r="F22" s="43"/>
      <c r="G22" s="44">
        <v>3</v>
      </c>
      <c r="H22" s="45"/>
      <c r="I22" s="43"/>
      <c r="J22" s="44">
        <v>3</v>
      </c>
      <c r="K22" s="45"/>
      <c r="L22" s="43"/>
      <c r="M22" s="44">
        <v>3</v>
      </c>
      <c r="N22" s="45"/>
      <c r="O22" s="43"/>
      <c r="P22" s="44">
        <v>3</v>
      </c>
      <c r="Q22" s="45"/>
      <c r="R22" s="43"/>
      <c r="S22" s="44">
        <v>3</v>
      </c>
      <c r="T22" s="45"/>
      <c r="U22" s="43"/>
      <c r="V22" s="44">
        <v>3</v>
      </c>
      <c r="W22" s="45"/>
      <c r="X22" s="43"/>
      <c r="Y22" s="44">
        <v>3</v>
      </c>
      <c r="Z22" s="45"/>
      <c r="AA22" s="43"/>
      <c r="AB22" s="44">
        <v>3</v>
      </c>
      <c r="AC22" s="45"/>
      <c r="AD22" s="43"/>
      <c r="AE22" s="44">
        <v>3</v>
      </c>
      <c r="AF22" s="45"/>
      <c r="AG22" s="43"/>
      <c r="AH22" s="44">
        <v>3</v>
      </c>
      <c r="AI22" s="45"/>
      <c r="AJ22" s="43"/>
      <c r="AK22" s="44">
        <v>3</v>
      </c>
      <c r="AL22" s="45"/>
      <c r="AM22" s="43"/>
      <c r="AN22" s="44">
        <v>3</v>
      </c>
      <c r="AO22" s="45"/>
      <c r="AP22" s="46" t="s">
        <v>435</v>
      </c>
      <c r="AQ22" s="46" t="s">
        <v>435</v>
      </c>
    </row>
    <row r="23" spans="1:43" s="2" customFormat="1" ht="15.75" x14ac:dyDescent="0.25">
      <c r="A23" s="2">
        <f t="shared" si="0"/>
        <v>18</v>
      </c>
      <c r="B23" s="36" t="s">
        <v>359</v>
      </c>
      <c r="C23" s="37">
        <v>890430</v>
      </c>
      <c r="D23" s="38">
        <v>315359</v>
      </c>
      <c r="E23" s="39" t="s">
        <v>5</v>
      </c>
      <c r="F23" s="43"/>
      <c r="G23" s="44">
        <v>2</v>
      </c>
      <c r="H23" s="45"/>
      <c r="I23" s="43"/>
      <c r="J23" s="44">
        <v>2</v>
      </c>
      <c r="K23" s="45"/>
      <c r="L23" s="43"/>
      <c r="M23" s="44">
        <v>1</v>
      </c>
      <c r="N23" s="45"/>
      <c r="O23" s="43"/>
      <c r="P23" s="44">
        <v>2</v>
      </c>
      <c r="Q23" s="45"/>
      <c r="R23" s="43"/>
      <c r="S23" s="44">
        <v>2</v>
      </c>
      <c r="T23" s="45"/>
      <c r="U23" s="43"/>
      <c r="V23" s="44">
        <v>2</v>
      </c>
      <c r="W23" s="45"/>
      <c r="X23" s="43"/>
      <c r="Y23" s="44">
        <v>2</v>
      </c>
      <c r="Z23" s="45"/>
      <c r="AA23" s="43"/>
      <c r="AB23" s="44">
        <v>2</v>
      </c>
      <c r="AC23" s="45"/>
      <c r="AD23" s="43"/>
      <c r="AE23" s="44">
        <v>2</v>
      </c>
      <c r="AF23" s="45"/>
      <c r="AG23" s="43"/>
      <c r="AH23" s="44">
        <v>2</v>
      </c>
      <c r="AI23" s="45"/>
      <c r="AJ23" s="43"/>
      <c r="AK23" s="44">
        <v>2</v>
      </c>
      <c r="AL23" s="45"/>
      <c r="AM23" s="43"/>
      <c r="AN23" s="44">
        <v>2</v>
      </c>
      <c r="AO23" s="45"/>
      <c r="AP23" s="46" t="s">
        <v>435</v>
      </c>
      <c r="AQ23" s="46" t="s">
        <v>1540</v>
      </c>
    </row>
    <row r="24" spans="1:43" s="2" customFormat="1" ht="15.75" x14ac:dyDescent="0.25">
      <c r="A24" s="2">
        <f t="shared" si="0"/>
        <v>19</v>
      </c>
      <c r="B24" s="36" t="s">
        <v>22</v>
      </c>
      <c r="C24" s="37">
        <v>643882</v>
      </c>
      <c r="D24" s="38">
        <v>315314</v>
      </c>
      <c r="E24" s="39" t="s">
        <v>5</v>
      </c>
      <c r="F24" s="43"/>
      <c r="G24" s="44">
        <v>3</v>
      </c>
      <c r="H24" s="45"/>
      <c r="I24" s="43"/>
      <c r="J24" s="44">
        <v>3</v>
      </c>
      <c r="K24" s="45"/>
      <c r="L24" s="43"/>
      <c r="M24" s="44">
        <v>3</v>
      </c>
      <c r="N24" s="45"/>
      <c r="O24" s="43"/>
      <c r="P24" s="44">
        <v>2</v>
      </c>
      <c r="Q24" s="45"/>
      <c r="R24" s="43"/>
      <c r="S24" s="44">
        <v>2</v>
      </c>
      <c r="T24" s="45"/>
      <c r="U24" s="43"/>
      <c r="V24" s="44">
        <v>2</v>
      </c>
      <c r="W24" s="45"/>
      <c r="X24" s="43"/>
      <c r="Y24" s="44">
        <v>2</v>
      </c>
      <c r="Z24" s="45"/>
      <c r="AA24" s="43"/>
      <c r="AB24" s="44">
        <v>2</v>
      </c>
      <c r="AC24" s="45"/>
      <c r="AD24" s="43"/>
      <c r="AE24" s="44">
        <v>2</v>
      </c>
      <c r="AF24" s="45"/>
      <c r="AG24" s="43"/>
      <c r="AH24" s="44">
        <v>2</v>
      </c>
      <c r="AI24" s="45"/>
      <c r="AJ24" s="43"/>
      <c r="AK24" s="44">
        <v>2</v>
      </c>
      <c r="AL24" s="45"/>
      <c r="AM24" s="43"/>
      <c r="AN24" s="44">
        <v>3</v>
      </c>
      <c r="AO24" s="45"/>
      <c r="AP24" s="46" t="s">
        <v>435</v>
      </c>
      <c r="AQ24" s="46" t="s">
        <v>435</v>
      </c>
    </row>
    <row r="25" spans="1:43" s="2" customFormat="1" ht="15.75" x14ac:dyDescent="0.25">
      <c r="A25" s="2">
        <f t="shared" si="0"/>
        <v>20</v>
      </c>
      <c r="B25" s="36" t="s">
        <v>23</v>
      </c>
      <c r="C25" s="37">
        <v>573256</v>
      </c>
      <c r="D25" s="38">
        <v>315044</v>
      </c>
      <c r="E25" s="39" t="s">
        <v>5</v>
      </c>
      <c r="F25" s="43"/>
      <c r="G25" s="44">
        <v>4</v>
      </c>
      <c r="H25" s="45"/>
      <c r="I25" s="43"/>
      <c r="J25" s="44">
        <v>4</v>
      </c>
      <c r="K25" s="45"/>
      <c r="L25" s="43"/>
      <c r="M25" s="44">
        <v>4</v>
      </c>
      <c r="N25" s="45"/>
      <c r="O25" s="43"/>
      <c r="P25" s="44">
        <v>4</v>
      </c>
      <c r="Q25" s="45"/>
      <c r="R25" s="43"/>
      <c r="S25" s="44">
        <v>4</v>
      </c>
      <c r="T25" s="45"/>
      <c r="U25" s="43"/>
      <c r="V25" s="44">
        <v>4</v>
      </c>
      <c r="W25" s="45"/>
      <c r="X25" s="43"/>
      <c r="Y25" s="44">
        <v>4</v>
      </c>
      <c r="Z25" s="45"/>
      <c r="AA25" s="43"/>
      <c r="AB25" s="44">
        <v>4</v>
      </c>
      <c r="AC25" s="45"/>
      <c r="AD25" s="43"/>
      <c r="AE25" s="44">
        <v>4</v>
      </c>
      <c r="AF25" s="45"/>
      <c r="AG25" s="43"/>
      <c r="AH25" s="44">
        <v>4</v>
      </c>
      <c r="AI25" s="45"/>
      <c r="AJ25" s="43"/>
      <c r="AK25" s="44">
        <v>4</v>
      </c>
      <c r="AL25" s="45"/>
      <c r="AM25" s="43"/>
      <c r="AN25" s="44">
        <v>4</v>
      </c>
      <c r="AO25" s="45"/>
      <c r="AP25" s="46" t="s">
        <v>435</v>
      </c>
      <c r="AQ25" s="46" t="s">
        <v>435</v>
      </c>
    </row>
    <row r="26" spans="1:43" s="2" customFormat="1" ht="15.75" x14ac:dyDescent="0.25">
      <c r="A26" s="2">
        <f t="shared" si="0"/>
        <v>21</v>
      </c>
      <c r="B26" s="36" t="s">
        <v>24</v>
      </c>
      <c r="C26" s="37">
        <v>572195</v>
      </c>
      <c r="D26" s="38">
        <v>315248</v>
      </c>
      <c r="E26" s="39" t="s">
        <v>5</v>
      </c>
      <c r="F26" s="43" t="s">
        <v>406</v>
      </c>
      <c r="G26" s="44" t="s">
        <v>406</v>
      </c>
      <c r="H26" s="45" t="s">
        <v>406</v>
      </c>
      <c r="I26" s="43" t="s">
        <v>406</v>
      </c>
      <c r="J26" s="44" t="s">
        <v>406</v>
      </c>
      <c r="K26" s="45" t="s">
        <v>406</v>
      </c>
      <c r="L26" s="43" t="s">
        <v>406</v>
      </c>
      <c r="M26" s="44" t="s">
        <v>406</v>
      </c>
      <c r="N26" s="45" t="s">
        <v>406</v>
      </c>
      <c r="O26" s="43" t="s">
        <v>406</v>
      </c>
      <c r="P26" s="44" t="s">
        <v>406</v>
      </c>
      <c r="Q26" s="45" t="s">
        <v>406</v>
      </c>
      <c r="R26" s="43" t="s">
        <v>406</v>
      </c>
      <c r="S26" s="44" t="s">
        <v>406</v>
      </c>
      <c r="T26" s="45" t="s">
        <v>406</v>
      </c>
      <c r="U26" s="43" t="s">
        <v>406</v>
      </c>
      <c r="V26" s="44" t="s">
        <v>406</v>
      </c>
      <c r="W26" s="45" t="s">
        <v>406</v>
      </c>
      <c r="X26" s="43" t="s">
        <v>406</v>
      </c>
      <c r="Y26" s="44" t="s">
        <v>406</v>
      </c>
      <c r="Z26" s="45" t="s">
        <v>406</v>
      </c>
      <c r="AA26" s="43" t="s">
        <v>406</v>
      </c>
      <c r="AB26" s="44" t="s">
        <v>406</v>
      </c>
      <c r="AC26" s="45" t="s">
        <v>406</v>
      </c>
      <c r="AD26" s="43" t="s">
        <v>406</v>
      </c>
      <c r="AE26" s="44" t="s">
        <v>406</v>
      </c>
      <c r="AF26" s="45" t="s">
        <v>406</v>
      </c>
      <c r="AG26" s="43" t="s">
        <v>406</v>
      </c>
      <c r="AH26" s="44" t="s">
        <v>406</v>
      </c>
      <c r="AI26" s="45" t="s">
        <v>406</v>
      </c>
      <c r="AJ26" s="43" t="s">
        <v>406</v>
      </c>
      <c r="AK26" s="44" t="s">
        <v>406</v>
      </c>
      <c r="AL26" s="45" t="s">
        <v>406</v>
      </c>
      <c r="AM26" s="43" t="s">
        <v>406</v>
      </c>
      <c r="AN26" s="44" t="s">
        <v>406</v>
      </c>
      <c r="AO26" s="45" t="s">
        <v>406</v>
      </c>
      <c r="AP26" s="46" t="s">
        <v>435</v>
      </c>
      <c r="AQ26" s="46" t="s">
        <v>435</v>
      </c>
    </row>
    <row r="27" spans="1:43" s="2" customFormat="1" ht="15.75" x14ac:dyDescent="0.25">
      <c r="A27" s="2">
        <f t="shared" si="0"/>
        <v>22</v>
      </c>
      <c r="B27" s="36" t="s">
        <v>25</v>
      </c>
      <c r="C27" s="37">
        <v>4487907</v>
      </c>
      <c r="D27" s="38">
        <v>315292</v>
      </c>
      <c r="E27" s="39" t="s">
        <v>5</v>
      </c>
      <c r="F27" s="43"/>
      <c r="G27" s="44">
        <v>5</v>
      </c>
      <c r="H27" s="45"/>
      <c r="I27" s="43"/>
      <c r="J27" s="44">
        <v>5</v>
      </c>
      <c r="K27" s="45"/>
      <c r="L27" s="43"/>
      <c r="M27" s="44">
        <v>5</v>
      </c>
      <c r="N27" s="45"/>
      <c r="O27" s="43"/>
      <c r="P27" s="44">
        <v>5</v>
      </c>
      <c r="Q27" s="45"/>
      <c r="R27" s="43"/>
      <c r="S27" s="44">
        <v>5</v>
      </c>
      <c r="T27" s="45"/>
      <c r="U27" s="43"/>
      <c r="V27" s="44">
        <v>5</v>
      </c>
      <c r="W27" s="45"/>
      <c r="X27" s="43"/>
      <c r="Y27" s="44">
        <v>5</v>
      </c>
      <c r="Z27" s="45"/>
      <c r="AA27" s="43"/>
      <c r="AB27" s="44">
        <v>5</v>
      </c>
      <c r="AC27" s="45"/>
      <c r="AD27" s="43"/>
      <c r="AE27" s="44">
        <v>5</v>
      </c>
      <c r="AF27" s="45"/>
      <c r="AG27" s="43"/>
      <c r="AH27" s="44">
        <v>5</v>
      </c>
      <c r="AI27" s="45"/>
      <c r="AJ27" s="43"/>
      <c r="AK27" s="44">
        <v>5</v>
      </c>
      <c r="AL27" s="45"/>
      <c r="AM27" s="43"/>
      <c r="AN27" s="44">
        <v>5</v>
      </c>
      <c r="AO27" s="45"/>
      <c r="AP27" s="46" t="s">
        <v>435</v>
      </c>
      <c r="AQ27" s="46" t="s">
        <v>435</v>
      </c>
    </row>
    <row r="28" spans="1:43" s="2" customFormat="1" ht="15.75" x14ac:dyDescent="0.25">
      <c r="A28" s="2">
        <f t="shared" si="0"/>
        <v>23</v>
      </c>
      <c r="B28" s="36" t="s">
        <v>26</v>
      </c>
      <c r="C28" s="37">
        <v>4476603</v>
      </c>
      <c r="D28" s="38">
        <v>315036</v>
      </c>
      <c r="E28" s="39" t="s">
        <v>5</v>
      </c>
      <c r="F28" s="43"/>
      <c r="G28" s="44">
        <v>4</v>
      </c>
      <c r="H28" s="45"/>
      <c r="I28" s="43"/>
      <c r="J28" s="44">
        <v>4</v>
      </c>
      <c r="K28" s="45"/>
      <c r="L28" s="43"/>
      <c r="M28" s="44">
        <v>4</v>
      </c>
      <c r="N28" s="45"/>
      <c r="O28" s="43"/>
      <c r="P28" s="44">
        <v>4</v>
      </c>
      <c r="Q28" s="45"/>
      <c r="R28" s="43"/>
      <c r="S28" s="44">
        <v>4</v>
      </c>
      <c r="T28" s="45"/>
      <c r="U28" s="43"/>
      <c r="V28" s="44">
        <v>4</v>
      </c>
      <c r="W28" s="45"/>
      <c r="X28" s="43"/>
      <c r="Y28" s="44">
        <v>4</v>
      </c>
      <c r="Z28" s="45"/>
      <c r="AA28" s="43"/>
      <c r="AB28" s="44">
        <v>4</v>
      </c>
      <c r="AC28" s="45"/>
      <c r="AD28" s="43"/>
      <c r="AE28" s="44">
        <v>4</v>
      </c>
      <c r="AF28" s="45"/>
      <c r="AG28" s="43"/>
      <c r="AH28" s="44">
        <v>4</v>
      </c>
      <c r="AI28" s="45"/>
      <c r="AJ28" s="43"/>
      <c r="AK28" s="44">
        <v>4</v>
      </c>
      <c r="AL28" s="45"/>
      <c r="AM28" s="43"/>
      <c r="AN28" s="44">
        <v>4</v>
      </c>
      <c r="AO28" s="45"/>
      <c r="AP28" s="46" t="s">
        <v>435</v>
      </c>
      <c r="AQ28" s="46" t="s">
        <v>435</v>
      </c>
    </row>
    <row r="29" spans="1:43" s="2" customFormat="1" ht="15.75" x14ac:dyDescent="0.25">
      <c r="A29" s="2">
        <f t="shared" si="0"/>
        <v>24</v>
      </c>
      <c r="B29" s="48" t="s">
        <v>27</v>
      </c>
      <c r="C29" s="37">
        <v>737828</v>
      </c>
      <c r="D29" s="38">
        <v>315234</v>
      </c>
      <c r="E29" s="39" t="s">
        <v>5</v>
      </c>
      <c r="F29" s="43"/>
      <c r="G29" s="44">
        <v>4</v>
      </c>
      <c r="H29" s="45"/>
      <c r="I29" s="43"/>
      <c r="J29" s="44">
        <v>4</v>
      </c>
      <c r="K29" s="45"/>
      <c r="L29" s="43"/>
      <c r="M29" s="44">
        <v>5</v>
      </c>
      <c r="N29" s="45"/>
      <c r="O29" s="43"/>
      <c r="P29" s="44">
        <v>5</v>
      </c>
      <c r="Q29" s="45"/>
      <c r="R29" s="43"/>
      <c r="S29" s="44">
        <v>5</v>
      </c>
      <c r="T29" s="45"/>
      <c r="U29" s="43"/>
      <c r="V29" s="44">
        <v>5</v>
      </c>
      <c r="W29" s="45"/>
      <c r="X29" s="43"/>
      <c r="Y29" s="44">
        <v>5</v>
      </c>
      <c r="Z29" s="45"/>
      <c r="AA29" s="43"/>
      <c r="AB29" s="44">
        <v>5</v>
      </c>
      <c r="AC29" s="45"/>
      <c r="AD29" s="43"/>
      <c r="AE29" s="44">
        <v>5</v>
      </c>
      <c r="AF29" s="45"/>
      <c r="AG29" s="43"/>
      <c r="AH29" s="44">
        <v>5</v>
      </c>
      <c r="AI29" s="45"/>
      <c r="AJ29" s="43"/>
      <c r="AK29" s="44">
        <v>5</v>
      </c>
      <c r="AL29" s="45"/>
      <c r="AM29" s="43"/>
      <c r="AN29" s="44">
        <v>5</v>
      </c>
      <c r="AO29" s="45"/>
      <c r="AP29" s="46" t="s">
        <v>435</v>
      </c>
      <c r="AQ29" s="46" t="s">
        <v>435</v>
      </c>
    </row>
    <row r="30" spans="1:43" s="2" customFormat="1" ht="15.75" x14ac:dyDescent="0.25">
      <c r="A30" s="2">
        <f t="shared" si="0"/>
        <v>25</v>
      </c>
      <c r="B30" s="36" t="s">
        <v>28</v>
      </c>
      <c r="C30" s="37">
        <v>4485106</v>
      </c>
      <c r="D30" s="38">
        <v>315214</v>
      </c>
      <c r="E30" s="39" t="s">
        <v>5</v>
      </c>
      <c r="F30" s="43"/>
      <c r="G30" s="44">
        <v>4</v>
      </c>
      <c r="H30" s="45"/>
      <c r="I30" s="43"/>
      <c r="J30" s="44">
        <v>4</v>
      </c>
      <c r="K30" s="45"/>
      <c r="L30" s="43"/>
      <c r="M30" s="44">
        <v>4</v>
      </c>
      <c r="N30" s="45"/>
      <c r="O30" s="43"/>
      <c r="P30" s="44">
        <v>4</v>
      </c>
      <c r="Q30" s="45"/>
      <c r="R30" s="43"/>
      <c r="S30" s="44">
        <v>4</v>
      </c>
      <c r="T30" s="45"/>
      <c r="U30" s="43"/>
      <c r="V30" s="44">
        <v>4</v>
      </c>
      <c r="W30" s="45"/>
      <c r="X30" s="43"/>
      <c r="Y30" s="44">
        <v>3</v>
      </c>
      <c r="Z30" s="45"/>
      <c r="AA30" s="43"/>
      <c r="AB30" s="44">
        <v>3</v>
      </c>
      <c r="AC30" s="45"/>
      <c r="AD30" s="43"/>
      <c r="AE30" s="44">
        <v>3</v>
      </c>
      <c r="AF30" s="45"/>
      <c r="AG30" s="43"/>
      <c r="AH30" s="44">
        <v>4</v>
      </c>
      <c r="AI30" s="45"/>
      <c r="AJ30" s="43"/>
      <c r="AK30" s="44">
        <v>4</v>
      </c>
      <c r="AL30" s="45"/>
      <c r="AM30" s="43"/>
      <c r="AN30" s="44">
        <v>2</v>
      </c>
      <c r="AO30" s="45"/>
      <c r="AP30" s="46" t="s">
        <v>435</v>
      </c>
      <c r="AQ30" s="46" t="s">
        <v>435</v>
      </c>
    </row>
    <row r="31" spans="1:43" s="2" customFormat="1" ht="15.75" x14ac:dyDescent="0.25">
      <c r="A31" s="2">
        <f t="shared" si="0"/>
        <v>26</v>
      </c>
      <c r="B31" s="36" t="s">
        <v>29</v>
      </c>
      <c r="C31" s="37">
        <v>251836</v>
      </c>
      <c r="D31" s="38">
        <v>315245</v>
      </c>
      <c r="E31" s="39" t="s">
        <v>5</v>
      </c>
      <c r="F31" s="43"/>
      <c r="G31" s="44">
        <v>2</v>
      </c>
      <c r="H31" s="45"/>
      <c r="I31" s="43"/>
      <c r="J31" s="44">
        <v>2</v>
      </c>
      <c r="K31" s="45"/>
      <c r="L31" s="43"/>
      <c r="M31" s="44">
        <v>2</v>
      </c>
      <c r="N31" s="45"/>
      <c r="O31" s="43"/>
      <c r="P31" s="44">
        <v>2</v>
      </c>
      <c r="Q31" s="45"/>
      <c r="R31" s="43"/>
      <c r="S31" s="44">
        <v>2</v>
      </c>
      <c r="T31" s="45"/>
      <c r="U31" s="43"/>
      <c r="V31" s="44">
        <v>2</v>
      </c>
      <c r="W31" s="45"/>
      <c r="X31" s="43"/>
      <c r="Y31" s="44">
        <v>2</v>
      </c>
      <c r="Z31" s="45"/>
      <c r="AA31" s="43"/>
      <c r="AB31" s="44">
        <v>2</v>
      </c>
      <c r="AC31" s="45"/>
      <c r="AD31" s="43"/>
      <c r="AE31" s="44">
        <v>2</v>
      </c>
      <c r="AF31" s="45"/>
      <c r="AG31" s="43"/>
      <c r="AH31" s="44">
        <v>2</v>
      </c>
      <c r="AI31" s="45"/>
      <c r="AJ31" s="43"/>
      <c r="AK31" s="44">
        <v>2</v>
      </c>
      <c r="AL31" s="45"/>
      <c r="AM31" s="43"/>
      <c r="AN31" s="44">
        <v>2</v>
      </c>
      <c r="AO31" s="45"/>
      <c r="AP31" s="46" t="s">
        <v>435</v>
      </c>
      <c r="AQ31" s="46" t="s">
        <v>435</v>
      </c>
    </row>
    <row r="32" spans="1:43" s="2" customFormat="1" ht="15.75" x14ac:dyDescent="0.25">
      <c r="A32" s="2">
        <f t="shared" si="0"/>
        <v>27</v>
      </c>
      <c r="B32" s="36" t="s">
        <v>30</v>
      </c>
      <c r="C32" s="37">
        <v>585467</v>
      </c>
      <c r="D32" s="38">
        <v>315200</v>
      </c>
      <c r="E32" s="39" t="s">
        <v>5</v>
      </c>
      <c r="F32" s="43"/>
      <c r="G32" s="44">
        <v>1</v>
      </c>
      <c r="H32" s="45"/>
      <c r="I32" s="43"/>
      <c r="J32" s="44">
        <v>1</v>
      </c>
      <c r="K32" s="45"/>
      <c r="L32" s="43"/>
      <c r="M32" s="44">
        <v>1</v>
      </c>
      <c r="N32" s="45"/>
      <c r="O32" s="43"/>
      <c r="P32" s="44">
        <v>2</v>
      </c>
      <c r="Q32" s="45"/>
      <c r="R32" s="43"/>
      <c r="S32" s="44">
        <v>2</v>
      </c>
      <c r="T32" s="45"/>
      <c r="U32" s="43"/>
      <c r="V32" s="44">
        <v>2</v>
      </c>
      <c r="W32" s="45"/>
      <c r="X32" s="43"/>
      <c r="Y32" s="44">
        <v>2</v>
      </c>
      <c r="Z32" s="45"/>
      <c r="AA32" s="43"/>
      <c r="AB32" s="44">
        <v>2</v>
      </c>
      <c r="AC32" s="45"/>
      <c r="AD32" s="43"/>
      <c r="AE32" s="44">
        <v>2</v>
      </c>
      <c r="AF32" s="45"/>
      <c r="AG32" s="43"/>
      <c r="AH32" s="44">
        <v>2</v>
      </c>
      <c r="AI32" s="45"/>
      <c r="AJ32" s="43"/>
      <c r="AK32" s="44">
        <v>2</v>
      </c>
      <c r="AL32" s="45"/>
      <c r="AM32" s="43"/>
      <c r="AN32" s="44">
        <v>2</v>
      </c>
      <c r="AO32" s="45"/>
      <c r="AP32" s="46" t="s">
        <v>435</v>
      </c>
      <c r="AQ32" s="46" t="s">
        <v>1540</v>
      </c>
    </row>
    <row r="33" spans="1:43" s="2" customFormat="1" ht="15.75" x14ac:dyDescent="0.25">
      <c r="A33" s="2">
        <f t="shared" si="0"/>
        <v>28</v>
      </c>
      <c r="B33" s="36" t="s">
        <v>31</v>
      </c>
      <c r="C33" s="37">
        <v>409910</v>
      </c>
      <c r="D33" s="38">
        <v>315196</v>
      </c>
      <c r="E33" s="39" t="s">
        <v>5</v>
      </c>
      <c r="F33" s="43"/>
      <c r="G33" s="44">
        <v>4</v>
      </c>
      <c r="H33" s="45"/>
      <c r="I33" s="43"/>
      <c r="J33" s="44">
        <v>4</v>
      </c>
      <c r="K33" s="45"/>
      <c r="L33" s="43"/>
      <c r="M33" s="44">
        <v>4</v>
      </c>
      <c r="N33" s="45"/>
      <c r="O33" s="43"/>
      <c r="P33" s="44">
        <v>4</v>
      </c>
      <c r="Q33" s="45"/>
      <c r="R33" s="43"/>
      <c r="S33" s="44">
        <v>4</v>
      </c>
      <c r="T33" s="45"/>
      <c r="U33" s="43"/>
      <c r="V33" s="44">
        <v>4</v>
      </c>
      <c r="W33" s="45"/>
      <c r="X33" s="43"/>
      <c r="Y33" s="44">
        <v>5</v>
      </c>
      <c r="Z33" s="45"/>
      <c r="AA33" s="43"/>
      <c r="AB33" s="44">
        <v>5</v>
      </c>
      <c r="AC33" s="45"/>
      <c r="AD33" s="43"/>
      <c r="AE33" s="44">
        <v>5</v>
      </c>
      <c r="AF33" s="45"/>
      <c r="AG33" s="43"/>
      <c r="AH33" s="44">
        <v>5</v>
      </c>
      <c r="AI33" s="45"/>
      <c r="AJ33" s="43"/>
      <c r="AK33" s="44">
        <v>5</v>
      </c>
      <c r="AL33" s="45"/>
      <c r="AM33" s="43"/>
      <c r="AN33" s="44">
        <v>3</v>
      </c>
      <c r="AO33" s="45"/>
      <c r="AP33" s="46" t="s">
        <v>435</v>
      </c>
      <c r="AQ33" s="46" t="s">
        <v>435</v>
      </c>
    </row>
    <row r="34" spans="1:43" s="2" customFormat="1" ht="15.75" x14ac:dyDescent="0.25">
      <c r="A34" s="2">
        <f t="shared" si="0"/>
        <v>29</v>
      </c>
      <c r="B34" s="36" t="s">
        <v>361</v>
      </c>
      <c r="C34" s="37">
        <v>4506006</v>
      </c>
      <c r="D34" s="38">
        <v>315217</v>
      </c>
      <c r="E34" s="39" t="s">
        <v>5</v>
      </c>
      <c r="F34" s="43"/>
      <c r="G34" s="44">
        <v>3</v>
      </c>
      <c r="H34" s="45"/>
      <c r="I34" s="43"/>
      <c r="J34" s="44">
        <v>3</v>
      </c>
      <c r="K34" s="45"/>
      <c r="L34" s="43"/>
      <c r="M34" s="44">
        <v>3</v>
      </c>
      <c r="N34" s="45"/>
      <c r="O34" s="43"/>
      <c r="P34" s="44">
        <v>3</v>
      </c>
      <c r="Q34" s="45"/>
      <c r="R34" s="43"/>
      <c r="S34" s="44">
        <v>3</v>
      </c>
      <c r="T34" s="45"/>
      <c r="U34" s="43"/>
      <c r="V34" s="44">
        <v>3</v>
      </c>
      <c r="W34" s="45"/>
      <c r="X34" s="43"/>
      <c r="Y34" s="44">
        <v>3</v>
      </c>
      <c r="Z34" s="45"/>
      <c r="AA34" s="43"/>
      <c r="AB34" s="44">
        <v>3</v>
      </c>
      <c r="AC34" s="45"/>
      <c r="AD34" s="43"/>
      <c r="AE34" s="44">
        <v>3</v>
      </c>
      <c r="AF34" s="45"/>
      <c r="AG34" s="43"/>
      <c r="AH34" s="44">
        <v>4</v>
      </c>
      <c r="AI34" s="45"/>
      <c r="AJ34" s="43"/>
      <c r="AK34" s="44">
        <v>4</v>
      </c>
      <c r="AL34" s="45"/>
      <c r="AM34" s="43"/>
      <c r="AN34" s="44">
        <v>4</v>
      </c>
      <c r="AO34" s="45"/>
      <c r="AP34" s="46" t="s">
        <v>435</v>
      </c>
      <c r="AQ34" s="46" t="s">
        <v>435</v>
      </c>
    </row>
    <row r="35" spans="1:43" s="2" customFormat="1" ht="15.75" x14ac:dyDescent="0.25">
      <c r="A35" s="2">
        <f t="shared" si="0"/>
        <v>30</v>
      </c>
      <c r="B35" s="36" t="s">
        <v>360</v>
      </c>
      <c r="C35" s="37">
        <v>164160</v>
      </c>
      <c r="D35" s="38">
        <v>315309</v>
      </c>
      <c r="E35" s="39" t="s">
        <v>5</v>
      </c>
      <c r="F35" s="43"/>
      <c r="G35" s="44">
        <v>2</v>
      </c>
      <c r="H35" s="45"/>
      <c r="I35" s="43"/>
      <c r="J35" s="44">
        <v>2</v>
      </c>
      <c r="K35" s="45"/>
      <c r="L35" s="43"/>
      <c r="M35" s="44">
        <v>2</v>
      </c>
      <c r="N35" s="45"/>
      <c r="O35" s="43"/>
      <c r="P35" s="44">
        <v>2</v>
      </c>
      <c r="Q35" s="45"/>
      <c r="R35" s="43"/>
      <c r="S35" s="44">
        <v>2</v>
      </c>
      <c r="T35" s="45"/>
      <c r="U35" s="43"/>
      <c r="V35" s="44">
        <v>2</v>
      </c>
      <c r="W35" s="45"/>
      <c r="X35" s="43"/>
      <c r="Y35" s="44">
        <v>3</v>
      </c>
      <c r="Z35" s="45"/>
      <c r="AA35" s="43"/>
      <c r="AB35" s="44">
        <v>3</v>
      </c>
      <c r="AC35" s="45"/>
      <c r="AD35" s="43"/>
      <c r="AE35" s="44">
        <v>3</v>
      </c>
      <c r="AF35" s="45"/>
      <c r="AG35" s="43"/>
      <c r="AH35" s="44">
        <v>3</v>
      </c>
      <c r="AI35" s="45"/>
      <c r="AJ35" s="43"/>
      <c r="AK35" s="44">
        <v>3</v>
      </c>
      <c r="AL35" s="45"/>
      <c r="AM35" s="43"/>
      <c r="AN35" s="44">
        <v>4</v>
      </c>
      <c r="AO35" s="45"/>
      <c r="AP35" s="46" t="s">
        <v>435</v>
      </c>
      <c r="AQ35" s="46" t="s">
        <v>435</v>
      </c>
    </row>
    <row r="36" spans="1:43" s="2" customFormat="1" ht="15.75" x14ac:dyDescent="0.25">
      <c r="A36" s="2">
        <f t="shared" si="0"/>
        <v>31</v>
      </c>
      <c r="B36" s="36" t="s">
        <v>32</v>
      </c>
      <c r="C36" s="49">
        <v>884642</v>
      </c>
      <c r="D36" s="38">
        <v>315119</v>
      </c>
      <c r="E36" s="39" t="s">
        <v>5</v>
      </c>
      <c r="F36" s="43"/>
      <c r="G36" s="44">
        <v>4</v>
      </c>
      <c r="H36" s="45"/>
      <c r="I36" s="43"/>
      <c r="J36" s="44">
        <v>4</v>
      </c>
      <c r="K36" s="45"/>
      <c r="L36" s="43"/>
      <c r="M36" s="44">
        <v>4</v>
      </c>
      <c r="N36" s="45"/>
      <c r="O36" s="43"/>
      <c r="P36" s="44">
        <v>5</v>
      </c>
      <c r="Q36" s="45"/>
      <c r="R36" s="43"/>
      <c r="S36" s="44">
        <v>5</v>
      </c>
      <c r="T36" s="45"/>
      <c r="U36" s="43"/>
      <c r="V36" s="44">
        <v>5</v>
      </c>
      <c r="W36" s="45"/>
      <c r="X36" s="43"/>
      <c r="Y36" s="44">
        <v>5</v>
      </c>
      <c r="Z36" s="45"/>
      <c r="AA36" s="43"/>
      <c r="AB36" s="44">
        <v>5</v>
      </c>
      <c r="AC36" s="45"/>
      <c r="AD36" s="43"/>
      <c r="AE36" s="44">
        <v>5</v>
      </c>
      <c r="AF36" s="45"/>
      <c r="AG36" s="43"/>
      <c r="AH36" s="44">
        <v>5</v>
      </c>
      <c r="AI36" s="45"/>
      <c r="AJ36" s="43"/>
      <c r="AK36" s="44">
        <v>5</v>
      </c>
      <c r="AL36" s="45"/>
      <c r="AM36" s="43"/>
      <c r="AN36" s="44">
        <v>5</v>
      </c>
      <c r="AO36" s="45"/>
      <c r="AP36" s="46" t="s">
        <v>435</v>
      </c>
      <c r="AQ36" s="46" t="s">
        <v>435</v>
      </c>
    </row>
    <row r="37" spans="1:43" s="2" customFormat="1" ht="15.75" x14ac:dyDescent="0.25">
      <c r="A37" s="2">
        <f t="shared" si="0"/>
        <v>32</v>
      </c>
      <c r="B37" s="36" t="s">
        <v>33</v>
      </c>
      <c r="C37" s="37">
        <v>4505701</v>
      </c>
      <c r="D37" s="38">
        <v>315064</v>
      </c>
      <c r="E37" s="39" t="s">
        <v>5</v>
      </c>
      <c r="F37" s="43"/>
      <c r="G37" s="44">
        <v>3</v>
      </c>
      <c r="H37" s="45"/>
      <c r="I37" s="43"/>
      <c r="J37" s="44">
        <v>3</v>
      </c>
      <c r="K37" s="45"/>
      <c r="L37" s="43"/>
      <c r="M37" s="44">
        <v>3</v>
      </c>
      <c r="N37" s="45"/>
      <c r="O37" s="43"/>
      <c r="P37" s="44">
        <v>4</v>
      </c>
      <c r="Q37" s="45"/>
      <c r="R37" s="43"/>
      <c r="S37" s="44">
        <v>4</v>
      </c>
      <c r="T37" s="45"/>
      <c r="U37" s="43"/>
      <c r="V37" s="44">
        <v>4</v>
      </c>
      <c r="W37" s="45"/>
      <c r="X37" s="43"/>
      <c r="Y37" s="44">
        <v>4</v>
      </c>
      <c r="Z37" s="45"/>
      <c r="AA37" s="43"/>
      <c r="AB37" s="44">
        <v>4</v>
      </c>
      <c r="AC37" s="45"/>
      <c r="AD37" s="43"/>
      <c r="AE37" s="44">
        <v>4</v>
      </c>
      <c r="AF37" s="45"/>
      <c r="AG37" s="43"/>
      <c r="AH37" s="44">
        <v>4</v>
      </c>
      <c r="AI37" s="45"/>
      <c r="AJ37" s="43"/>
      <c r="AK37" s="44">
        <v>4</v>
      </c>
      <c r="AL37" s="45"/>
      <c r="AM37" s="43"/>
      <c r="AN37" s="44">
        <v>4</v>
      </c>
      <c r="AO37" s="45"/>
      <c r="AP37" s="46" t="s">
        <v>435</v>
      </c>
      <c r="AQ37" s="46" t="s">
        <v>435</v>
      </c>
    </row>
    <row r="38" spans="1:43" s="2" customFormat="1" ht="15.75" x14ac:dyDescent="0.25">
      <c r="A38" s="2">
        <f t="shared" si="0"/>
        <v>33</v>
      </c>
      <c r="B38" s="36" t="s">
        <v>34</v>
      </c>
      <c r="C38" s="37">
        <v>313190</v>
      </c>
      <c r="D38" s="38">
        <v>315260</v>
      </c>
      <c r="E38" s="39" t="s">
        <v>5</v>
      </c>
      <c r="F38" s="43"/>
      <c r="G38" s="44">
        <v>4</v>
      </c>
      <c r="H38" s="45"/>
      <c r="I38" s="43"/>
      <c r="J38" s="44">
        <v>4</v>
      </c>
      <c r="K38" s="45"/>
      <c r="L38" s="43"/>
      <c r="M38" s="44">
        <v>3</v>
      </c>
      <c r="N38" s="45"/>
      <c r="O38" s="43"/>
      <c r="P38" s="44">
        <v>3</v>
      </c>
      <c r="Q38" s="45"/>
      <c r="R38" s="43"/>
      <c r="S38" s="44">
        <v>3</v>
      </c>
      <c r="T38" s="45"/>
      <c r="U38" s="43"/>
      <c r="V38" s="44">
        <v>3</v>
      </c>
      <c r="W38" s="45"/>
      <c r="X38" s="43"/>
      <c r="Y38" s="44">
        <v>3</v>
      </c>
      <c r="Z38" s="45"/>
      <c r="AA38" s="43"/>
      <c r="AB38" s="44">
        <v>3</v>
      </c>
      <c r="AC38" s="45"/>
      <c r="AD38" s="43"/>
      <c r="AE38" s="44">
        <v>4</v>
      </c>
      <c r="AF38" s="45"/>
      <c r="AG38" s="43"/>
      <c r="AH38" s="44">
        <v>4</v>
      </c>
      <c r="AI38" s="45"/>
      <c r="AJ38" s="43"/>
      <c r="AK38" s="44">
        <v>4</v>
      </c>
      <c r="AL38" s="45"/>
      <c r="AM38" s="43"/>
      <c r="AN38" s="44">
        <v>4</v>
      </c>
      <c r="AO38" s="45"/>
      <c r="AP38" s="46" t="s">
        <v>435</v>
      </c>
      <c r="AQ38" s="46" t="s">
        <v>435</v>
      </c>
    </row>
    <row r="39" spans="1:43" s="2" customFormat="1" ht="15.75" x14ac:dyDescent="0.25">
      <c r="A39" s="2">
        <f t="shared" si="0"/>
        <v>34</v>
      </c>
      <c r="B39" s="48" t="s">
        <v>35</v>
      </c>
      <c r="C39" s="37">
        <v>928364</v>
      </c>
      <c r="D39" s="38">
        <v>315414</v>
      </c>
      <c r="E39" s="39" t="s">
        <v>5</v>
      </c>
      <c r="F39" s="43"/>
      <c r="G39" s="44">
        <v>1</v>
      </c>
      <c r="H39" s="45"/>
      <c r="I39" s="43"/>
      <c r="J39" s="44">
        <v>1</v>
      </c>
      <c r="K39" s="45"/>
      <c r="L39" s="43"/>
      <c r="M39" s="44">
        <v>1</v>
      </c>
      <c r="N39" s="45"/>
      <c r="O39" s="43"/>
      <c r="P39" s="44">
        <v>1</v>
      </c>
      <c r="Q39" s="45"/>
      <c r="R39" s="43"/>
      <c r="S39" s="44">
        <v>1</v>
      </c>
      <c r="T39" s="45"/>
      <c r="U39" s="43"/>
      <c r="V39" s="44">
        <v>1</v>
      </c>
      <c r="W39" s="45"/>
      <c r="X39" s="43"/>
      <c r="Y39" s="44">
        <v>1</v>
      </c>
      <c r="Z39" s="45"/>
      <c r="AA39" s="43"/>
      <c r="AB39" s="44">
        <v>1</v>
      </c>
      <c r="AC39" s="45"/>
      <c r="AD39" s="43"/>
      <c r="AE39" s="44">
        <v>1</v>
      </c>
      <c r="AF39" s="45"/>
      <c r="AG39" s="43"/>
      <c r="AH39" s="44">
        <v>2</v>
      </c>
      <c r="AI39" s="45"/>
      <c r="AJ39" s="43"/>
      <c r="AK39" s="44">
        <v>2</v>
      </c>
      <c r="AL39" s="45"/>
      <c r="AM39" s="43"/>
      <c r="AN39" s="44">
        <v>2</v>
      </c>
      <c r="AO39" s="45"/>
      <c r="AP39" s="46" t="s">
        <v>435</v>
      </c>
      <c r="AQ39" s="46" t="s">
        <v>1540</v>
      </c>
    </row>
    <row r="40" spans="1:43" s="2" customFormat="1" ht="15.75" x14ac:dyDescent="0.25">
      <c r="A40" s="2">
        <f t="shared" si="0"/>
        <v>35</v>
      </c>
      <c r="B40" s="36" t="s">
        <v>36</v>
      </c>
      <c r="C40" s="37">
        <v>4495306</v>
      </c>
      <c r="D40" s="38">
        <v>315115</v>
      </c>
      <c r="E40" s="39" t="s">
        <v>5</v>
      </c>
      <c r="F40" s="43"/>
      <c r="G40" s="44">
        <v>4</v>
      </c>
      <c r="H40" s="45"/>
      <c r="I40" s="43"/>
      <c r="J40" s="44">
        <v>4</v>
      </c>
      <c r="K40" s="45"/>
      <c r="L40" s="43"/>
      <c r="M40" s="44">
        <v>4</v>
      </c>
      <c r="N40" s="45"/>
      <c r="O40" s="43"/>
      <c r="P40" s="44">
        <v>4</v>
      </c>
      <c r="Q40" s="45"/>
      <c r="R40" s="43"/>
      <c r="S40" s="44">
        <v>4</v>
      </c>
      <c r="T40" s="45"/>
      <c r="U40" s="43"/>
      <c r="V40" s="44">
        <v>4</v>
      </c>
      <c r="W40" s="45"/>
      <c r="X40" s="43"/>
      <c r="Y40" s="44">
        <v>3</v>
      </c>
      <c r="Z40" s="45"/>
      <c r="AA40" s="43"/>
      <c r="AB40" s="44">
        <v>3</v>
      </c>
      <c r="AC40" s="45"/>
      <c r="AD40" s="43"/>
      <c r="AE40" s="44">
        <v>3</v>
      </c>
      <c r="AF40" s="45"/>
      <c r="AG40" s="43"/>
      <c r="AH40" s="44">
        <v>3</v>
      </c>
      <c r="AI40" s="45"/>
      <c r="AJ40" s="43"/>
      <c r="AK40" s="44">
        <v>3</v>
      </c>
      <c r="AL40" s="45"/>
      <c r="AM40" s="43"/>
      <c r="AN40" s="44">
        <v>3</v>
      </c>
      <c r="AO40" s="45"/>
      <c r="AP40" s="46" t="s">
        <v>435</v>
      </c>
      <c r="AQ40" s="46" t="s">
        <v>435</v>
      </c>
    </row>
    <row r="41" spans="1:43" s="2" customFormat="1" ht="15.75" x14ac:dyDescent="0.25">
      <c r="A41" s="2">
        <f t="shared" si="0"/>
        <v>36</v>
      </c>
      <c r="B41" s="48" t="s">
        <v>37</v>
      </c>
      <c r="C41" s="37">
        <v>890278</v>
      </c>
      <c r="D41" s="38">
        <v>315021</v>
      </c>
      <c r="E41" s="39" t="s">
        <v>5</v>
      </c>
      <c r="F41" s="43"/>
      <c r="G41" s="44">
        <v>5</v>
      </c>
      <c r="H41" s="45"/>
      <c r="I41" s="43"/>
      <c r="J41" s="44">
        <v>5</v>
      </c>
      <c r="K41" s="45"/>
      <c r="L41" s="43"/>
      <c r="M41" s="44">
        <v>5</v>
      </c>
      <c r="N41" s="45"/>
      <c r="O41" s="43"/>
      <c r="P41" s="44">
        <v>3</v>
      </c>
      <c r="Q41" s="45"/>
      <c r="R41" s="43"/>
      <c r="S41" s="44">
        <v>3</v>
      </c>
      <c r="T41" s="45"/>
      <c r="U41" s="43"/>
      <c r="V41" s="44">
        <v>3</v>
      </c>
      <c r="W41" s="45"/>
      <c r="X41" s="43"/>
      <c r="Y41" s="44">
        <v>3</v>
      </c>
      <c r="Z41" s="45"/>
      <c r="AA41" s="43"/>
      <c r="AB41" s="44">
        <v>2</v>
      </c>
      <c r="AC41" s="45"/>
      <c r="AD41" s="43"/>
      <c r="AE41" s="44">
        <v>2</v>
      </c>
      <c r="AF41" s="45"/>
      <c r="AG41" s="43"/>
      <c r="AH41" s="44">
        <v>2</v>
      </c>
      <c r="AI41" s="45"/>
      <c r="AJ41" s="43"/>
      <c r="AK41" s="44">
        <v>2</v>
      </c>
      <c r="AL41" s="45"/>
      <c r="AM41" s="43"/>
      <c r="AN41" s="44">
        <v>2</v>
      </c>
      <c r="AO41" s="45"/>
      <c r="AP41" s="46" t="s">
        <v>435</v>
      </c>
      <c r="AQ41" s="46" t="s">
        <v>435</v>
      </c>
    </row>
    <row r="42" spans="1:43" s="2" customFormat="1" ht="15.75" x14ac:dyDescent="0.25">
      <c r="A42" s="2">
        <f t="shared" si="0"/>
        <v>37</v>
      </c>
      <c r="B42" s="48" t="s">
        <v>38</v>
      </c>
      <c r="C42" s="37">
        <v>778711</v>
      </c>
      <c r="D42" s="38">
        <v>315386</v>
      </c>
      <c r="E42" s="39" t="s">
        <v>5</v>
      </c>
      <c r="F42" s="43"/>
      <c r="G42" s="44">
        <v>2</v>
      </c>
      <c r="H42" s="45"/>
      <c r="I42" s="43"/>
      <c r="J42" s="44">
        <v>2</v>
      </c>
      <c r="K42" s="45"/>
      <c r="L42" s="43"/>
      <c r="M42" s="44">
        <v>2</v>
      </c>
      <c r="N42" s="45"/>
      <c r="O42" s="43"/>
      <c r="P42" s="44">
        <v>2</v>
      </c>
      <c r="Q42" s="45"/>
      <c r="R42" s="43"/>
      <c r="S42" s="44">
        <v>2</v>
      </c>
      <c r="T42" s="45"/>
      <c r="U42" s="43"/>
      <c r="V42" s="44">
        <v>2</v>
      </c>
      <c r="W42" s="45"/>
      <c r="X42" s="43"/>
      <c r="Y42" s="44">
        <v>2</v>
      </c>
      <c r="Z42" s="45"/>
      <c r="AA42" s="43"/>
      <c r="AB42" s="44">
        <v>2</v>
      </c>
      <c r="AC42" s="45"/>
      <c r="AD42" s="43"/>
      <c r="AE42" s="44">
        <v>3</v>
      </c>
      <c r="AF42" s="45"/>
      <c r="AG42" s="43"/>
      <c r="AH42" s="44">
        <v>4</v>
      </c>
      <c r="AI42" s="45"/>
      <c r="AJ42" s="43"/>
      <c r="AK42" s="44">
        <v>4</v>
      </c>
      <c r="AL42" s="45"/>
      <c r="AM42" s="43"/>
      <c r="AN42" s="44">
        <v>4</v>
      </c>
      <c r="AO42" s="45"/>
      <c r="AP42" s="46" t="s">
        <v>435</v>
      </c>
      <c r="AQ42" s="46" t="s">
        <v>435</v>
      </c>
    </row>
    <row r="43" spans="1:43" s="2" customFormat="1" ht="15.75" x14ac:dyDescent="0.25">
      <c r="A43" s="2">
        <f t="shared" si="0"/>
        <v>38</v>
      </c>
      <c r="B43" s="36" t="s">
        <v>39</v>
      </c>
      <c r="C43" s="37">
        <v>397750</v>
      </c>
      <c r="D43" s="38">
        <v>315515</v>
      </c>
      <c r="E43" s="39" t="s">
        <v>5</v>
      </c>
      <c r="F43" s="43"/>
      <c r="G43" s="44">
        <v>5</v>
      </c>
      <c r="H43" s="45"/>
      <c r="I43" s="43"/>
      <c r="J43" s="44">
        <v>5</v>
      </c>
      <c r="K43" s="45"/>
      <c r="L43" s="43"/>
      <c r="M43" s="44">
        <v>5</v>
      </c>
      <c r="N43" s="45"/>
      <c r="O43" s="43"/>
      <c r="P43" s="44">
        <v>3</v>
      </c>
      <c r="Q43" s="45"/>
      <c r="R43" s="43"/>
      <c r="S43" s="44">
        <v>3</v>
      </c>
      <c r="T43" s="45"/>
      <c r="U43" s="43"/>
      <c r="V43" s="44">
        <v>3</v>
      </c>
      <c r="W43" s="45"/>
      <c r="X43" s="43"/>
      <c r="Y43" s="44">
        <v>3</v>
      </c>
      <c r="Z43" s="45"/>
      <c r="AA43" s="43"/>
      <c r="AB43" s="44">
        <v>3</v>
      </c>
      <c r="AC43" s="45"/>
      <c r="AD43" s="43"/>
      <c r="AE43" s="44">
        <v>4</v>
      </c>
      <c r="AF43" s="45"/>
      <c r="AG43" s="43"/>
      <c r="AH43" s="44">
        <v>5</v>
      </c>
      <c r="AI43" s="45"/>
      <c r="AJ43" s="43"/>
      <c r="AK43" s="44">
        <v>5</v>
      </c>
      <c r="AL43" s="45"/>
      <c r="AM43" s="43"/>
      <c r="AN43" s="44">
        <v>4</v>
      </c>
      <c r="AO43" s="45"/>
      <c r="AP43" s="46" t="s">
        <v>435</v>
      </c>
      <c r="AQ43" s="46" t="s">
        <v>435</v>
      </c>
    </row>
    <row r="44" spans="1:43" s="2" customFormat="1" ht="15.75" x14ac:dyDescent="0.25">
      <c r="A44" s="2">
        <f t="shared" si="0"/>
        <v>39</v>
      </c>
      <c r="B44" s="36" t="s">
        <v>40</v>
      </c>
      <c r="C44" s="37">
        <v>512265</v>
      </c>
      <c r="D44" s="38">
        <v>315438</v>
      </c>
      <c r="E44" s="39" t="s">
        <v>5</v>
      </c>
      <c r="F44" s="43"/>
      <c r="G44" s="44">
        <v>4</v>
      </c>
      <c r="H44" s="45"/>
      <c r="I44" s="43"/>
      <c r="J44" s="44">
        <v>4</v>
      </c>
      <c r="K44" s="45"/>
      <c r="L44" s="43"/>
      <c r="M44" s="44">
        <v>4</v>
      </c>
      <c r="N44" s="45"/>
      <c r="O44" s="43"/>
      <c r="P44" s="44">
        <v>4</v>
      </c>
      <c r="Q44" s="45"/>
      <c r="R44" s="43"/>
      <c r="S44" s="44">
        <v>4</v>
      </c>
      <c r="T44" s="45"/>
      <c r="U44" s="43"/>
      <c r="V44" s="44">
        <v>4</v>
      </c>
      <c r="W44" s="45"/>
      <c r="X44" s="43"/>
      <c r="Y44" s="44">
        <v>4</v>
      </c>
      <c r="Z44" s="45"/>
      <c r="AA44" s="43"/>
      <c r="AB44" s="44">
        <v>4</v>
      </c>
      <c r="AC44" s="45"/>
      <c r="AD44" s="43"/>
      <c r="AE44" s="44">
        <v>4</v>
      </c>
      <c r="AF44" s="45"/>
      <c r="AG44" s="43"/>
      <c r="AH44" s="44">
        <v>4</v>
      </c>
      <c r="AI44" s="45"/>
      <c r="AJ44" s="43"/>
      <c r="AK44" s="44">
        <v>4</v>
      </c>
      <c r="AL44" s="45"/>
      <c r="AM44" s="43"/>
      <c r="AN44" s="44">
        <v>5</v>
      </c>
      <c r="AO44" s="45"/>
      <c r="AP44" s="46" t="s">
        <v>435</v>
      </c>
      <c r="AQ44" s="46" t="s">
        <v>435</v>
      </c>
    </row>
    <row r="45" spans="1:43" s="2" customFormat="1" ht="15.75" x14ac:dyDescent="0.25">
      <c r="A45" s="2">
        <f t="shared" si="0"/>
        <v>40</v>
      </c>
      <c r="B45" s="36" t="s">
        <v>41</v>
      </c>
      <c r="C45" s="37">
        <v>521744</v>
      </c>
      <c r="D45" s="38">
        <v>315335</v>
      </c>
      <c r="E45" s="39" t="s">
        <v>5</v>
      </c>
      <c r="F45" s="43"/>
      <c r="G45" s="44">
        <v>4</v>
      </c>
      <c r="H45" s="45"/>
      <c r="I45" s="43"/>
      <c r="J45" s="44">
        <v>4</v>
      </c>
      <c r="K45" s="45"/>
      <c r="L45" s="43"/>
      <c r="M45" s="44">
        <v>5</v>
      </c>
      <c r="N45" s="45"/>
      <c r="O45" s="43"/>
      <c r="P45" s="44">
        <v>3</v>
      </c>
      <c r="Q45" s="45"/>
      <c r="R45" s="43"/>
      <c r="S45" s="44">
        <v>3</v>
      </c>
      <c r="T45" s="45"/>
      <c r="U45" s="43"/>
      <c r="V45" s="44">
        <v>3</v>
      </c>
      <c r="W45" s="45"/>
      <c r="X45" s="43"/>
      <c r="Y45" s="44">
        <v>2</v>
      </c>
      <c r="Z45" s="45"/>
      <c r="AA45" s="43"/>
      <c r="AB45" s="44">
        <v>2</v>
      </c>
      <c r="AC45" s="45"/>
      <c r="AD45" s="43"/>
      <c r="AE45" s="44">
        <v>2</v>
      </c>
      <c r="AF45" s="45"/>
      <c r="AG45" s="43"/>
      <c r="AH45" s="44">
        <v>3</v>
      </c>
      <c r="AI45" s="45"/>
      <c r="AJ45" s="43"/>
      <c r="AK45" s="44">
        <v>3</v>
      </c>
      <c r="AL45" s="45"/>
      <c r="AM45" s="43"/>
      <c r="AN45" s="44">
        <v>1</v>
      </c>
      <c r="AO45" s="45"/>
      <c r="AP45" s="46" t="s">
        <v>435</v>
      </c>
      <c r="AQ45" s="46" t="s">
        <v>1540</v>
      </c>
    </row>
    <row r="46" spans="1:43" s="2" customFormat="1" ht="15.75" x14ac:dyDescent="0.25">
      <c r="A46" s="2">
        <f t="shared" si="0"/>
        <v>41</v>
      </c>
      <c r="B46" s="36" t="s">
        <v>42</v>
      </c>
      <c r="C46" s="37">
        <v>512346</v>
      </c>
      <c r="D46" s="38">
        <v>315291</v>
      </c>
      <c r="E46" s="39" t="s">
        <v>5</v>
      </c>
      <c r="F46" s="43"/>
      <c r="G46" s="44">
        <v>4</v>
      </c>
      <c r="H46" s="45"/>
      <c r="I46" s="43"/>
      <c r="J46" s="44">
        <v>4</v>
      </c>
      <c r="K46" s="45"/>
      <c r="L46" s="43"/>
      <c r="M46" s="44">
        <v>4</v>
      </c>
      <c r="N46" s="45"/>
      <c r="O46" s="43"/>
      <c r="P46" s="44">
        <v>4</v>
      </c>
      <c r="Q46" s="45"/>
      <c r="R46" s="43"/>
      <c r="S46" s="44">
        <v>4</v>
      </c>
      <c r="T46" s="45"/>
      <c r="U46" s="43"/>
      <c r="V46" s="44">
        <v>4</v>
      </c>
      <c r="W46" s="45"/>
      <c r="X46" s="43"/>
      <c r="Y46" s="44">
        <v>4</v>
      </c>
      <c r="Z46" s="45"/>
      <c r="AA46" s="43"/>
      <c r="AB46" s="44">
        <v>4</v>
      </c>
      <c r="AC46" s="45"/>
      <c r="AD46" s="43"/>
      <c r="AE46" s="44">
        <v>4</v>
      </c>
      <c r="AF46" s="45"/>
      <c r="AG46" s="43"/>
      <c r="AH46" s="44">
        <v>4</v>
      </c>
      <c r="AI46" s="45"/>
      <c r="AJ46" s="43"/>
      <c r="AK46" s="44">
        <v>4</v>
      </c>
      <c r="AL46" s="45"/>
      <c r="AM46" s="43"/>
      <c r="AN46" s="44">
        <v>4</v>
      </c>
      <c r="AO46" s="45"/>
      <c r="AP46" s="46" t="s">
        <v>435</v>
      </c>
      <c r="AQ46" s="46" t="s">
        <v>435</v>
      </c>
    </row>
    <row r="47" spans="1:43" s="2" customFormat="1" ht="15.75" x14ac:dyDescent="0.25">
      <c r="A47" s="2">
        <f t="shared" si="0"/>
        <v>42</v>
      </c>
      <c r="B47" s="36" t="s">
        <v>362</v>
      </c>
      <c r="C47" s="50">
        <v>628921</v>
      </c>
      <c r="D47" s="38">
        <v>315195</v>
      </c>
      <c r="E47" s="39" t="s">
        <v>5</v>
      </c>
      <c r="F47" s="43"/>
      <c r="G47" s="44">
        <v>1</v>
      </c>
      <c r="H47" s="45"/>
      <c r="I47" s="43"/>
      <c r="J47" s="44">
        <v>1</v>
      </c>
      <c r="K47" s="45"/>
      <c r="L47" s="43"/>
      <c r="M47" s="44">
        <v>1</v>
      </c>
      <c r="N47" s="45"/>
      <c r="O47" s="43"/>
      <c r="P47" s="44">
        <v>2</v>
      </c>
      <c r="Q47" s="45"/>
      <c r="R47" s="43"/>
      <c r="S47" s="44">
        <v>2</v>
      </c>
      <c r="T47" s="45"/>
      <c r="U47" s="43"/>
      <c r="V47" s="44">
        <v>2</v>
      </c>
      <c r="W47" s="45"/>
      <c r="X47" s="43"/>
      <c r="Y47" s="44">
        <v>2</v>
      </c>
      <c r="Z47" s="45"/>
      <c r="AA47" s="43"/>
      <c r="AB47" s="44">
        <v>2</v>
      </c>
      <c r="AC47" s="45"/>
      <c r="AD47" s="43"/>
      <c r="AE47" s="44">
        <v>2</v>
      </c>
      <c r="AF47" s="45"/>
      <c r="AG47" s="43"/>
      <c r="AH47" s="44">
        <v>2</v>
      </c>
      <c r="AI47" s="45"/>
      <c r="AJ47" s="43"/>
      <c r="AK47" s="44">
        <v>2</v>
      </c>
      <c r="AL47" s="45"/>
      <c r="AM47" s="43"/>
      <c r="AN47" s="44">
        <v>2</v>
      </c>
      <c r="AO47" s="45"/>
      <c r="AP47" s="46" t="s">
        <v>435</v>
      </c>
      <c r="AQ47" s="46" t="s">
        <v>1540</v>
      </c>
    </row>
    <row r="48" spans="1:43" s="2" customFormat="1" ht="15.75" x14ac:dyDescent="0.25">
      <c r="A48" s="2">
        <f t="shared" si="0"/>
        <v>43</v>
      </c>
      <c r="B48" s="36" t="s">
        <v>363</v>
      </c>
      <c r="C48" s="37">
        <v>458643</v>
      </c>
      <c r="D48" s="38">
        <v>315179</v>
      </c>
      <c r="E48" s="39" t="s">
        <v>5</v>
      </c>
      <c r="F48" s="43"/>
      <c r="G48" s="44">
        <v>2</v>
      </c>
      <c r="H48" s="45"/>
      <c r="I48" s="43"/>
      <c r="J48" s="44">
        <v>2</v>
      </c>
      <c r="K48" s="45"/>
      <c r="L48" s="43"/>
      <c r="M48" s="44">
        <v>2</v>
      </c>
      <c r="N48" s="45"/>
      <c r="O48" s="43"/>
      <c r="P48" s="44">
        <v>2</v>
      </c>
      <c r="Q48" s="45"/>
      <c r="R48" s="43"/>
      <c r="S48" s="44">
        <v>2</v>
      </c>
      <c r="T48" s="45"/>
      <c r="U48" s="43"/>
      <c r="V48" s="44">
        <v>2</v>
      </c>
      <c r="W48" s="45"/>
      <c r="X48" s="43"/>
      <c r="Y48" s="44">
        <v>2</v>
      </c>
      <c r="Z48" s="45"/>
      <c r="AA48" s="43"/>
      <c r="AB48" s="44">
        <v>3</v>
      </c>
      <c r="AC48" s="45"/>
      <c r="AD48" s="43"/>
      <c r="AE48" s="44">
        <v>3</v>
      </c>
      <c r="AF48" s="45"/>
      <c r="AG48" s="43"/>
      <c r="AH48" s="44">
        <v>3</v>
      </c>
      <c r="AI48" s="45"/>
      <c r="AJ48" s="43"/>
      <c r="AK48" s="44">
        <v>3</v>
      </c>
      <c r="AL48" s="45"/>
      <c r="AM48" s="43"/>
      <c r="AN48" s="44">
        <v>3</v>
      </c>
      <c r="AO48" s="45"/>
      <c r="AP48" s="46" t="s">
        <v>435</v>
      </c>
      <c r="AQ48" s="46" t="s">
        <v>435</v>
      </c>
    </row>
    <row r="49" spans="1:43" s="2" customFormat="1" ht="15.75" x14ac:dyDescent="0.25">
      <c r="A49" s="2">
        <f t="shared" si="0"/>
        <v>44</v>
      </c>
      <c r="B49" s="48" t="s">
        <v>43</v>
      </c>
      <c r="C49" s="37">
        <v>952010</v>
      </c>
      <c r="D49" s="38">
        <v>315223</v>
      </c>
      <c r="E49" s="39" t="s">
        <v>5</v>
      </c>
      <c r="F49" s="43"/>
      <c r="G49" s="44">
        <v>1</v>
      </c>
      <c r="H49" s="45"/>
      <c r="I49" s="43"/>
      <c r="J49" s="44">
        <v>1</v>
      </c>
      <c r="K49" s="45"/>
      <c r="L49" s="43"/>
      <c r="M49" s="44">
        <v>1</v>
      </c>
      <c r="N49" s="45"/>
      <c r="O49" s="43"/>
      <c r="P49" s="44">
        <v>1</v>
      </c>
      <c r="Q49" s="45"/>
      <c r="R49" s="43"/>
      <c r="S49" s="44">
        <v>1</v>
      </c>
      <c r="T49" s="45"/>
      <c r="U49" s="43"/>
      <c r="V49" s="44">
        <v>1</v>
      </c>
      <c r="W49" s="45"/>
      <c r="X49" s="43"/>
      <c r="Y49" s="44">
        <v>2</v>
      </c>
      <c r="Z49" s="45"/>
      <c r="AA49" s="43"/>
      <c r="AB49" s="44">
        <v>2</v>
      </c>
      <c r="AC49" s="45"/>
      <c r="AD49" s="43"/>
      <c r="AE49" s="44">
        <v>2</v>
      </c>
      <c r="AF49" s="45"/>
      <c r="AG49" s="43"/>
      <c r="AH49" s="44">
        <v>2</v>
      </c>
      <c r="AI49" s="45"/>
      <c r="AJ49" s="43"/>
      <c r="AK49" s="44">
        <v>2</v>
      </c>
      <c r="AL49" s="45"/>
      <c r="AM49" s="43"/>
      <c r="AN49" s="44">
        <v>2</v>
      </c>
      <c r="AO49" s="45"/>
      <c r="AP49" s="46" t="s">
        <v>435</v>
      </c>
      <c r="AQ49" s="46" t="s">
        <v>1540</v>
      </c>
    </row>
    <row r="50" spans="1:43" s="2" customFormat="1" ht="15.75" x14ac:dyDescent="0.25">
      <c r="A50" s="2">
        <f t="shared" si="0"/>
        <v>45</v>
      </c>
      <c r="B50" s="48" t="s">
        <v>364</v>
      </c>
      <c r="C50" s="37">
        <v>909629</v>
      </c>
      <c r="D50" s="38">
        <v>315455</v>
      </c>
      <c r="E50" s="39" t="s">
        <v>5</v>
      </c>
      <c r="F50" s="43"/>
      <c r="G50" s="44">
        <v>1</v>
      </c>
      <c r="H50" s="45"/>
      <c r="I50" s="43"/>
      <c r="J50" s="44">
        <v>1</v>
      </c>
      <c r="K50" s="45"/>
      <c r="L50" s="43" t="s">
        <v>1547</v>
      </c>
      <c r="M50" s="44">
        <v>1</v>
      </c>
      <c r="N50" s="45"/>
      <c r="O50" s="43" t="s">
        <v>1547</v>
      </c>
      <c r="P50" s="44">
        <v>1</v>
      </c>
      <c r="Q50" s="45"/>
      <c r="R50" s="43" t="s">
        <v>1547</v>
      </c>
      <c r="S50" s="44">
        <v>1</v>
      </c>
      <c r="T50" s="45"/>
      <c r="U50" s="43" t="s">
        <v>1547</v>
      </c>
      <c r="V50" s="44">
        <v>1</v>
      </c>
      <c r="W50" s="45"/>
      <c r="X50" s="43" t="s">
        <v>1547</v>
      </c>
      <c r="Y50" s="44">
        <v>1</v>
      </c>
      <c r="Z50" s="45"/>
      <c r="AA50" s="43" t="s">
        <v>1547</v>
      </c>
      <c r="AB50" s="44">
        <v>1</v>
      </c>
      <c r="AC50" s="45"/>
      <c r="AD50" s="43" t="s">
        <v>1547</v>
      </c>
      <c r="AE50" s="44">
        <v>1</v>
      </c>
      <c r="AF50" s="45"/>
      <c r="AG50" s="43" t="s">
        <v>1547</v>
      </c>
      <c r="AH50" s="44">
        <v>1</v>
      </c>
      <c r="AI50" s="45"/>
      <c r="AJ50" s="43" t="s">
        <v>1547</v>
      </c>
      <c r="AK50" s="44">
        <v>1</v>
      </c>
      <c r="AL50" s="45"/>
      <c r="AM50" s="43" t="s">
        <v>1547</v>
      </c>
      <c r="AN50" s="44">
        <v>1</v>
      </c>
      <c r="AO50" s="45"/>
      <c r="AP50" s="46" t="s">
        <v>1540</v>
      </c>
      <c r="AQ50" s="46" t="s">
        <v>1540</v>
      </c>
    </row>
    <row r="51" spans="1:43" s="2" customFormat="1" ht="15.75" x14ac:dyDescent="0.25">
      <c r="A51" s="2">
        <f t="shared" si="0"/>
        <v>46</v>
      </c>
      <c r="B51" s="36" t="s">
        <v>44</v>
      </c>
      <c r="C51" s="37">
        <v>4466608</v>
      </c>
      <c r="D51" s="38">
        <v>315448</v>
      </c>
      <c r="E51" s="39" t="s">
        <v>5</v>
      </c>
      <c r="F51" s="43"/>
      <c r="G51" s="44">
        <v>5</v>
      </c>
      <c r="H51" s="45"/>
      <c r="I51" s="43"/>
      <c r="J51" s="44">
        <v>5</v>
      </c>
      <c r="K51" s="45"/>
      <c r="L51" s="43"/>
      <c r="M51" s="44">
        <v>5</v>
      </c>
      <c r="N51" s="45"/>
      <c r="O51" s="43"/>
      <c r="P51" s="44">
        <v>3</v>
      </c>
      <c r="Q51" s="45"/>
      <c r="R51" s="43"/>
      <c r="S51" s="44">
        <v>3</v>
      </c>
      <c r="T51" s="45"/>
      <c r="U51" s="43"/>
      <c r="V51" s="44">
        <v>3</v>
      </c>
      <c r="W51" s="45"/>
      <c r="X51" s="43"/>
      <c r="Y51" s="44">
        <v>3</v>
      </c>
      <c r="Z51" s="45"/>
      <c r="AA51" s="43"/>
      <c r="AB51" s="44">
        <v>3</v>
      </c>
      <c r="AC51" s="45"/>
      <c r="AD51" s="43"/>
      <c r="AE51" s="44">
        <v>3</v>
      </c>
      <c r="AF51" s="45"/>
      <c r="AG51" s="43"/>
      <c r="AH51" s="44">
        <v>3</v>
      </c>
      <c r="AI51" s="45"/>
      <c r="AJ51" s="43"/>
      <c r="AK51" s="44">
        <v>3</v>
      </c>
      <c r="AL51" s="45"/>
      <c r="AM51" s="43"/>
      <c r="AN51" s="44">
        <v>3</v>
      </c>
      <c r="AO51" s="45"/>
      <c r="AP51" s="46" t="s">
        <v>435</v>
      </c>
      <c r="AQ51" s="46" t="s">
        <v>435</v>
      </c>
    </row>
    <row r="52" spans="1:43" s="2" customFormat="1" ht="15.75" x14ac:dyDescent="0.25">
      <c r="A52" s="2">
        <f t="shared" si="0"/>
        <v>47</v>
      </c>
      <c r="B52" s="36" t="s">
        <v>45</v>
      </c>
      <c r="C52" s="37">
        <v>488143</v>
      </c>
      <c r="D52" s="38">
        <v>315013</v>
      </c>
      <c r="E52" s="39" t="s">
        <v>5</v>
      </c>
      <c r="F52" s="43"/>
      <c r="G52" s="44">
        <v>1</v>
      </c>
      <c r="H52" s="45"/>
      <c r="I52" s="43"/>
      <c r="J52" s="44">
        <v>1</v>
      </c>
      <c r="K52" s="45"/>
      <c r="L52" s="43"/>
      <c r="M52" s="44">
        <v>1</v>
      </c>
      <c r="N52" s="45"/>
      <c r="O52" s="43"/>
      <c r="P52" s="44">
        <v>1</v>
      </c>
      <c r="Q52" s="45"/>
      <c r="R52" s="43"/>
      <c r="S52" s="44">
        <v>1</v>
      </c>
      <c r="T52" s="45"/>
      <c r="U52" s="43"/>
      <c r="V52" s="44">
        <v>1</v>
      </c>
      <c r="W52" s="45"/>
      <c r="X52" s="43"/>
      <c r="Y52" s="44">
        <v>2</v>
      </c>
      <c r="Z52" s="45"/>
      <c r="AA52" s="43"/>
      <c r="AB52" s="44">
        <v>2</v>
      </c>
      <c r="AC52" s="45"/>
      <c r="AD52" s="43"/>
      <c r="AE52" s="44">
        <v>2</v>
      </c>
      <c r="AF52" s="45"/>
      <c r="AG52" s="43"/>
      <c r="AH52" s="44">
        <v>2</v>
      </c>
      <c r="AI52" s="45"/>
      <c r="AJ52" s="43"/>
      <c r="AK52" s="44">
        <v>2</v>
      </c>
      <c r="AL52" s="45"/>
      <c r="AM52" s="43"/>
      <c r="AN52" s="44">
        <v>2</v>
      </c>
      <c r="AO52" s="45"/>
      <c r="AP52" s="46" t="s">
        <v>435</v>
      </c>
      <c r="AQ52" s="46" t="s">
        <v>1540</v>
      </c>
    </row>
    <row r="53" spans="1:43" s="2" customFormat="1" ht="15.75" x14ac:dyDescent="0.25">
      <c r="A53" s="2">
        <f t="shared" si="0"/>
        <v>48</v>
      </c>
      <c r="B53" s="36" t="s">
        <v>46</v>
      </c>
      <c r="C53" s="37">
        <v>392847</v>
      </c>
      <c r="D53" s="38">
        <v>315222</v>
      </c>
      <c r="E53" s="39" t="s">
        <v>5</v>
      </c>
      <c r="F53" s="43"/>
      <c r="G53" s="44">
        <v>1</v>
      </c>
      <c r="H53" s="45"/>
      <c r="I53" s="43"/>
      <c r="J53" s="44">
        <v>1</v>
      </c>
      <c r="K53" s="45"/>
      <c r="L53" s="43"/>
      <c r="M53" s="44">
        <v>1</v>
      </c>
      <c r="N53" s="45"/>
      <c r="O53" s="43"/>
      <c r="P53" s="44">
        <v>1</v>
      </c>
      <c r="Q53" s="45"/>
      <c r="R53" s="43"/>
      <c r="S53" s="44">
        <v>1</v>
      </c>
      <c r="T53" s="45"/>
      <c r="U53" s="43"/>
      <c r="V53" s="44">
        <v>1</v>
      </c>
      <c r="W53" s="45"/>
      <c r="X53" s="43"/>
      <c r="Y53" s="44">
        <v>2</v>
      </c>
      <c r="Z53" s="45"/>
      <c r="AA53" s="43"/>
      <c r="AB53" s="44">
        <v>2</v>
      </c>
      <c r="AC53" s="45"/>
      <c r="AD53" s="43"/>
      <c r="AE53" s="44">
        <v>2</v>
      </c>
      <c r="AF53" s="45"/>
      <c r="AG53" s="43"/>
      <c r="AH53" s="44">
        <v>3</v>
      </c>
      <c r="AI53" s="45"/>
      <c r="AJ53" s="43"/>
      <c r="AK53" s="44">
        <v>3</v>
      </c>
      <c r="AL53" s="45"/>
      <c r="AM53" s="43"/>
      <c r="AN53" s="44">
        <v>3</v>
      </c>
      <c r="AO53" s="45"/>
      <c r="AP53" s="46" t="s">
        <v>435</v>
      </c>
      <c r="AQ53" s="46" t="s">
        <v>1540</v>
      </c>
    </row>
    <row r="54" spans="1:43" s="2" customFormat="1" ht="15.75" x14ac:dyDescent="0.25">
      <c r="A54" s="2">
        <f t="shared" si="0"/>
        <v>49</v>
      </c>
      <c r="B54" s="36" t="s">
        <v>47</v>
      </c>
      <c r="C54" s="37">
        <v>388122</v>
      </c>
      <c r="D54" s="38">
        <v>315507</v>
      </c>
      <c r="E54" s="39" t="s">
        <v>5</v>
      </c>
      <c r="F54" s="43"/>
      <c r="G54" s="44">
        <v>4</v>
      </c>
      <c r="H54" s="45"/>
      <c r="I54" s="43"/>
      <c r="J54" s="44">
        <v>4</v>
      </c>
      <c r="K54" s="45"/>
      <c r="L54" s="43"/>
      <c r="M54" s="44">
        <v>4</v>
      </c>
      <c r="N54" s="45"/>
      <c r="O54" s="43"/>
      <c r="P54" s="44">
        <v>4</v>
      </c>
      <c r="Q54" s="45"/>
      <c r="R54" s="43"/>
      <c r="S54" s="44">
        <v>4</v>
      </c>
      <c r="T54" s="45"/>
      <c r="U54" s="43"/>
      <c r="V54" s="44">
        <v>4</v>
      </c>
      <c r="W54" s="45"/>
      <c r="X54" s="43"/>
      <c r="Y54" s="44">
        <v>4</v>
      </c>
      <c r="Z54" s="45"/>
      <c r="AA54" s="43"/>
      <c r="AB54" s="44">
        <v>4</v>
      </c>
      <c r="AC54" s="45"/>
      <c r="AD54" s="43"/>
      <c r="AE54" s="44">
        <v>4</v>
      </c>
      <c r="AF54" s="45"/>
      <c r="AG54" s="43"/>
      <c r="AH54" s="44">
        <v>4</v>
      </c>
      <c r="AI54" s="45"/>
      <c r="AJ54" s="43"/>
      <c r="AK54" s="44">
        <v>4</v>
      </c>
      <c r="AL54" s="45"/>
      <c r="AM54" s="43"/>
      <c r="AN54" s="44">
        <v>4</v>
      </c>
      <c r="AO54" s="45"/>
      <c r="AP54" s="46" t="s">
        <v>435</v>
      </c>
      <c r="AQ54" s="46" t="s">
        <v>435</v>
      </c>
    </row>
    <row r="55" spans="1:43" s="2" customFormat="1" ht="15.75" x14ac:dyDescent="0.25">
      <c r="A55" s="2">
        <f t="shared" si="0"/>
        <v>50</v>
      </c>
      <c r="B55" s="36" t="s">
        <v>48</v>
      </c>
      <c r="C55" s="37">
        <v>906492</v>
      </c>
      <c r="D55" s="38">
        <v>315288</v>
      </c>
      <c r="E55" s="39" t="s">
        <v>5</v>
      </c>
      <c r="F55" s="43"/>
      <c r="G55" s="44">
        <v>5</v>
      </c>
      <c r="H55" s="45"/>
      <c r="I55" s="43"/>
      <c r="J55" s="44">
        <v>5</v>
      </c>
      <c r="K55" s="45"/>
      <c r="L55" s="43"/>
      <c r="M55" s="44">
        <v>5</v>
      </c>
      <c r="N55" s="45"/>
      <c r="O55" s="43"/>
      <c r="P55" s="44">
        <v>5</v>
      </c>
      <c r="Q55" s="45"/>
      <c r="R55" s="43"/>
      <c r="S55" s="44">
        <v>5</v>
      </c>
      <c r="T55" s="45"/>
      <c r="U55" s="43"/>
      <c r="V55" s="44">
        <v>5</v>
      </c>
      <c r="W55" s="45"/>
      <c r="X55" s="43"/>
      <c r="Y55" s="44">
        <v>5</v>
      </c>
      <c r="Z55" s="45"/>
      <c r="AA55" s="43"/>
      <c r="AB55" s="44">
        <v>5</v>
      </c>
      <c r="AC55" s="45"/>
      <c r="AD55" s="43"/>
      <c r="AE55" s="44">
        <v>5</v>
      </c>
      <c r="AF55" s="45"/>
      <c r="AG55" s="43"/>
      <c r="AH55" s="44">
        <v>5</v>
      </c>
      <c r="AI55" s="45"/>
      <c r="AJ55" s="43"/>
      <c r="AK55" s="44">
        <v>5</v>
      </c>
      <c r="AL55" s="45"/>
      <c r="AM55" s="43"/>
      <c r="AN55" s="44">
        <v>5</v>
      </c>
      <c r="AO55" s="45"/>
      <c r="AP55" s="46" t="s">
        <v>435</v>
      </c>
      <c r="AQ55" s="46" t="s">
        <v>435</v>
      </c>
    </row>
    <row r="56" spans="1:43" s="2" customFormat="1" ht="15.75" x14ac:dyDescent="0.25">
      <c r="A56" s="2">
        <f t="shared" si="0"/>
        <v>51</v>
      </c>
      <c r="B56" s="23" t="s">
        <v>49</v>
      </c>
      <c r="C56" s="37">
        <v>890022</v>
      </c>
      <c r="D56" s="38">
        <v>315206</v>
      </c>
      <c r="E56" s="39" t="s">
        <v>5</v>
      </c>
      <c r="F56" s="43"/>
      <c r="G56" s="44">
        <v>2</v>
      </c>
      <c r="H56" s="45"/>
      <c r="I56" s="43"/>
      <c r="J56" s="44">
        <v>2</v>
      </c>
      <c r="K56" s="45"/>
      <c r="L56" s="43"/>
      <c r="M56" s="44">
        <v>2</v>
      </c>
      <c r="N56" s="45"/>
      <c r="O56" s="43"/>
      <c r="P56" s="44">
        <v>2</v>
      </c>
      <c r="Q56" s="45"/>
      <c r="R56" s="43"/>
      <c r="S56" s="44">
        <v>2</v>
      </c>
      <c r="T56" s="45"/>
      <c r="U56" s="43"/>
      <c r="V56" s="44">
        <v>2</v>
      </c>
      <c r="W56" s="45"/>
      <c r="X56" s="43"/>
      <c r="Y56" s="44">
        <v>2</v>
      </c>
      <c r="Z56" s="45"/>
      <c r="AA56" s="43"/>
      <c r="AB56" s="44">
        <v>2</v>
      </c>
      <c r="AC56" s="45"/>
      <c r="AD56" s="43"/>
      <c r="AE56" s="44">
        <v>2</v>
      </c>
      <c r="AF56" s="45"/>
      <c r="AG56" s="43"/>
      <c r="AH56" s="44">
        <v>2</v>
      </c>
      <c r="AI56" s="45"/>
      <c r="AJ56" s="43"/>
      <c r="AK56" s="44">
        <v>2</v>
      </c>
      <c r="AL56" s="45"/>
      <c r="AM56" s="43"/>
      <c r="AN56" s="44">
        <v>3</v>
      </c>
      <c r="AO56" s="45"/>
      <c r="AP56" s="46" t="s">
        <v>435</v>
      </c>
      <c r="AQ56" s="46" t="s">
        <v>435</v>
      </c>
    </row>
    <row r="57" spans="1:43" s="2" customFormat="1" ht="15.75" x14ac:dyDescent="0.25">
      <c r="A57" s="2">
        <f t="shared" si="0"/>
        <v>52</v>
      </c>
      <c r="B57" s="48" t="s">
        <v>50</v>
      </c>
      <c r="C57" s="37">
        <v>895172</v>
      </c>
      <c r="D57" s="38">
        <v>315124</v>
      </c>
      <c r="E57" s="39" t="s">
        <v>5</v>
      </c>
      <c r="F57" s="43"/>
      <c r="G57" s="44">
        <v>2</v>
      </c>
      <c r="H57" s="45"/>
      <c r="I57" s="43"/>
      <c r="J57" s="44">
        <v>1</v>
      </c>
      <c r="K57" s="45"/>
      <c r="L57" s="43"/>
      <c r="M57" s="44">
        <v>1</v>
      </c>
      <c r="N57" s="45"/>
      <c r="O57" s="43"/>
      <c r="P57" s="44">
        <v>1</v>
      </c>
      <c r="Q57" s="45"/>
      <c r="R57" s="43"/>
      <c r="S57" s="44">
        <v>1</v>
      </c>
      <c r="T57" s="45"/>
      <c r="U57" s="43"/>
      <c r="V57" s="44">
        <v>1</v>
      </c>
      <c r="W57" s="45"/>
      <c r="X57" s="43"/>
      <c r="Y57" s="44">
        <v>1</v>
      </c>
      <c r="Z57" s="45"/>
      <c r="AA57" s="43"/>
      <c r="AB57" s="44">
        <v>1</v>
      </c>
      <c r="AC57" s="45"/>
      <c r="AD57" s="43"/>
      <c r="AE57" s="44">
        <v>1</v>
      </c>
      <c r="AF57" s="45"/>
      <c r="AG57" s="43"/>
      <c r="AH57" s="44">
        <v>1</v>
      </c>
      <c r="AI57" s="45"/>
      <c r="AJ57" s="43"/>
      <c r="AK57" s="44">
        <v>1</v>
      </c>
      <c r="AL57" s="45"/>
      <c r="AM57" s="43"/>
      <c r="AN57" s="44">
        <v>1</v>
      </c>
      <c r="AO57" s="45"/>
      <c r="AP57" s="46" t="s">
        <v>435</v>
      </c>
      <c r="AQ57" s="46" t="s">
        <v>1540</v>
      </c>
    </row>
    <row r="58" spans="1:43" s="2" customFormat="1" ht="15.75" x14ac:dyDescent="0.25">
      <c r="A58" s="2">
        <f t="shared" si="0"/>
        <v>53</v>
      </c>
      <c r="B58" s="36" t="s">
        <v>51</v>
      </c>
      <c r="C58" s="37">
        <v>860191</v>
      </c>
      <c r="D58" s="38">
        <v>315461</v>
      </c>
      <c r="E58" s="39" t="s">
        <v>5</v>
      </c>
      <c r="F58" s="43"/>
      <c r="G58" s="44">
        <v>5</v>
      </c>
      <c r="H58" s="45"/>
      <c r="I58" s="43"/>
      <c r="J58" s="44">
        <v>5</v>
      </c>
      <c r="K58" s="45"/>
      <c r="L58" s="43"/>
      <c r="M58" s="44">
        <v>5</v>
      </c>
      <c r="N58" s="45"/>
      <c r="O58" s="43"/>
      <c r="P58" s="44">
        <v>5</v>
      </c>
      <c r="Q58" s="45"/>
      <c r="R58" s="43"/>
      <c r="S58" s="44">
        <v>5</v>
      </c>
      <c r="T58" s="45"/>
      <c r="U58" s="43"/>
      <c r="V58" s="44">
        <v>5</v>
      </c>
      <c r="W58" s="45"/>
      <c r="X58" s="43"/>
      <c r="Y58" s="44">
        <v>4</v>
      </c>
      <c r="Z58" s="45"/>
      <c r="AA58" s="43"/>
      <c r="AB58" s="44">
        <v>4</v>
      </c>
      <c r="AC58" s="45"/>
      <c r="AD58" s="43"/>
      <c r="AE58" s="44">
        <v>4</v>
      </c>
      <c r="AF58" s="45"/>
      <c r="AG58" s="43"/>
      <c r="AH58" s="44">
        <v>4</v>
      </c>
      <c r="AI58" s="45"/>
      <c r="AJ58" s="43"/>
      <c r="AK58" s="44">
        <v>4</v>
      </c>
      <c r="AL58" s="45"/>
      <c r="AM58" s="43"/>
      <c r="AN58" s="44">
        <v>4</v>
      </c>
      <c r="AO58" s="45"/>
      <c r="AP58" s="46" t="s">
        <v>435</v>
      </c>
      <c r="AQ58" s="46" t="s">
        <v>435</v>
      </c>
    </row>
    <row r="59" spans="1:43" s="2" customFormat="1" ht="15.75" x14ac:dyDescent="0.25">
      <c r="A59" s="2">
        <f t="shared" si="0"/>
        <v>54</v>
      </c>
      <c r="B59" s="48" t="s">
        <v>52</v>
      </c>
      <c r="C59" s="37">
        <v>899038</v>
      </c>
      <c r="D59" s="38">
        <v>315091</v>
      </c>
      <c r="E59" s="39" t="s">
        <v>5</v>
      </c>
      <c r="F59" s="43"/>
      <c r="G59" s="44">
        <v>1</v>
      </c>
      <c r="H59" s="45"/>
      <c r="I59" s="43"/>
      <c r="J59" s="44">
        <v>1</v>
      </c>
      <c r="K59" s="45"/>
      <c r="L59" s="43"/>
      <c r="M59" s="44">
        <v>1</v>
      </c>
      <c r="N59" s="45"/>
      <c r="O59" s="43"/>
      <c r="P59" s="44">
        <v>2</v>
      </c>
      <c r="Q59" s="45"/>
      <c r="R59" s="43"/>
      <c r="S59" s="44">
        <v>2</v>
      </c>
      <c r="T59" s="45"/>
      <c r="U59" s="43"/>
      <c r="V59" s="44">
        <v>2</v>
      </c>
      <c r="W59" s="45"/>
      <c r="X59" s="43"/>
      <c r="Y59" s="44">
        <v>2</v>
      </c>
      <c r="Z59" s="45"/>
      <c r="AA59" s="43"/>
      <c r="AB59" s="44">
        <v>2</v>
      </c>
      <c r="AC59" s="45"/>
      <c r="AD59" s="43"/>
      <c r="AE59" s="44">
        <v>2</v>
      </c>
      <c r="AF59" s="45"/>
      <c r="AG59" s="43"/>
      <c r="AH59" s="44">
        <v>2</v>
      </c>
      <c r="AI59" s="45"/>
      <c r="AJ59" s="43"/>
      <c r="AK59" s="44">
        <v>2</v>
      </c>
      <c r="AL59" s="45"/>
      <c r="AM59" s="43"/>
      <c r="AN59" s="44">
        <v>2</v>
      </c>
      <c r="AO59" s="45"/>
      <c r="AP59" s="46" t="s">
        <v>435</v>
      </c>
      <c r="AQ59" s="46" t="s">
        <v>1540</v>
      </c>
    </row>
    <row r="60" spans="1:43" s="2" customFormat="1" ht="15.75" x14ac:dyDescent="0.25">
      <c r="A60" s="2">
        <f t="shared" si="0"/>
        <v>55</v>
      </c>
      <c r="B60" s="36" t="s">
        <v>365</v>
      </c>
      <c r="C60" s="37">
        <v>537489</v>
      </c>
      <c r="D60" s="38">
        <v>315126</v>
      </c>
      <c r="E60" s="39" t="s">
        <v>5</v>
      </c>
      <c r="F60" s="43"/>
      <c r="G60" s="44">
        <v>2</v>
      </c>
      <c r="H60" s="45"/>
      <c r="I60" s="43"/>
      <c r="J60" s="44">
        <v>2</v>
      </c>
      <c r="K60" s="45"/>
      <c r="L60" s="43"/>
      <c r="M60" s="44">
        <v>2</v>
      </c>
      <c r="N60" s="45"/>
      <c r="O60" s="43"/>
      <c r="P60" s="44">
        <v>3</v>
      </c>
      <c r="Q60" s="45"/>
      <c r="R60" s="43"/>
      <c r="S60" s="44">
        <v>3</v>
      </c>
      <c r="T60" s="45"/>
      <c r="U60" s="43"/>
      <c r="V60" s="44">
        <v>3</v>
      </c>
      <c r="W60" s="45"/>
      <c r="X60" s="43"/>
      <c r="Y60" s="44">
        <v>3</v>
      </c>
      <c r="Z60" s="45"/>
      <c r="AA60" s="43"/>
      <c r="AB60" s="44">
        <v>3</v>
      </c>
      <c r="AC60" s="45"/>
      <c r="AD60" s="43"/>
      <c r="AE60" s="44">
        <v>3</v>
      </c>
      <c r="AF60" s="45"/>
      <c r="AG60" s="43"/>
      <c r="AH60" s="44">
        <v>2</v>
      </c>
      <c r="AI60" s="45"/>
      <c r="AJ60" s="43"/>
      <c r="AK60" s="44">
        <v>2</v>
      </c>
      <c r="AL60" s="45"/>
      <c r="AM60" s="43"/>
      <c r="AN60" s="44">
        <v>2</v>
      </c>
      <c r="AO60" s="45"/>
      <c r="AP60" s="46" t="s">
        <v>435</v>
      </c>
      <c r="AQ60" s="46" t="s">
        <v>435</v>
      </c>
    </row>
    <row r="61" spans="1:43" s="2" customFormat="1" ht="15.75" x14ac:dyDescent="0.25">
      <c r="A61" s="2">
        <f t="shared" si="0"/>
        <v>56</v>
      </c>
      <c r="B61" s="36" t="s">
        <v>53</v>
      </c>
      <c r="C61" s="37">
        <v>664758</v>
      </c>
      <c r="D61" s="38">
        <v>315492</v>
      </c>
      <c r="E61" s="39" t="s">
        <v>5</v>
      </c>
      <c r="F61" s="43"/>
      <c r="G61" s="44">
        <v>4</v>
      </c>
      <c r="H61" s="45"/>
      <c r="I61" s="43"/>
      <c r="J61" s="44">
        <v>4</v>
      </c>
      <c r="K61" s="45"/>
      <c r="L61" s="43"/>
      <c r="M61" s="44">
        <v>4</v>
      </c>
      <c r="N61" s="45"/>
      <c r="O61" s="43"/>
      <c r="P61" s="44">
        <v>4</v>
      </c>
      <c r="Q61" s="45"/>
      <c r="R61" s="43"/>
      <c r="S61" s="44">
        <v>4</v>
      </c>
      <c r="T61" s="45"/>
      <c r="U61" s="43"/>
      <c r="V61" s="44">
        <v>4</v>
      </c>
      <c r="W61" s="45"/>
      <c r="X61" s="43"/>
      <c r="Y61" s="44">
        <v>4</v>
      </c>
      <c r="Z61" s="45"/>
      <c r="AA61" s="43"/>
      <c r="AB61" s="44">
        <v>4</v>
      </c>
      <c r="AC61" s="45"/>
      <c r="AD61" s="43"/>
      <c r="AE61" s="44">
        <v>4</v>
      </c>
      <c r="AF61" s="45"/>
      <c r="AG61" s="43"/>
      <c r="AH61" s="44">
        <v>4</v>
      </c>
      <c r="AI61" s="45"/>
      <c r="AJ61" s="43"/>
      <c r="AK61" s="44">
        <v>4</v>
      </c>
      <c r="AL61" s="45"/>
      <c r="AM61" s="43"/>
      <c r="AN61" s="44">
        <v>2</v>
      </c>
      <c r="AO61" s="45"/>
      <c r="AP61" s="46" t="s">
        <v>435</v>
      </c>
      <c r="AQ61" s="46" t="s">
        <v>435</v>
      </c>
    </row>
    <row r="62" spans="1:43" s="2" customFormat="1" ht="15.75" x14ac:dyDescent="0.25">
      <c r="A62" s="2">
        <f t="shared" si="0"/>
        <v>57</v>
      </c>
      <c r="B62" s="36" t="s">
        <v>54</v>
      </c>
      <c r="C62" s="37">
        <v>4499204</v>
      </c>
      <c r="D62" s="38">
        <v>315182</v>
      </c>
      <c r="E62" s="39" t="s">
        <v>5</v>
      </c>
      <c r="F62" s="43"/>
      <c r="G62" s="44">
        <v>5</v>
      </c>
      <c r="H62" s="45"/>
      <c r="I62" s="43"/>
      <c r="J62" s="44">
        <v>5</v>
      </c>
      <c r="K62" s="45"/>
      <c r="L62" s="43"/>
      <c r="M62" s="44">
        <v>5</v>
      </c>
      <c r="N62" s="45"/>
      <c r="O62" s="43"/>
      <c r="P62" s="44">
        <v>5</v>
      </c>
      <c r="Q62" s="45"/>
      <c r="R62" s="43"/>
      <c r="S62" s="44">
        <v>5</v>
      </c>
      <c r="T62" s="45"/>
      <c r="U62" s="43"/>
      <c r="V62" s="44">
        <v>5</v>
      </c>
      <c r="W62" s="45"/>
      <c r="X62" s="43"/>
      <c r="Y62" s="44">
        <v>5</v>
      </c>
      <c r="Z62" s="45"/>
      <c r="AA62" s="43"/>
      <c r="AB62" s="44">
        <v>5</v>
      </c>
      <c r="AC62" s="45"/>
      <c r="AD62" s="43"/>
      <c r="AE62" s="44">
        <v>5</v>
      </c>
      <c r="AF62" s="45"/>
      <c r="AG62" s="43"/>
      <c r="AH62" s="44">
        <v>4</v>
      </c>
      <c r="AI62" s="45"/>
      <c r="AJ62" s="43"/>
      <c r="AK62" s="44">
        <v>4</v>
      </c>
      <c r="AL62" s="45"/>
      <c r="AM62" s="43"/>
      <c r="AN62" s="44">
        <v>4</v>
      </c>
      <c r="AO62" s="45"/>
      <c r="AP62" s="46" t="s">
        <v>435</v>
      </c>
      <c r="AQ62" s="46" t="s">
        <v>435</v>
      </c>
    </row>
    <row r="63" spans="1:43" s="2" customFormat="1" ht="15.75" x14ac:dyDescent="0.25">
      <c r="A63" s="2">
        <f t="shared" si="0"/>
        <v>58</v>
      </c>
      <c r="B63" s="36" t="s">
        <v>55</v>
      </c>
      <c r="C63" s="37">
        <v>292087</v>
      </c>
      <c r="D63" s="38">
        <v>315510</v>
      </c>
      <c r="E63" s="39" t="s">
        <v>5</v>
      </c>
      <c r="F63" s="43"/>
      <c r="G63" s="44">
        <v>1</v>
      </c>
      <c r="H63" s="45"/>
      <c r="I63" s="43"/>
      <c r="J63" s="44">
        <v>1</v>
      </c>
      <c r="K63" s="45"/>
      <c r="L63" s="43"/>
      <c r="M63" s="44">
        <v>1</v>
      </c>
      <c r="N63" s="45"/>
      <c r="O63" s="43"/>
      <c r="P63" s="44">
        <v>2</v>
      </c>
      <c r="Q63" s="45"/>
      <c r="R63" s="43"/>
      <c r="S63" s="44">
        <v>2</v>
      </c>
      <c r="T63" s="45"/>
      <c r="U63" s="43"/>
      <c r="V63" s="44">
        <v>2</v>
      </c>
      <c r="W63" s="45"/>
      <c r="X63" s="43"/>
      <c r="Y63" s="44">
        <v>2</v>
      </c>
      <c r="Z63" s="45"/>
      <c r="AA63" s="43"/>
      <c r="AB63" s="44">
        <v>2</v>
      </c>
      <c r="AC63" s="45"/>
      <c r="AD63" s="43"/>
      <c r="AE63" s="44">
        <v>2</v>
      </c>
      <c r="AF63" s="45"/>
      <c r="AG63" s="43"/>
      <c r="AH63" s="44">
        <v>2</v>
      </c>
      <c r="AI63" s="45"/>
      <c r="AJ63" s="43"/>
      <c r="AK63" s="44">
        <v>2</v>
      </c>
      <c r="AL63" s="45"/>
      <c r="AM63" s="43"/>
      <c r="AN63" s="44">
        <v>2</v>
      </c>
      <c r="AO63" s="45"/>
      <c r="AP63" s="46" t="s">
        <v>435</v>
      </c>
      <c r="AQ63" s="46" t="s">
        <v>1540</v>
      </c>
    </row>
    <row r="64" spans="1:43" s="2" customFormat="1" ht="15.75" x14ac:dyDescent="0.25">
      <c r="A64" s="2">
        <f t="shared" si="0"/>
        <v>59</v>
      </c>
      <c r="B64" s="36" t="s">
        <v>56</v>
      </c>
      <c r="C64" s="37">
        <v>385948</v>
      </c>
      <c r="D64" s="38">
        <v>315351</v>
      </c>
      <c r="E64" s="39" t="s">
        <v>5</v>
      </c>
      <c r="F64" s="43"/>
      <c r="G64" s="44">
        <v>4</v>
      </c>
      <c r="H64" s="45"/>
      <c r="I64" s="43"/>
      <c r="J64" s="44">
        <v>4</v>
      </c>
      <c r="K64" s="45"/>
      <c r="L64" s="43"/>
      <c r="M64" s="44">
        <v>4</v>
      </c>
      <c r="N64" s="45"/>
      <c r="O64" s="43"/>
      <c r="P64" s="44">
        <v>4</v>
      </c>
      <c r="Q64" s="45"/>
      <c r="R64" s="43"/>
      <c r="S64" s="44">
        <v>4</v>
      </c>
      <c r="T64" s="45"/>
      <c r="U64" s="43"/>
      <c r="V64" s="44">
        <v>4</v>
      </c>
      <c r="W64" s="45"/>
      <c r="X64" s="43"/>
      <c r="Y64" s="44">
        <v>4</v>
      </c>
      <c r="Z64" s="45"/>
      <c r="AA64" s="43"/>
      <c r="AB64" s="44">
        <v>5</v>
      </c>
      <c r="AC64" s="45"/>
      <c r="AD64" s="43"/>
      <c r="AE64" s="44">
        <v>2</v>
      </c>
      <c r="AF64" s="45"/>
      <c r="AG64" s="43"/>
      <c r="AH64" s="44">
        <v>2</v>
      </c>
      <c r="AI64" s="45"/>
      <c r="AJ64" s="43"/>
      <c r="AK64" s="44">
        <v>2</v>
      </c>
      <c r="AL64" s="45"/>
      <c r="AM64" s="43"/>
      <c r="AN64" s="44">
        <v>4</v>
      </c>
      <c r="AO64" s="45"/>
      <c r="AP64" s="46" t="s">
        <v>435</v>
      </c>
      <c r="AQ64" s="46" t="s">
        <v>435</v>
      </c>
    </row>
    <row r="65" spans="1:43" s="2" customFormat="1" ht="15.75" x14ac:dyDescent="0.25">
      <c r="A65" s="2">
        <f t="shared" si="0"/>
        <v>60</v>
      </c>
      <c r="B65" s="36" t="s">
        <v>57</v>
      </c>
      <c r="C65" s="37">
        <v>564745</v>
      </c>
      <c r="D65" s="38">
        <v>315343</v>
      </c>
      <c r="E65" s="39" t="s">
        <v>5</v>
      </c>
      <c r="F65" s="43"/>
      <c r="G65" s="44">
        <v>5</v>
      </c>
      <c r="H65" s="45"/>
      <c r="I65" s="43"/>
      <c r="J65" s="44">
        <v>5</v>
      </c>
      <c r="K65" s="45"/>
      <c r="L65" s="43"/>
      <c r="M65" s="44">
        <v>5</v>
      </c>
      <c r="N65" s="45"/>
      <c r="O65" s="43"/>
      <c r="P65" s="44">
        <v>5</v>
      </c>
      <c r="Q65" s="45"/>
      <c r="R65" s="43"/>
      <c r="S65" s="44">
        <v>5</v>
      </c>
      <c r="T65" s="45"/>
      <c r="U65" s="43"/>
      <c r="V65" s="44">
        <v>5</v>
      </c>
      <c r="W65" s="45"/>
      <c r="X65" s="43"/>
      <c r="Y65" s="44">
        <v>5</v>
      </c>
      <c r="Z65" s="45"/>
      <c r="AA65" s="43"/>
      <c r="AB65" s="44">
        <v>5</v>
      </c>
      <c r="AC65" s="45"/>
      <c r="AD65" s="43"/>
      <c r="AE65" s="44">
        <v>5</v>
      </c>
      <c r="AF65" s="45"/>
      <c r="AG65" s="43"/>
      <c r="AH65" s="44">
        <v>5</v>
      </c>
      <c r="AI65" s="45"/>
      <c r="AJ65" s="43"/>
      <c r="AK65" s="44">
        <v>5</v>
      </c>
      <c r="AL65" s="45"/>
      <c r="AM65" s="43"/>
      <c r="AN65" s="44">
        <v>5</v>
      </c>
      <c r="AO65" s="45"/>
      <c r="AP65" s="46" t="s">
        <v>435</v>
      </c>
      <c r="AQ65" s="46" t="s">
        <v>435</v>
      </c>
    </row>
    <row r="66" spans="1:43" s="2" customFormat="1" ht="15.75" x14ac:dyDescent="0.25">
      <c r="A66" s="2">
        <f t="shared" si="0"/>
        <v>61</v>
      </c>
      <c r="B66" s="48" t="s">
        <v>58</v>
      </c>
      <c r="C66" s="37">
        <v>944581</v>
      </c>
      <c r="D66" s="38">
        <v>315268</v>
      </c>
      <c r="E66" s="39" t="s">
        <v>5</v>
      </c>
      <c r="F66" s="43"/>
      <c r="G66" s="44">
        <v>4</v>
      </c>
      <c r="H66" s="45"/>
      <c r="I66" s="43"/>
      <c r="J66" s="44">
        <v>4</v>
      </c>
      <c r="K66" s="45"/>
      <c r="L66" s="43"/>
      <c r="M66" s="44">
        <v>4</v>
      </c>
      <c r="N66" s="45"/>
      <c r="O66" s="43"/>
      <c r="P66" s="44">
        <v>4</v>
      </c>
      <c r="Q66" s="45"/>
      <c r="R66" s="43"/>
      <c r="S66" s="44">
        <v>4</v>
      </c>
      <c r="T66" s="45"/>
      <c r="U66" s="43"/>
      <c r="V66" s="44">
        <v>4</v>
      </c>
      <c r="W66" s="45"/>
      <c r="X66" s="43"/>
      <c r="Y66" s="44">
        <v>4</v>
      </c>
      <c r="Z66" s="45"/>
      <c r="AA66" s="43"/>
      <c r="AB66" s="44">
        <v>4</v>
      </c>
      <c r="AC66" s="45"/>
      <c r="AD66" s="43"/>
      <c r="AE66" s="44">
        <v>4</v>
      </c>
      <c r="AF66" s="45"/>
      <c r="AG66" s="43"/>
      <c r="AH66" s="44">
        <v>4</v>
      </c>
      <c r="AI66" s="45"/>
      <c r="AJ66" s="43"/>
      <c r="AK66" s="44">
        <v>4</v>
      </c>
      <c r="AL66" s="45"/>
      <c r="AM66" s="43"/>
      <c r="AN66" s="44">
        <v>4</v>
      </c>
      <c r="AO66" s="45"/>
      <c r="AP66" s="46" t="s">
        <v>435</v>
      </c>
      <c r="AQ66" s="46" t="s">
        <v>435</v>
      </c>
    </row>
    <row r="67" spans="1:43" s="2" customFormat="1" ht="15.75" x14ac:dyDescent="0.25">
      <c r="A67" s="2">
        <f t="shared" si="0"/>
        <v>62</v>
      </c>
      <c r="B67" s="36" t="s">
        <v>59</v>
      </c>
      <c r="C67" s="37">
        <v>8878005</v>
      </c>
      <c r="D67" s="38">
        <v>315290</v>
      </c>
      <c r="E67" s="39" t="s">
        <v>5</v>
      </c>
      <c r="F67" s="43"/>
      <c r="G67" s="44">
        <v>2</v>
      </c>
      <c r="H67" s="45"/>
      <c r="I67" s="43"/>
      <c r="J67" s="44">
        <v>2</v>
      </c>
      <c r="K67" s="45"/>
      <c r="L67" s="43"/>
      <c r="M67" s="44">
        <v>2</v>
      </c>
      <c r="N67" s="45"/>
      <c r="O67" s="43"/>
      <c r="P67" s="44">
        <v>2</v>
      </c>
      <c r="Q67" s="45"/>
      <c r="R67" s="43"/>
      <c r="S67" s="44">
        <v>2</v>
      </c>
      <c r="T67" s="45"/>
      <c r="U67" s="43"/>
      <c r="V67" s="44">
        <v>2</v>
      </c>
      <c r="W67" s="45"/>
      <c r="X67" s="43"/>
      <c r="Y67" s="44">
        <v>2</v>
      </c>
      <c r="Z67" s="45"/>
      <c r="AA67" s="43"/>
      <c r="AB67" s="44">
        <v>2</v>
      </c>
      <c r="AC67" s="45"/>
      <c r="AD67" s="43"/>
      <c r="AE67" s="44">
        <v>2</v>
      </c>
      <c r="AF67" s="45"/>
      <c r="AG67" s="43"/>
      <c r="AH67" s="44">
        <v>2</v>
      </c>
      <c r="AI67" s="45"/>
      <c r="AJ67" s="43"/>
      <c r="AK67" s="44">
        <v>2</v>
      </c>
      <c r="AL67" s="45"/>
      <c r="AM67" s="43"/>
      <c r="AN67" s="44">
        <v>2</v>
      </c>
      <c r="AO67" s="45"/>
      <c r="AP67" s="46" t="s">
        <v>435</v>
      </c>
      <c r="AQ67" s="46" t="s">
        <v>435</v>
      </c>
    </row>
    <row r="68" spans="1:43" s="2" customFormat="1" ht="15.75" x14ac:dyDescent="0.25">
      <c r="A68" s="2">
        <f t="shared" si="0"/>
        <v>63</v>
      </c>
      <c r="B68" s="48" t="s">
        <v>60</v>
      </c>
      <c r="C68" s="37">
        <v>890677</v>
      </c>
      <c r="D68" s="38">
        <v>315201</v>
      </c>
      <c r="E68" s="39" t="s">
        <v>5</v>
      </c>
      <c r="F68" s="43"/>
      <c r="G68" s="44">
        <v>1</v>
      </c>
      <c r="H68" s="45"/>
      <c r="I68" s="43"/>
      <c r="J68" s="44">
        <v>1</v>
      </c>
      <c r="K68" s="45"/>
      <c r="L68" s="43" t="s">
        <v>1547</v>
      </c>
      <c r="M68" s="44">
        <v>1</v>
      </c>
      <c r="N68" s="45"/>
      <c r="O68" s="43" t="s">
        <v>1547</v>
      </c>
      <c r="P68" s="44">
        <v>1</v>
      </c>
      <c r="Q68" s="45"/>
      <c r="R68" s="43" t="s">
        <v>1547</v>
      </c>
      <c r="S68" s="44">
        <v>1</v>
      </c>
      <c r="T68" s="45"/>
      <c r="U68" s="43" t="s">
        <v>1547</v>
      </c>
      <c r="V68" s="44">
        <v>1</v>
      </c>
      <c r="W68" s="45"/>
      <c r="X68" s="43" t="s">
        <v>1547</v>
      </c>
      <c r="Y68" s="44">
        <v>1</v>
      </c>
      <c r="Z68" s="45"/>
      <c r="AA68" s="43" t="s">
        <v>1547</v>
      </c>
      <c r="AB68" s="44">
        <v>1</v>
      </c>
      <c r="AC68" s="45"/>
      <c r="AD68" s="43"/>
      <c r="AE68" s="44">
        <v>1</v>
      </c>
      <c r="AF68" s="45"/>
      <c r="AG68" s="43"/>
      <c r="AH68" s="44">
        <v>1</v>
      </c>
      <c r="AI68" s="45"/>
      <c r="AJ68" s="43"/>
      <c r="AK68" s="44">
        <v>1</v>
      </c>
      <c r="AL68" s="45"/>
      <c r="AM68" s="43"/>
      <c r="AN68" s="44">
        <v>1</v>
      </c>
      <c r="AO68" s="45"/>
      <c r="AP68" s="46" t="s">
        <v>1540</v>
      </c>
      <c r="AQ68" s="46" t="s">
        <v>1540</v>
      </c>
    </row>
    <row r="69" spans="1:43" s="2" customFormat="1" ht="15.75" x14ac:dyDescent="0.25">
      <c r="A69" s="2">
        <f t="shared" si="0"/>
        <v>64</v>
      </c>
      <c r="B69" s="36" t="s">
        <v>61</v>
      </c>
      <c r="C69" s="37">
        <v>8864501</v>
      </c>
      <c r="D69" s="38">
        <v>315204</v>
      </c>
      <c r="E69" s="39" t="s">
        <v>5</v>
      </c>
      <c r="F69" s="43"/>
      <c r="G69" s="44">
        <v>1</v>
      </c>
      <c r="H69" s="45"/>
      <c r="I69" s="43"/>
      <c r="J69" s="44">
        <v>1</v>
      </c>
      <c r="K69" s="45"/>
      <c r="L69" s="43"/>
      <c r="M69" s="44">
        <v>1</v>
      </c>
      <c r="N69" s="45"/>
      <c r="O69" s="43"/>
      <c r="P69" s="44">
        <v>1</v>
      </c>
      <c r="Q69" s="45"/>
      <c r="R69" s="43"/>
      <c r="S69" s="44">
        <v>1</v>
      </c>
      <c r="T69" s="45"/>
      <c r="U69" s="43"/>
      <c r="V69" s="44">
        <v>1</v>
      </c>
      <c r="W69" s="45"/>
      <c r="X69" s="43"/>
      <c r="Y69" s="44">
        <v>1</v>
      </c>
      <c r="Z69" s="45"/>
      <c r="AA69" s="43"/>
      <c r="AB69" s="44">
        <v>1</v>
      </c>
      <c r="AC69" s="45"/>
      <c r="AD69" s="43"/>
      <c r="AE69" s="44">
        <v>1</v>
      </c>
      <c r="AF69" s="45"/>
      <c r="AG69" s="43"/>
      <c r="AH69" s="44">
        <v>1</v>
      </c>
      <c r="AI69" s="45"/>
      <c r="AJ69" s="43"/>
      <c r="AK69" s="44">
        <v>1</v>
      </c>
      <c r="AL69" s="45"/>
      <c r="AM69" s="43"/>
      <c r="AN69" s="44">
        <v>1</v>
      </c>
      <c r="AO69" s="45"/>
      <c r="AP69" s="46" t="s">
        <v>435</v>
      </c>
      <c r="AQ69" s="46" t="s">
        <v>1540</v>
      </c>
    </row>
    <row r="70" spans="1:43" s="2" customFormat="1" ht="15.75" x14ac:dyDescent="0.25">
      <c r="A70" s="2">
        <f t="shared" si="0"/>
        <v>65</v>
      </c>
      <c r="B70" s="36" t="s">
        <v>62</v>
      </c>
      <c r="C70" s="37">
        <v>8781109</v>
      </c>
      <c r="D70" s="38">
        <v>315472</v>
      </c>
      <c r="E70" s="39" t="s">
        <v>5</v>
      </c>
      <c r="F70" s="43"/>
      <c r="G70" s="44">
        <v>5</v>
      </c>
      <c r="H70" s="45"/>
      <c r="I70" s="43"/>
      <c r="J70" s="44">
        <v>5</v>
      </c>
      <c r="K70" s="45"/>
      <c r="L70" s="43"/>
      <c r="M70" s="44">
        <v>5</v>
      </c>
      <c r="N70" s="45"/>
      <c r="O70" s="43"/>
      <c r="P70" s="44">
        <v>5</v>
      </c>
      <c r="Q70" s="45"/>
      <c r="R70" s="43"/>
      <c r="S70" s="44">
        <v>5</v>
      </c>
      <c r="T70" s="45"/>
      <c r="U70" s="43"/>
      <c r="V70" s="44">
        <v>5</v>
      </c>
      <c r="W70" s="45"/>
      <c r="X70" s="43"/>
      <c r="Y70" s="44">
        <v>5</v>
      </c>
      <c r="Z70" s="45"/>
      <c r="AA70" s="43"/>
      <c r="AB70" s="44">
        <v>5</v>
      </c>
      <c r="AC70" s="45"/>
      <c r="AD70" s="43"/>
      <c r="AE70" s="44">
        <v>5</v>
      </c>
      <c r="AF70" s="45"/>
      <c r="AG70" s="43"/>
      <c r="AH70" s="44">
        <v>5</v>
      </c>
      <c r="AI70" s="45"/>
      <c r="AJ70" s="43"/>
      <c r="AK70" s="44">
        <v>5</v>
      </c>
      <c r="AL70" s="45"/>
      <c r="AM70" s="43"/>
      <c r="AN70" s="44">
        <v>5</v>
      </c>
      <c r="AO70" s="45"/>
      <c r="AP70" s="46" t="s">
        <v>435</v>
      </c>
      <c r="AQ70" s="46" t="s">
        <v>435</v>
      </c>
    </row>
    <row r="71" spans="1:43" s="2" customFormat="1" ht="15.75" x14ac:dyDescent="0.25">
      <c r="A71" s="2">
        <f t="shared" ref="A71:A134" si="1">ROW()-5</f>
        <v>66</v>
      </c>
      <c r="B71" s="36" t="s">
        <v>63</v>
      </c>
      <c r="C71" s="37">
        <v>8299901</v>
      </c>
      <c r="D71" s="38">
        <v>315464</v>
      </c>
      <c r="E71" s="39" t="s">
        <v>5</v>
      </c>
      <c r="F71" s="43"/>
      <c r="G71" s="44">
        <v>3</v>
      </c>
      <c r="H71" s="45"/>
      <c r="I71" s="43"/>
      <c r="J71" s="44">
        <v>3</v>
      </c>
      <c r="K71" s="45"/>
      <c r="L71" s="43"/>
      <c r="M71" s="44">
        <v>3</v>
      </c>
      <c r="N71" s="45"/>
      <c r="O71" s="43"/>
      <c r="P71" s="44">
        <v>3</v>
      </c>
      <c r="Q71" s="45"/>
      <c r="R71" s="43"/>
      <c r="S71" s="44">
        <v>3</v>
      </c>
      <c r="T71" s="45"/>
      <c r="U71" s="43"/>
      <c r="V71" s="44">
        <v>3</v>
      </c>
      <c r="W71" s="45"/>
      <c r="X71" s="43"/>
      <c r="Y71" s="44">
        <v>4</v>
      </c>
      <c r="Z71" s="45"/>
      <c r="AA71" s="43"/>
      <c r="AB71" s="44">
        <v>4</v>
      </c>
      <c r="AC71" s="45"/>
      <c r="AD71" s="43"/>
      <c r="AE71" s="44">
        <v>4</v>
      </c>
      <c r="AF71" s="45"/>
      <c r="AG71" s="43"/>
      <c r="AH71" s="44">
        <v>4</v>
      </c>
      <c r="AI71" s="45"/>
      <c r="AJ71" s="43"/>
      <c r="AK71" s="44">
        <v>4</v>
      </c>
      <c r="AL71" s="45"/>
      <c r="AM71" s="43"/>
      <c r="AN71" s="44">
        <v>4</v>
      </c>
      <c r="AO71" s="45"/>
      <c r="AP71" s="46" t="s">
        <v>435</v>
      </c>
      <c r="AQ71" s="46" t="s">
        <v>435</v>
      </c>
    </row>
    <row r="72" spans="1:43" s="2" customFormat="1" ht="15.75" x14ac:dyDescent="0.25">
      <c r="A72" s="2">
        <f t="shared" si="1"/>
        <v>67</v>
      </c>
      <c r="B72" s="36" t="s">
        <v>64</v>
      </c>
      <c r="C72" s="37">
        <v>546500</v>
      </c>
      <c r="D72" s="38">
        <v>315511</v>
      </c>
      <c r="E72" s="39" t="s">
        <v>5</v>
      </c>
      <c r="F72" s="43"/>
      <c r="G72" s="44">
        <v>4</v>
      </c>
      <c r="H72" s="45"/>
      <c r="I72" s="43"/>
      <c r="J72" s="44">
        <v>4</v>
      </c>
      <c r="K72" s="45"/>
      <c r="L72" s="43"/>
      <c r="M72" s="44">
        <v>4</v>
      </c>
      <c r="N72" s="45"/>
      <c r="O72" s="43"/>
      <c r="P72" s="44">
        <v>3</v>
      </c>
      <c r="Q72" s="45"/>
      <c r="R72" s="43"/>
      <c r="S72" s="44">
        <v>3</v>
      </c>
      <c r="T72" s="45"/>
      <c r="U72" s="43"/>
      <c r="V72" s="44">
        <v>3</v>
      </c>
      <c r="W72" s="45"/>
      <c r="X72" s="43"/>
      <c r="Y72" s="44">
        <v>3</v>
      </c>
      <c r="Z72" s="45"/>
      <c r="AA72" s="43"/>
      <c r="AB72" s="44">
        <v>3</v>
      </c>
      <c r="AC72" s="45"/>
      <c r="AD72" s="43"/>
      <c r="AE72" s="44">
        <v>3</v>
      </c>
      <c r="AF72" s="45"/>
      <c r="AG72" s="43"/>
      <c r="AH72" s="44">
        <v>3</v>
      </c>
      <c r="AI72" s="45"/>
      <c r="AJ72" s="43"/>
      <c r="AK72" s="44">
        <v>3</v>
      </c>
      <c r="AL72" s="45"/>
      <c r="AM72" s="43"/>
      <c r="AN72" s="44">
        <v>3</v>
      </c>
      <c r="AO72" s="45"/>
      <c r="AP72" s="46" t="s">
        <v>435</v>
      </c>
      <c r="AQ72" s="46" t="s">
        <v>435</v>
      </c>
    </row>
    <row r="73" spans="1:43" s="2" customFormat="1" ht="15.75" x14ac:dyDescent="0.25">
      <c r="A73" s="2">
        <f t="shared" si="1"/>
        <v>68</v>
      </c>
      <c r="B73" s="36" t="s">
        <v>65</v>
      </c>
      <c r="C73" s="37">
        <v>4488202</v>
      </c>
      <c r="D73" s="38">
        <v>315092</v>
      </c>
      <c r="E73" s="39" t="s">
        <v>5</v>
      </c>
      <c r="F73" s="43"/>
      <c r="G73" s="44">
        <v>4</v>
      </c>
      <c r="H73" s="45"/>
      <c r="I73" s="43"/>
      <c r="J73" s="44">
        <v>4</v>
      </c>
      <c r="K73" s="45"/>
      <c r="L73" s="43"/>
      <c r="M73" s="44">
        <v>4</v>
      </c>
      <c r="N73" s="45"/>
      <c r="O73" s="43"/>
      <c r="P73" s="44">
        <v>4</v>
      </c>
      <c r="Q73" s="45"/>
      <c r="R73" s="43"/>
      <c r="S73" s="44">
        <v>4</v>
      </c>
      <c r="T73" s="45"/>
      <c r="U73" s="43"/>
      <c r="V73" s="44">
        <v>4</v>
      </c>
      <c r="W73" s="45"/>
      <c r="X73" s="43"/>
      <c r="Y73" s="44">
        <v>4</v>
      </c>
      <c r="Z73" s="45"/>
      <c r="AA73" s="43"/>
      <c r="AB73" s="44">
        <v>4</v>
      </c>
      <c r="AC73" s="45"/>
      <c r="AD73" s="43"/>
      <c r="AE73" s="44">
        <v>5</v>
      </c>
      <c r="AF73" s="45"/>
      <c r="AG73" s="43"/>
      <c r="AH73" s="44">
        <v>5</v>
      </c>
      <c r="AI73" s="45"/>
      <c r="AJ73" s="43"/>
      <c r="AK73" s="44">
        <v>5</v>
      </c>
      <c r="AL73" s="45"/>
      <c r="AM73" s="43"/>
      <c r="AN73" s="44">
        <v>5</v>
      </c>
      <c r="AO73" s="45"/>
      <c r="AP73" s="46" t="s">
        <v>435</v>
      </c>
      <c r="AQ73" s="46" t="s">
        <v>435</v>
      </c>
    </row>
    <row r="74" spans="1:43" s="2" customFormat="1" ht="15.75" x14ac:dyDescent="0.25">
      <c r="A74" s="2">
        <f t="shared" si="1"/>
        <v>69</v>
      </c>
      <c r="B74" s="36" t="s">
        <v>66</v>
      </c>
      <c r="C74" s="37">
        <v>4490304</v>
      </c>
      <c r="D74" s="38">
        <v>315087</v>
      </c>
      <c r="E74" s="39" t="s">
        <v>5</v>
      </c>
      <c r="F74" s="43"/>
      <c r="G74" s="44">
        <v>4</v>
      </c>
      <c r="H74" s="45"/>
      <c r="I74" s="43"/>
      <c r="J74" s="44">
        <v>4</v>
      </c>
      <c r="K74" s="45"/>
      <c r="L74" s="43"/>
      <c r="M74" s="44">
        <v>4</v>
      </c>
      <c r="N74" s="45"/>
      <c r="O74" s="43"/>
      <c r="P74" s="44">
        <v>4</v>
      </c>
      <c r="Q74" s="45"/>
      <c r="R74" s="43"/>
      <c r="S74" s="44">
        <v>3</v>
      </c>
      <c r="T74" s="45"/>
      <c r="U74" s="43"/>
      <c r="V74" s="44">
        <v>3</v>
      </c>
      <c r="W74" s="45"/>
      <c r="X74" s="43"/>
      <c r="Y74" s="44">
        <v>3</v>
      </c>
      <c r="Z74" s="45"/>
      <c r="AA74" s="43"/>
      <c r="AB74" s="44">
        <v>3</v>
      </c>
      <c r="AC74" s="45"/>
      <c r="AD74" s="43"/>
      <c r="AE74" s="44">
        <v>3</v>
      </c>
      <c r="AF74" s="45"/>
      <c r="AG74" s="43"/>
      <c r="AH74" s="44">
        <v>4</v>
      </c>
      <c r="AI74" s="45"/>
      <c r="AJ74" s="43"/>
      <c r="AK74" s="44">
        <v>4</v>
      </c>
      <c r="AL74" s="45"/>
      <c r="AM74" s="43"/>
      <c r="AN74" s="44">
        <v>5</v>
      </c>
      <c r="AO74" s="45"/>
      <c r="AP74" s="46" t="s">
        <v>435</v>
      </c>
      <c r="AQ74" s="46" t="s">
        <v>435</v>
      </c>
    </row>
    <row r="75" spans="1:43" s="2" customFormat="1" ht="15.75" x14ac:dyDescent="0.25">
      <c r="A75" s="2">
        <f t="shared" si="1"/>
        <v>70</v>
      </c>
      <c r="B75" s="36" t="s">
        <v>67</v>
      </c>
      <c r="C75" s="37">
        <v>9035206</v>
      </c>
      <c r="D75" s="38">
        <v>315479</v>
      </c>
      <c r="E75" s="39" t="s">
        <v>5</v>
      </c>
      <c r="F75" s="43"/>
      <c r="G75" s="44">
        <v>3</v>
      </c>
      <c r="H75" s="45"/>
      <c r="I75" s="43"/>
      <c r="J75" s="44">
        <v>3</v>
      </c>
      <c r="K75" s="45"/>
      <c r="L75" s="43"/>
      <c r="M75" s="44">
        <v>3</v>
      </c>
      <c r="N75" s="45"/>
      <c r="O75" s="43"/>
      <c r="P75" s="44">
        <v>3</v>
      </c>
      <c r="Q75" s="45"/>
      <c r="R75" s="43"/>
      <c r="S75" s="44">
        <v>3</v>
      </c>
      <c r="T75" s="45"/>
      <c r="U75" s="43"/>
      <c r="V75" s="44">
        <v>4</v>
      </c>
      <c r="W75" s="45"/>
      <c r="X75" s="43"/>
      <c r="Y75" s="44">
        <v>4</v>
      </c>
      <c r="Z75" s="45"/>
      <c r="AA75" s="43"/>
      <c r="AB75" s="44">
        <v>4</v>
      </c>
      <c r="AC75" s="45"/>
      <c r="AD75" s="43"/>
      <c r="AE75" s="44">
        <v>4</v>
      </c>
      <c r="AF75" s="45"/>
      <c r="AG75" s="43"/>
      <c r="AH75" s="44">
        <v>4</v>
      </c>
      <c r="AI75" s="45"/>
      <c r="AJ75" s="43"/>
      <c r="AK75" s="44">
        <v>4</v>
      </c>
      <c r="AL75" s="45"/>
      <c r="AM75" s="43"/>
      <c r="AN75" s="44">
        <v>4</v>
      </c>
      <c r="AO75" s="45"/>
      <c r="AP75" s="46" t="s">
        <v>435</v>
      </c>
      <c r="AQ75" s="46" t="s">
        <v>435</v>
      </c>
    </row>
    <row r="76" spans="1:43" s="2" customFormat="1" ht="15.75" x14ac:dyDescent="0.25">
      <c r="A76" s="2">
        <f t="shared" si="1"/>
        <v>71</v>
      </c>
      <c r="B76" s="36" t="s">
        <v>68</v>
      </c>
      <c r="C76" s="37">
        <v>58319</v>
      </c>
      <c r="D76" s="38">
        <v>315488</v>
      </c>
      <c r="E76" s="39" t="s">
        <v>5</v>
      </c>
      <c r="F76" s="43"/>
      <c r="G76" s="44">
        <v>3</v>
      </c>
      <c r="H76" s="45"/>
      <c r="I76" s="43"/>
      <c r="J76" s="44">
        <v>3</v>
      </c>
      <c r="K76" s="45"/>
      <c r="L76" s="43"/>
      <c r="M76" s="44">
        <v>3</v>
      </c>
      <c r="N76" s="45"/>
      <c r="O76" s="43"/>
      <c r="P76" s="44">
        <v>3</v>
      </c>
      <c r="Q76" s="45"/>
      <c r="R76" s="43"/>
      <c r="S76" s="44">
        <v>3</v>
      </c>
      <c r="T76" s="45"/>
      <c r="U76" s="43"/>
      <c r="V76" s="44">
        <v>4</v>
      </c>
      <c r="W76" s="45"/>
      <c r="X76" s="43"/>
      <c r="Y76" s="44">
        <v>4</v>
      </c>
      <c r="Z76" s="45"/>
      <c r="AA76" s="43"/>
      <c r="AB76" s="44">
        <v>4</v>
      </c>
      <c r="AC76" s="45"/>
      <c r="AD76" s="43"/>
      <c r="AE76" s="44">
        <v>4</v>
      </c>
      <c r="AF76" s="45"/>
      <c r="AG76" s="43"/>
      <c r="AH76" s="44">
        <v>4</v>
      </c>
      <c r="AI76" s="45"/>
      <c r="AJ76" s="43"/>
      <c r="AK76" s="44">
        <v>4</v>
      </c>
      <c r="AL76" s="45"/>
      <c r="AM76" s="43"/>
      <c r="AN76" s="44">
        <v>5</v>
      </c>
      <c r="AO76" s="45"/>
      <c r="AP76" s="46" t="s">
        <v>435</v>
      </c>
      <c r="AQ76" s="46" t="s">
        <v>435</v>
      </c>
    </row>
    <row r="77" spans="1:43" s="2" customFormat="1" ht="15.75" x14ac:dyDescent="0.25">
      <c r="A77" s="2">
        <f t="shared" si="1"/>
        <v>72</v>
      </c>
      <c r="B77" s="36" t="s">
        <v>69</v>
      </c>
      <c r="C77" s="37">
        <v>9081704</v>
      </c>
      <c r="D77" s="38">
        <v>315468</v>
      </c>
      <c r="E77" s="39" t="s">
        <v>5</v>
      </c>
      <c r="F77" s="43"/>
      <c r="G77" s="44">
        <v>2</v>
      </c>
      <c r="H77" s="45"/>
      <c r="I77" s="43"/>
      <c r="J77" s="44">
        <v>2</v>
      </c>
      <c r="K77" s="45"/>
      <c r="L77" s="43"/>
      <c r="M77" s="44">
        <v>2</v>
      </c>
      <c r="N77" s="45"/>
      <c r="O77" s="43"/>
      <c r="P77" s="44">
        <v>2</v>
      </c>
      <c r="Q77" s="45"/>
      <c r="R77" s="43"/>
      <c r="S77" s="44">
        <v>2</v>
      </c>
      <c r="T77" s="45"/>
      <c r="U77" s="43"/>
      <c r="V77" s="44">
        <v>2</v>
      </c>
      <c r="W77" s="45"/>
      <c r="X77" s="43"/>
      <c r="Y77" s="44">
        <v>2</v>
      </c>
      <c r="Z77" s="45"/>
      <c r="AA77" s="43"/>
      <c r="AB77" s="44">
        <v>2</v>
      </c>
      <c r="AC77" s="45"/>
      <c r="AD77" s="43"/>
      <c r="AE77" s="44">
        <v>2</v>
      </c>
      <c r="AF77" s="45"/>
      <c r="AG77" s="43"/>
      <c r="AH77" s="44">
        <v>3</v>
      </c>
      <c r="AI77" s="45"/>
      <c r="AJ77" s="43"/>
      <c r="AK77" s="44">
        <v>3</v>
      </c>
      <c r="AL77" s="45"/>
      <c r="AM77" s="43"/>
      <c r="AN77" s="44">
        <v>3</v>
      </c>
      <c r="AO77" s="45"/>
      <c r="AP77" s="46" t="s">
        <v>435</v>
      </c>
      <c r="AQ77" s="46" t="s">
        <v>435</v>
      </c>
    </row>
    <row r="78" spans="1:43" s="2" customFormat="1" ht="15.75" x14ac:dyDescent="0.25">
      <c r="A78" s="2">
        <f t="shared" si="1"/>
        <v>73</v>
      </c>
      <c r="B78" s="36" t="s">
        <v>70</v>
      </c>
      <c r="C78" s="37">
        <v>6419704</v>
      </c>
      <c r="D78" s="38">
        <v>315339</v>
      </c>
      <c r="E78" s="39" t="s">
        <v>5</v>
      </c>
      <c r="F78" s="43"/>
      <c r="G78" s="44">
        <v>4</v>
      </c>
      <c r="H78" s="45"/>
      <c r="I78" s="43"/>
      <c r="J78" s="44">
        <v>4</v>
      </c>
      <c r="K78" s="45"/>
      <c r="L78" s="43"/>
      <c r="M78" s="44">
        <v>4</v>
      </c>
      <c r="N78" s="45"/>
      <c r="O78" s="43"/>
      <c r="P78" s="44">
        <v>4</v>
      </c>
      <c r="Q78" s="45"/>
      <c r="R78" s="43"/>
      <c r="S78" s="44">
        <v>4</v>
      </c>
      <c r="T78" s="45"/>
      <c r="U78" s="43"/>
      <c r="V78" s="44">
        <v>4</v>
      </c>
      <c r="W78" s="45"/>
      <c r="X78" s="43"/>
      <c r="Y78" s="44">
        <v>4</v>
      </c>
      <c r="Z78" s="45"/>
      <c r="AA78" s="43"/>
      <c r="AB78" s="44">
        <v>4</v>
      </c>
      <c r="AC78" s="45"/>
      <c r="AD78" s="43"/>
      <c r="AE78" s="44">
        <v>4</v>
      </c>
      <c r="AF78" s="45"/>
      <c r="AG78" s="43"/>
      <c r="AH78" s="44">
        <v>4</v>
      </c>
      <c r="AI78" s="45"/>
      <c r="AJ78" s="43"/>
      <c r="AK78" s="44">
        <v>4</v>
      </c>
      <c r="AL78" s="45"/>
      <c r="AM78" s="43"/>
      <c r="AN78" s="44">
        <v>2</v>
      </c>
      <c r="AO78" s="45"/>
      <c r="AP78" s="46" t="s">
        <v>435</v>
      </c>
      <c r="AQ78" s="46" t="s">
        <v>435</v>
      </c>
    </row>
    <row r="79" spans="1:43" s="2" customFormat="1" ht="15.75" x14ac:dyDescent="0.25">
      <c r="A79" s="2">
        <f t="shared" si="1"/>
        <v>74</v>
      </c>
      <c r="B79" s="36" t="s">
        <v>71</v>
      </c>
      <c r="C79" s="37">
        <v>4484703</v>
      </c>
      <c r="D79" s="38">
        <v>315132</v>
      </c>
      <c r="E79" s="39" t="s">
        <v>5</v>
      </c>
      <c r="F79" s="43"/>
      <c r="G79" s="44">
        <v>5</v>
      </c>
      <c r="H79" s="45"/>
      <c r="I79" s="43"/>
      <c r="J79" s="44">
        <v>5</v>
      </c>
      <c r="K79" s="45"/>
      <c r="L79" s="43"/>
      <c r="M79" s="44">
        <v>5</v>
      </c>
      <c r="N79" s="45"/>
      <c r="O79" s="43"/>
      <c r="P79" s="44">
        <v>5</v>
      </c>
      <c r="Q79" s="45"/>
      <c r="R79" s="43"/>
      <c r="S79" s="44">
        <v>5</v>
      </c>
      <c r="T79" s="45"/>
      <c r="U79" s="43"/>
      <c r="V79" s="44">
        <v>5</v>
      </c>
      <c r="W79" s="45"/>
      <c r="X79" s="43"/>
      <c r="Y79" s="44">
        <v>5</v>
      </c>
      <c r="Z79" s="45"/>
      <c r="AA79" s="43"/>
      <c r="AB79" s="44">
        <v>5</v>
      </c>
      <c r="AC79" s="45"/>
      <c r="AD79" s="43"/>
      <c r="AE79" s="44">
        <v>5</v>
      </c>
      <c r="AF79" s="45"/>
      <c r="AG79" s="43"/>
      <c r="AH79" s="44">
        <v>5</v>
      </c>
      <c r="AI79" s="45"/>
      <c r="AJ79" s="43"/>
      <c r="AK79" s="44">
        <v>5</v>
      </c>
      <c r="AL79" s="45"/>
      <c r="AM79" s="43"/>
      <c r="AN79" s="44">
        <v>5</v>
      </c>
      <c r="AO79" s="45"/>
      <c r="AP79" s="46" t="s">
        <v>435</v>
      </c>
      <c r="AQ79" s="46" t="s">
        <v>435</v>
      </c>
    </row>
    <row r="80" spans="1:43" s="2" customFormat="1" ht="15.75" x14ac:dyDescent="0.25">
      <c r="A80" s="2">
        <f t="shared" si="1"/>
        <v>75</v>
      </c>
      <c r="B80" s="36" t="s">
        <v>72</v>
      </c>
      <c r="C80" s="37">
        <v>4653106</v>
      </c>
      <c r="D80" s="38">
        <v>315369</v>
      </c>
      <c r="E80" s="39" t="s">
        <v>5</v>
      </c>
      <c r="F80" s="43"/>
      <c r="G80" s="44">
        <v>5</v>
      </c>
      <c r="H80" s="45"/>
      <c r="I80" s="43"/>
      <c r="J80" s="44">
        <v>5</v>
      </c>
      <c r="K80" s="45"/>
      <c r="L80" s="43"/>
      <c r="M80" s="44">
        <v>5</v>
      </c>
      <c r="N80" s="45"/>
      <c r="O80" s="43"/>
      <c r="P80" s="44">
        <v>5</v>
      </c>
      <c r="Q80" s="45"/>
      <c r="R80" s="43"/>
      <c r="S80" s="44">
        <v>5</v>
      </c>
      <c r="T80" s="45"/>
      <c r="U80" s="43"/>
      <c r="V80" s="44">
        <v>5</v>
      </c>
      <c r="W80" s="45"/>
      <c r="X80" s="43"/>
      <c r="Y80" s="44">
        <v>5</v>
      </c>
      <c r="Z80" s="45"/>
      <c r="AA80" s="43"/>
      <c r="AB80" s="44">
        <v>5</v>
      </c>
      <c r="AC80" s="45"/>
      <c r="AD80" s="43"/>
      <c r="AE80" s="44">
        <v>5</v>
      </c>
      <c r="AF80" s="45"/>
      <c r="AG80" s="43"/>
      <c r="AH80" s="44">
        <v>5</v>
      </c>
      <c r="AI80" s="45"/>
      <c r="AJ80" s="43"/>
      <c r="AK80" s="44">
        <v>5</v>
      </c>
      <c r="AL80" s="45"/>
      <c r="AM80" s="43"/>
      <c r="AN80" s="44">
        <v>5</v>
      </c>
      <c r="AO80" s="45"/>
      <c r="AP80" s="46" t="s">
        <v>435</v>
      </c>
      <c r="AQ80" s="46" t="s">
        <v>435</v>
      </c>
    </row>
    <row r="81" spans="1:43" s="2" customFormat="1" ht="15.75" x14ac:dyDescent="0.25">
      <c r="A81" s="2">
        <f t="shared" si="1"/>
        <v>76</v>
      </c>
      <c r="B81" s="36" t="s">
        <v>73</v>
      </c>
      <c r="C81" s="37">
        <v>49018</v>
      </c>
      <c r="D81" s="38">
        <v>315485</v>
      </c>
      <c r="E81" s="39" t="s">
        <v>5</v>
      </c>
      <c r="F81" s="43"/>
      <c r="G81" s="44">
        <v>2</v>
      </c>
      <c r="H81" s="45"/>
      <c r="I81" s="43"/>
      <c r="J81" s="44">
        <v>2</v>
      </c>
      <c r="K81" s="45"/>
      <c r="L81" s="43"/>
      <c r="M81" s="44">
        <v>2</v>
      </c>
      <c r="N81" s="45"/>
      <c r="O81" s="43"/>
      <c r="P81" s="44">
        <v>2</v>
      </c>
      <c r="Q81" s="45"/>
      <c r="R81" s="43"/>
      <c r="S81" s="44">
        <v>2</v>
      </c>
      <c r="T81" s="45"/>
      <c r="U81" s="43"/>
      <c r="V81" s="44">
        <v>2</v>
      </c>
      <c r="W81" s="45"/>
      <c r="X81" s="43"/>
      <c r="Y81" s="44">
        <v>2</v>
      </c>
      <c r="Z81" s="45"/>
      <c r="AA81" s="43"/>
      <c r="AB81" s="44">
        <v>2</v>
      </c>
      <c r="AC81" s="45"/>
      <c r="AD81" s="43"/>
      <c r="AE81" s="44">
        <v>3</v>
      </c>
      <c r="AF81" s="45"/>
      <c r="AG81" s="43"/>
      <c r="AH81" s="44">
        <v>3</v>
      </c>
      <c r="AI81" s="45"/>
      <c r="AJ81" s="43"/>
      <c r="AK81" s="44">
        <v>3</v>
      </c>
      <c r="AL81" s="45"/>
      <c r="AM81" s="43"/>
      <c r="AN81" s="44">
        <v>3</v>
      </c>
      <c r="AO81" s="45"/>
      <c r="AP81" s="46" t="s">
        <v>435</v>
      </c>
      <c r="AQ81" s="46" t="s">
        <v>435</v>
      </c>
    </row>
    <row r="82" spans="1:43" s="74" customFormat="1" ht="15.75" x14ac:dyDescent="0.25">
      <c r="A82" s="74">
        <f t="shared" si="1"/>
        <v>77</v>
      </c>
      <c r="B82" s="75" t="s">
        <v>1908</v>
      </c>
      <c r="C82" s="76">
        <v>944564</v>
      </c>
      <c r="D82" s="77">
        <v>315477</v>
      </c>
      <c r="E82" s="76" t="s">
        <v>5</v>
      </c>
      <c r="F82" s="78"/>
      <c r="G82" s="74">
        <v>5</v>
      </c>
      <c r="H82" s="79"/>
      <c r="I82" s="78"/>
      <c r="J82" s="74">
        <v>5</v>
      </c>
      <c r="K82" s="79"/>
      <c r="L82" s="78"/>
      <c r="M82" s="74">
        <v>5</v>
      </c>
      <c r="N82" s="79"/>
      <c r="O82" s="78"/>
      <c r="P82" s="74">
        <v>5</v>
      </c>
      <c r="Q82" s="79"/>
      <c r="R82" s="78"/>
      <c r="S82" s="74">
        <v>5</v>
      </c>
      <c r="T82" s="79"/>
      <c r="U82" s="78"/>
      <c r="V82" s="74">
        <v>5</v>
      </c>
      <c r="W82" s="79"/>
      <c r="X82" s="78"/>
      <c r="Y82" s="74">
        <v>5</v>
      </c>
      <c r="Z82" s="79"/>
      <c r="AA82" s="78"/>
      <c r="AB82" s="74">
        <v>5</v>
      </c>
      <c r="AC82" s="79"/>
      <c r="AD82" s="78"/>
      <c r="AE82" s="74">
        <v>5</v>
      </c>
      <c r="AF82" s="79"/>
      <c r="AG82" s="78"/>
      <c r="AH82" s="74">
        <v>5</v>
      </c>
      <c r="AI82" s="79"/>
      <c r="AJ82" s="78"/>
      <c r="AK82" s="74">
        <v>5</v>
      </c>
      <c r="AL82" s="79"/>
      <c r="AM82" s="78"/>
      <c r="AN82" s="74">
        <v>5</v>
      </c>
      <c r="AO82" s="79"/>
      <c r="AP82" s="46" t="s">
        <v>435</v>
      </c>
      <c r="AQ82" s="46" t="s">
        <v>435</v>
      </c>
    </row>
    <row r="83" spans="1:43" s="2" customFormat="1" ht="15.75" x14ac:dyDescent="0.25">
      <c r="A83" s="2">
        <f t="shared" si="1"/>
        <v>78</v>
      </c>
      <c r="B83" s="36" t="s">
        <v>74</v>
      </c>
      <c r="C83" s="37">
        <v>4464508</v>
      </c>
      <c r="D83" s="38">
        <v>315152</v>
      </c>
      <c r="E83" s="39" t="s">
        <v>5</v>
      </c>
      <c r="F83" s="43"/>
      <c r="G83" s="44">
        <v>5</v>
      </c>
      <c r="H83" s="45"/>
      <c r="I83" s="43"/>
      <c r="J83" s="44">
        <v>2</v>
      </c>
      <c r="K83" s="45"/>
      <c r="L83" s="43"/>
      <c r="M83" s="44">
        <v>2</v>
      </c>
      <c r="N83" s="45"/>
      <c r="O83" s="43"/>
      <c r="P83" s="44">
        <v>2</v>
      </c>
      <c r="Q83" s="45"/>
      <c r="R83" s="43"/>
      <c r="S83" s="44">
        <v>2</v>
      </c>
      <c r="T83" s="45"/>
      <c r="U83" s="43"/>
      <c r="V83" s="44">
        <v>2</v>
      </c>
      <c r="W83" s="45"/>
      <c r="X83" s="43"/>
      <c r="Y83" s="44">
        <v>1</v>
      </c>
      <c r="Z83" s="45"/>
      <c r="AA83" s="43"/>
      <c r="AB83" s="44">
        <v>1</v>
      </c>
      <c r="AC83" s="45"/>
      <c r="AD83" s="43"/>
      <c r="AE83" s="44">
        <v>1</v>
      </c>
      <c r="AF83" s="45"/>
      <c r="AG83" s="43"/>
      <c r="AH83" s="44">
        <v>1</v>
      </c>
      <c r="AI83" s="45"/>
      <c r="AJ83" s="43"/>
      <c r="AK83" s="44">
        <v>1</v>
      </c>
      <c r="AL83" s="45"/>
      <c r="AM83" s="43"/>
      <c r="AN83" s="44">
        <v>1</v>
      </c>
      <c r="AO83" s="45"/>
      <c r="AP83" s="46" t="s">
        <v>435</v>
      </c>
      <c r="AQ83" s="46" t="s">
        <v>1540</v>
      </c>
    </row>
    <row r="84" spans="1:43" s="2" customFormat="1" ht="15.75" x14ac:dyDescent="0.25">
      <c r="A84" s="2">
        <f t="shared" si="1"/>
        <v>79</v>
      </c>
      <c r="B84" s="48" t="s">
        <v>75</v>
      </c>
      <c r="C84" s="37">
        <v>937789</v>
      </c>
      <c r="D84" s="38">
        <v>315370</v>
      </c>
      <c r="E84" s="39" t="s">
        <v>5</v>
      </c>
      <c r="F84" s="43"/>
      <c r="G84" s="44">
        <v>2</v>
      </c>
      <c r="H84" s="45"/>
      <c r="I84" s="43"/>
      <c r="J84" s="44">
        <v>2</v>
      </c>
      <c r="K84" s="45"/>
      <c r="L84" s="43"/>
      <c r="M84" s="44">
        <v>2</v>
      </c>
      <c r="N84" s="45"/>
      <c r="O84" s="43"/>
      <c r="P84" s="44">
        <v>2</v>
      </c>
      <c r="Q84" s="45"/>
      <c r="R84" s="43"/>
      <c r="S84" s="44">
        <v>2</v>
      </c>
      <c r="T84" s="45"/>
      <c r="U84" s="43"/>
      <c r="V84" s="44">
        <v>2</v>
      </c>
      <c r="W84" s="45"/>
      <c r="X84" s="43"/>
      <c r="Y84" s="44">
        <v>2</v>
      </c>
      <c r="Z84" s="45"/>
      <c r="AA84" s="43"/>
      <c r="AB84" s="44">
        <v>2</v>
      </c>
      <c r="AC84" s="45"/>
      <c r="AD84" s="43"/>
      <c r="AE84" s="44">
        <v>2</v>
      </c>
      <c r="AF84" s="45"/>
      <c r="AG84" s="43"/>
      <c r="AH84" s="44">
        <v>2</v>
      </c>
      <c r="AI84" s="45"/>
      <c r="AJ84" s="43"/>
      <c r="AK84" s="44">
        <v>2</v>
      </c>
      <c r="AL84" s="45"/>
      <c r="AM84" s="43"/>
      <c r="AN84" s="44">
        <v>2</v>
      </c>
      <c r="AO84" s="45"/>
      <c r="AP84" s="46" t="s">
        <v>435</v>
      </c>
      <c r="AQ84" s="46" t="s">
        <v>435</v>
      </c>
    </row>
    <row r="85" spans="1:43" s="2" customFormat="1" ht="15.75" x14ac:dyDescent="0.25">
      <c r="A85" s="2">
        <f t="shared" si="1"/>
        <v>80</v>
      </c>
      <c r="B85" s="36" t="s">
        <v>76</v>
      </c>
      <c r="C85" s="37">
        <v>141461</v>
      </c>
      <c r="D85" s="38">
        <v>315271</v>
      </c>
      <c r="E85" s="39" t="s">
        <v>5</v>
      </c>
      <c r="F85" s="43"/>
      <c r="G85" s="44">
        <v>3</v>
      </c>
      <c r="H85" s="45"/>
      <c r="I85" s="43"/>
      <c r="J85" s="44">
        <v>3</v>
      </c>
      <c r="K85" s="45"/>
      <c r="L85" s="43"/>
      <c r="M85" s="44">
        <v>3</v>
      </c>
      <c r="N85" s="45"/>
      <c r="O85" s="43"/>
      <c r="P85" s="44">
        <v>2</v>
      </c>
      <c r="Q85" s="45"/>
      <c r="R85" s="43"/>
      <c r="S85" s="44">
        <v>2</v>
      </c>
      <c r="T85" s="45"/>
      <c r="U85" s="43"/>
      <c r="V85" s="44">
        <v>2</v>
      </c>
      <c r="W85" s="45"/>
      <c r="X85" s="43"/>
      <c r="Y85" s="44">
        <v>2</v>
      </c>
      <c r="Z85" s="45"/>
      <c r="AA85" s="43"/>
      <c r="AB85" s="44">
        <v>2</v>
      </c>
      <c r="AC85" s="45"/>
      <c r="AD85" s="43"/>
      <c r="AE85" s="44">
        <v>2</v>
      </c>
      <c r="AF85" s="45"/>
      <c r="AG85" s="43"/>
      <c r="AH85" s="44">
        <v>2</v>
      </c>
      <c r="AI85" s="45"/>
      <c r="AJ85" s="43"/>
      <c r="AK85" s="44">
        <v>2</v>
      </c>
      <c r="AL85" s="45"/>
      <c r="AM85" s="43"/>
      <c r="AN85" s="44">
        <v>2</v>
      </c>
      <c r="AO85" s="45"/>
      <c r="AP85" s="46" t="s">
        <v>435</v>
      </c>
      <c r="AQ85" s="46" t="s">
        <v>435</v>
      </c>
    </row>
    <row r="86" spans="1:43" s="2" customFormat="1" ht="15.75" x14ac:dyDescent="0.25">
      <c r="A86" s="2">
        <f t="shared" si="1"/>
        <v>81</v>
      </c>
      <c r="B86" s="36" t="s">
        <v>77</v>
      </c>
      <c r="C86" s="37">
        <v>114260</v>
      </c>
      <c r="D86" s="38">
        <v>315491</v>
      </c>
      <c r="E86" s="39" t="s">
        <v>5</v>
      </c>
      <c r="F86" s="43"/>
      <c r="G86" s="44">
        <v>4</v>
      </c>
      <c r="H86" s="45"/>
      <c r="I86" s="43"/>
      <c r="J86" s="44">
        <v>4</v>
      </c>
      <c r="K86" s="45"/>
      <c r="L86" s="43"/>
      <c r="M86" s="44">
        <v>4</v>
      </c>
      <c r="N86" s="45"/>
      <c r="O86" s="43"/>
      <c r="P86" s="44">
        <v>4</v>
      </c>
      <c r="Q86" s="45"/>
      <c r="R86" s="43"/>
      <c r="S86" s="44">
        <v>4</v>
      </c>
      <c r="T86" s="45"/>
      <c r="U86" s="43"/>
      <c r="V86" s="44">
        <v>5</v>
      </c>
      <c r="W86" s="45"/>
      <c r="X86" s="43"/>
      <c r="Y86" s="44">
        <v>5</v>
      </c>
      <c r="Z86" s="45"/>
      <c r="AA86" s="43"/>
      <c r="AB86" s="44">
        <v>5</v>
      </c>
      <c r="AC86" s="45"/>
      <c r="AD86" s="43"/>
      <c r="AE86" s="44">
        <v>5</v>
      </c>
      <c r="AF86" s="45"/>
      <c r="AG86" s="43"/>
      <c r="AH86" s="44">
        <v>5</v>
      </c>
      <c r="AI86" s="45"/>
      <c r="AJ86" s="43"/>
      <c r="AK86" s="44">
        <v>5</v>
      </c>
      <c r="AL86" s="45"/>
      <c r="AM86" s="43"/>
      <c r="AN86" s="44">
        <v>5</v>
      </c>
      <c r="AO86" s="45"/>
      <c r="AP86" s="46" t="s">
        <v>435</v>
      </c>
      <c r="AQ86" s="46" t="s">
        <v>435</v>
      </c>
    </row>
    <row r="87" spans="1:43" s="2" customFormat="1" ht="15.75" x14ac:dyDescent="0.25">
      <c r="A87" s="2">
        <f t="shared" si="1"/>
        <v>82</v>
      </c>
      <c r="B87" s="36" t="s">
        <v>366</v>
      </c>
      <c r="C87" s="37">
        <v>727474</v>
      </c>
      <c r="D87" s="38">
        <v>315257</v>
      </c>
      <c r="E87" s="39" t="s">
        <v>5</v>
      </c>
      <c r="F87" s="43"/>
      <c r="G87" s="44">
        <v>1</v>
      </c>
      <c r="H87" s="45"/>
      <c r="I87" s="43"/>
      <c r="J87" s="44">
        <v>1</v>
      </c>
      <c r="K87" s="45"/>
      <c r="L87" s="43"/>
      <c r="M87" s="44">
        <v>1</v>
      </c>
      <c r="N87" s="45"/>
      <c r="O87" s="43"/>
      <c r="P87" s="44">
        <v>1</v>
      </c>
      <c r="Q87" s="45"/>
      <c r="R87" s="43"/>
      <c r="S87" s="44">
        <v>1</v>
      </c>
      <c r="T87" s="45"/>
      <c r="U87" s="43"/>
      <c r="V87" s="44">
        <v>1</v>
      </c>
      <c r="W87" s="45"/>
      <c r="X87" s="43"/>
      <c r="Y87" s="44">
        <v>1</v>
      </c>
      <c r="Z87" s="45"/>
      <c r="AA87" s="43"/>
      <c r="AB87" s="44">
        <v>1</v>
      </c>
      <c r="AC87" s="45"/>
      <c r="AD87" s="43"/>
      <c r="AE87" s="44">
        <v>1</v>
      </c>
      <c r="AF87" s="45"/>
      <c r="AG87" s="43"/>
      <c r="AH87" s="44">
        <v>1</v>
      </c>
      <c r="AI87" s="45"/>
      <c r="AJ87" s="43"/>
      <c r="AK87" s="44">
        <v>1</v>
      </c>
      <c r="AL87" s="45"/>
      <c r="AM87" s="43"/>
      <c r="AN87" s="44">
        <v>1</v>
      </c>
      <c r="AO87" s="45"/>
      <c r="AP87" s="46" t="s">
        <v>435</v>
      </c>
      <c r="AQ87" s="46" t="s">
        <v>1540</v>
      </c>
    </row>
    <row r="88" spans="1:43" s="2" customFormat="1" ht="15.75" x14ac:dyDescent="0.25">
      <c r="A88" s="2">
        <f t="shared" si="1"/>
        <v>83</v>
      </c>
      <c r="B88" s="36" t="s">
        <v>78</v>
      </c>
      <c r="C88" s="37">
        <v>480185</v>
      </c>
      <c r="D88" s="38">
        <v>315120</v>
      </c>
      <c r="E88" s="39" t="s">
        <v>5</v>
      </c>
      <c r="F88" s="43"/>
      <c r="G88" s="44">
        <v>4</v>
      </c>
      <c r="H88" s="45"/>
      <c r="I88" s="43"/>
      <c r="J88" s="44">
        <v>4</v>
      </c>
      <c r="K88" s="45"/>
      <c r="L88" s="43"/>
      <c r="M88" s="44">
        <v>4</v>
      </c>
      <c r="N88" s="45"/>
      <c r="O88" s="43"/>
      <c r="P88" s="44">
        <v>4</v>
      </c>
      <c r="Q88" s="45"/>
      <c r="R88" s="43"/>
      <c r="S88" s="44">
        <v>4</v>
      </c>
      <c r="T88" s="45"/>
      <c r="U88" s="43"/>
      <c r="V88" s="44">
        <v>4</v>
      </c>
      <c r="W88" s="45"/>
      <c r="X88" s="43"/>
      <c r="Y88" s="44">
        <v>4</v>
      </c>
      <c r="Z88" s="45"/>
      <c r="AA88" s="43"/>
      <c r="AB88" s="44">
        <v>3</v>
      </c>
      <c r="AC88" s="45"/>
      <c r="AD88" s="43"/>
      <c r="AE88" s="44">
        <v>3</v>
      </c>
      <c r="AF88" s="45"/>
      <c r="AG88" s="43"/>
      <c r="AH88" s="44">
        <v>3</v>
      </c>
      <c r="AI88" s="45"/>
      <c r="AJ88" s="43"/>
      <c r="AK88" s="44">
        <v>3</v>
      </c>
      <c r="AL88" s="45"/>
      <c r="AM88" s="43"/>
      <c r="AN88" s="44">
        <v>3</v>
      </c>
      <c r="AO88" s="45"/>
      <c r="AP88" s="46" t="s">
        <v>435</v>
      </c>
      <c r="AQ88" s="46" t="s">
        <v>435</v>
      </c>
    </row>
    <row r="89" spans="1:43" s="2" customFormat="1" ht="15.75" x14ac:dyDescent="0.25">
      <c r="A89" s="2">
        <f t="shared" si="1"/>
        <v>84</v>
      </c>
      <c r="B89" s="36" t="s">
        <v>79</v>
      </c>
      <c r="C89" s="37">
        <v>4463501</v>
      </c>
      <c r="D89" s="38">
        <v>315376</v>
      </c>
      <c r="E89" s="39" t="s">
        <v>5</v>
      </c>
      <c r="F89" s="43"/>
      <c r="G89" s="44">
        <v>5</v>
      </c>
      <c r="H89" s="45"/>
      <c r="I89" s="43"/>
      <c r="J89" s="44">
        <v>5</v>
      </c>
      <c r="K89" s="45"/>
      <c r="L89" s="43"/>
      <c r="M89" s="44">
        <v>5</v>
      </c>
      <c r="N89" s="45"/>
      <c r="O89" s="43"/>
      <c r="P89" s="44">
        <v>5</v>
      </c>
      <c r="Q89" s="45"/>
      <c r="R89" s="43"/>
      <c r="S89" s="44">
        <v>5</v>
      </c>
      <c r="T89" s="45"/>
      <c r="U89" s="43"/>
      <c r="V89" s="44">
        <v>5</v>
      </c>
      <c r="W89" s="45"/>
      <c r="X89" s="43"/>
      <c r="Y89" s="44">
        <v>5</v>
      </c>
      <c r="Z89" s="45"/>
      <c r="AA89" s="43"/>
      <c r="AB89" s="44">
        <v>5</v>
      </c>
      <c r="AC89" s="45"/>
      <c r="AD89" s="43"/>
      <c r="AE89" s="44">
        <v>4</v>
      </c>
      <c r="AF89" s="45"/>
      <c r="AG89" s="43"/>
      <c r="AH89" s="44">
        <v>4</v>
      </c>
      <c r="AI89" s="45"/>
      <c r="AJ89" s="43"/>
      <c r="AK89" s="44">
        <v>4</v>
      </c>
      <c r="AL89" s="45"/>
      <c r="AM89" s="43"/>
      <c r="AN89" s="44">
        <v>4</v>
      </c>
      <c r="AO89" s="45"/>
      <c r="AP89" s="46" t="s">
        <v>435</v>
      </c>
      <c r="AQ89" s="46" t="s">
        <v>435</v>
      </c>
    </row>
    <row r="90" spans="1:43" s="2" customFormat="1" ht="15.75" x14ac:dyDescent="0.25">
      <c r="A90" s="2">
        <f t="shared" si="1"/>
        <v>85</v>
      </c>
      <c r="B90" s="36" t="s">
        <v>81</v>
      </c>
      <c r="C90" s="51">
        <v>690970</v>
      </c>
      <c r="D90" s="38">
        <v>315113</v>
      </c>
      <c r="E90" s="39" t="s">
        <v>5</v>
      </c>
      <c r="F90" s="43"/>
      <c r="G90" s="44">
        <v>3</v>
      </c>
      <c r="H90" s="45"/>
      <c r="I90" s="43"/>
      <c r="J90" s="44">
        <v>3</v>
      </c>
      <c r="K90" s="45"/>
      <c r="L90" s="43"/>
      <c r="M90" s="44">
        <v>3</v>
      </c>
      <c r="N90" s="45"/>
      <c r="O90" s="43"/>
      <c r="P90" s="44">
        <v>3</v>
      </c>
      <c r="Q90" s="45"/>
      <c r="R90" s="43"/>
      <c r="S90" s="44">
        <v>3</v>
      </c>
      <c r="T90" s="45"/>
      <c r="U90" s="43"/>
      <c r="V90" s="44">
        <v>3</v>
      </c>
      <c r="W90" s="45"/>
      <c r="X90" s="43"/>
      <c r="Y90" s="44">
        <v>5</v>
      </c>
      <c r="Z90" s="45"/>
      <c r="AA90" s="43"/>
      <c r="AB90" s="44">
        <v>5</v>
      </c>
      <c r="AC90" s="45"/>
      <c r="AD90" s="43"/>
      <c r="AE90" s="44">
        <v>5</v>
      </c>
      <c r="AF90" s="45"/>
      <c r="AG90" s="43"/>
      <c r="AH90" s="44">
        <v>4</v>
      </c>
      <c r="AI90" s="45"/>
      <c r="AJ90" s="43"/>
      <c r="AK90" s="44">
        <v>4</v>
      </c>
      <c r="AL90" s="45"/>
      <c r="AM90" s="43"/>
      <c r="AN90" s="44">
        <v>4</v>
      </c>
      <c r="AO90" s="45"/>
      <c r="AP90" s="46" t="s">
        <v>435</v>
      </c>
      <c r="AQ90" s="46" t="s">
        <v>435</v>
      </c>
    </row>
    <row r="91" spans="1:43" s="2" customFormat="1" ht="15.75" x14ac:dyDescent="0.25">
      <c r="A91" s="2">
        <f t="shared" si="1"/>
        <v>86</v>
      </c>
      <c r="B91" s="36" t="s">
        <v>82</v>
      </c>
      <c r="C91" s="37">
        <v>890006</v>
      </c>
      <c r="D91" s="38">
        <v>315429</v>
      </c>
      <c r="E91" s="39" t="s">
        <v>5</v>
      </c>
      <c r="F91" s="43"/>
      <c r="G91" s="44">
        <v>5</v>
      </c>
      <c r="H91" s="45"/>
      <c r="I91" s="43"/>
      <c r="J91" s="44">
        <v>5</v>
      </c>
      <c r="K91" s="45"/>
      <c r="L91" s="43"/>
      <c r="M91" s="44">
        <v>5</v>
      </c>
      <c r="N91" s="45"/>
      <c r="O91" s="43"/>
      <c r="P91" s="44">
        <v>4</v>
      </c>
      <c r="Q91" s="45"/>
      <c r="R91" s="43"/>
      <c r="S91" s="44">
        <v>4</v>
      </c>
      <c r="T91" s="45"/>
      <c r="U91" s="43"/>
      <c r="V91" s="44">
        <v>4</v>
      </c>
      <c r="W91" s="45"/>
      <c r="X91" s="43"/>
      <c r="Y91" s="44">
        <v>4</v>
      </c>
      <c r="Z91" s="45"/>
      <c r="AA91" s="43"/>
      <c r="AB91" s="44">
        <v>4</v>
      </c>
      <c r="AC91" s="45"/>
      <c r="AD91" s="43"/>
      <c r="AE91" s="44">
        <v>4</v>
      </c>
      <c r="AF91" s="45"/>
      <c r="AG91" s="43"/>
      <c r="AH91" s="44">
        <v>5</v>
      </c>
      <c r="AI91" s="45"/>
      <c r="AJ91" s="43"/>
      <c r="AK91" s="44">
        <v>5</v>
      </c>
      <c r="AL91" s="45"/>
      <c r="AM91" s="43"/>
      <c r="AN91" s="44">
        <v>3</v>
      </c>
      <c r="AO91" s="45"/>
      <c r="AP91" s="46" t="s">
        <v>435</v>
      </c>
      <c r="AQ91" s="46" t="s">
        <v>435</v>
      </c>
    </row>
    <row r="92" spans="1:43" s="2" customFormat="1" ht="15.75" x14ac:dyDescent="0.25">
      <c r="A92" s="2">
        <f t="shared" si="1"/>
        <v>87</v>
      </c>
      <c r="B92" s="36" t="s">
        <v>83</v>
      </c>
      <c r="C92" s="37">
        <v>709018</v>
      </c>
      <c r="D92" s="38">
        <v>315333</v>
      </c>
      <c r="E92" s="39" t="s">
        <v>5</v>
      </c>
      <c r="F92" s="43"/>
      <c r="G92" s="44">
        <v>2</v>
      </c>
      <c r="H92" s="45"/>
      <c r="I92" s="43"/>
      <c r="J92" s="44">
        <v>2</v>
      </c>
      <c r="K92" s="45"/>
      <c r="L92" s="43"/>
      <c r="M92" s="44">
        <v>2</v>
      </c>
      <c r="N92" s="45"/>
      <c r="O92" s="43"/>
      <c r="P92" s="44">
        <v>2</v>
      </c>
      <c r="Q92" s="45"/>
      <c r="R92" s="43"/>
      <c r="S92" s="44">
        <v>2</v>
      </c>
      <c r="T92" s="45"/>
      <c r="U92" s="43"/>
      <c r="V92" s="44">
        <v>2</v>
      </c>
      <c r="W92" s="45"/>
      <c r="X92" s="43"/>
      <c r="Y92" s="44">
        <v>3</v>
      </c>
      <c r="Z92" s="45"/>
      <c r="AA92" s="43"/>
      <c r="AB92" s="44">
        <v>3</v>
      </c>
      <c r="AC92" s="45"/>
      <c r="AD92" s="43"/>
      <c r="AE92" s="44">
        <v>3</v>
      </c>
      <c r="AF92" s="45"/>
      <c r="AG92" s="43"/>
      <c r="AH92" s="44">
        <v>4</v>
      </c>
      <c r="AI92" s="45"/>
      <c r="AJ92" s="43"/>
      <c r="AK92" s="44">
        <v>4</v>
      </c>
      <c r="AL92" s="45"/>
      <c r="AM92" s="43"/>
      <c r="AN92" s="44">
        <v>3</v>
      </c>
      <c r="AO92" s="45"/>
      <c r="AP92" s="46" t="s">
        <v>435</v>
      </c>
      <c r="AQ92" s="46" t="s">
        <v>435</v>
      </c>
    </row>
    <row r="93" spans="1:43" s="2" customFormat="1" ht="15.75" x14ac:dyDescent="0.25">
      <c r="A93" s="2">
        <f t="shared" si="1"/>
        <v>88</v>
      </c>
      <c r="B93" s="36" t="s">
        <v>84</v>
      </c>
      <c r="C93" s="37">
        <v>874159</v>
      </c>
      <c r="D93" s="38">
        <v>315137</v>
      </c>
      <c r="E93" s="39" t="s">
        <v>5</v>
      </c>
      <c r="F93" s="43"/>
      <c r="G93" s="44">
        <v>2</v>
      </c>
      <c r="H93" s="45"/>
      <c r="I93" s="43"/>
      <c r="J93" s="44">
        <v>2</v>
      </c>
      <c r="K93" s="45"/>
      <c r="L93" s="43"/>
      <c r="M93" s="44">
        <v>2</v>
      </c>
      <c r="N93" s="45"/>
      <c r="O93" s="43"/>
      <c r="P93" s="44">
        <v>3</v>
      </c>
      <c r="Q93" s="45"/>
      <c r="R93" s="43"/>
      <c r="S93" s="44">
        <v>3</v>
      </c>
      <c r="T93" s="45"/>
      <c r="U93" s="43"/>
      <c r="V93" s="44">
        <v>3</v>
      </c>
      <c r="W93" s="45"/>
      <c r="X93" s="43"/>
      <c r="Y93" s="44">
        <v>3</v>
      </c>
      <c r="Z93" s="45"/>
      <c r="AA93" s="43"/>
      <c r="AB93" s="44">
        <v>3</v>
      </c>
      <c r="AC93" s="45"/>
      <c r="AD93" s="43"/>
      <c r="AE93" s="44">
        <v>3</v>
      </c>
      <c r="AF93" s="45"/>
      <c r="AG93" s="43"/>
      <c r="AH93" s="44">
        <v>2</v>
      </c>
      <c r="AI93" s="45"/>
      <c r="AJ93" s="43"/>
      <c r="AK93" s="44">
        <v>2</v>
      </c>
      <c r="AL93" s="45"/>
      <c r="AM93" s="43"/>
      <c r="AN93" s="44">
        <v>2</v>
      </c>
      <c r="AO93" s="45"/>
      <c r="AP93" s="46" t="s">
        <v>435</v>
      </c>
      <c r="AQ93" s="46" t="s">
        <v>435</v>
      </c>
    </row>
    <row r="94" spans="1:43" s="2" customFormat="1" ht="15.75" x14ac:dyDescent="0.25">
      <c r="A94" s="2">
        <f t="shared" si="1"/>
        <v>89</v>
      </c>
      <c r="B94" s="48" t="s">
        <v>85</v>
      </c>
      <c r="C94" s="37">
        <v>943517</v>
      </c>
      <c r="D94" s="38">
        <v>315252</v>
      </c>
      <c r="E94" s="39" t="s">
        <v>5</v>
      </c>
      <c r="F94" s="43"/>
      <c r="G94" s="44">
        <v>4</v>
      </c>
      <c r="H94" s="45"/>
      <c r="I94" s="43"/>
      <c r="J94" s="44">
        <v>4</v>
      </c>
      <c r="K94" s="45"/>
      <c r="L94" s="43"/>
      <c r="M94" s="44">
        <v>1</v>
      </c>
      <c r="N94" s="45"/>
      <c r="O94" s="43"/>
      <c r="P94" s="44">
        <v>1</v>
      </c>
      <c r="Q94" s="45"/>
      <c r="R94" s="43"/>
      <c r="S94" s="44">
        <v>1</v>
      </c>
      <c r="T94" s="45"/>
      <c r="U94" s="43"/>
      <c r="V94" s="44">
        <v>1</v>
      </c>
      <c r="W94" s="45"/>
      <c r="X94" s="43"/>
      <c r="Y94" s="44">
        <v>1</v>
      </c>
      <c r="Z94" s="45"/>
      <c r="AA94" s="43"/>
      <c r="AB94" s="44">
        <v>1</v>
      </c>
      <c r="AC94" s="45"/>
      <c r="AD94" s="43"/>
      <c r="AE94" s="44">
        <v>1</v>
      </c>
      <c r="AF94" s="45"/>
      <c r="AG94" s="43"/>
      <c r="AH94" s="44">
        <v>1</v>
      </c>
      <c r="AI94" s="45"/>
      <c r="AJ94" s="43"/>
      <c r="AK94" s="44">
        <v>1</v>
      </c>
      <c r="AL94" s="45"/>
      <c r="AM94" s="43"/>
      <c r="AN94" s="44">
        <v>1</v>
      </c>
      <c r="AO94" s="45"/>
      <c r="AP94" s="46" t="s">
        <v>435</v>
      </c>
      <c r="AQ94" s="46" t="s">
        <v>1540</v>
      </c>
    </row>
    <row r="95" spans="1:43" s="2" customFormat="1" ht="15.75" x14ac:dyDescent="0.25">
      <c r="A95" s="2">
        <f t="shared" si="1"/>
        <v>90</v>
      </c>
      <c r="B95" s="47" t="s">
        <v>86</v>
      </c>
      <c r="C95" s="37">
        <v>642754</v>
      </c>
      <c r="D95" s="38">
        <v>315264</v>
      </c>
      <c r="E95" s="39" t="s">
        <v>5</v>
      </c>
      <c r="F95" s="43"/>
      <c r="G95" s="44">
        <v>4</v>
      </c>
      <c r="H95" s="45"/>
      <c r="I95" s="43"/>
      <c r="J95" s="44">
        <v>4</v>
      </c>
      <c r="K95" s="45"/>
      <c r="L95" s="43"/>
      <c r="M95" s="44">
        <v>4</v>
      </c>
      <c r="N95" s="45"/>
      <c r="O95" s="43"/>
      <c r="P95" s="44">
        <v>4</v>
      </c>
      <c r="Q95" s="45"/>
      <c r="R95" s="43"/>
      <c r="S95" s="44">
        <v>4</v>
      </c>
      <c r="T95" s="45"/>
      <c r="U95" s="43"/>
      <c r="V95" s="44">
        <v>4</v>
      </c>
      <c r="W95" s="45"/>
      <c r="X95" s="43"/>
      <c r="Y95" s="44">
        <v>4</v>
      </c>
      <c r="Z95" s="45"/>
      <c r="AA95" s="43"/>
      <c r="AB95" s="44">
        <v>5</v>
      </c>
      <c r="AC95" s="45"/>
      <c r="AD95" s="43"/>
      <c r="AE95" s="44">
        <v>5</v>
      </c>
      <c r="AF95" s="45"/>
      <c r="AG95" s="43"/>
      <c r="AH95" s="44">
        <v>5</v>
      </c>
      <c r="AI95" s="45"/>
      <c r="AJ95" s="43"/>
      <c r="AK95" s="44">
        <v>5</v>
      </c>
      <c r="AL95" s="45"/>
      <c r="AM95" s="43"/>
      <c r="AN95" s="44">
        <v>5</v>
      </c>
      <c r="AO95" s="45"/>
      <c r="AP95" s="46" t="s">
        <v>435</v>
      </c>
      <c r="AQ95" s="46" t="s">
        <v>435</v>
      </c>
    </row>
    <row r="96" spans="1:43" s="2" customFormat="1" ht="15.75" x14ac:dyDescent="0.25">
      <c r="A96" s="2">
        <f t="shared" si="1"/>
        <v>91</v>
      </c>
      <c r="B96" s="48" t="s">
        <v>367</v>
      </c>
      <c r="C96" s="37">
        <v>808644</v>
      </c>
      <c r="D96" s="38">
        <v>315316</v>
      </c>
      <c r="E96" s="39" t="s">
        <v>5</v>
      </c>
      <c r="F96" s="43"/>
      <c r="G96" s="44">
        <v>4</v>
      </c>
      <c r="H96" s="45"/>
      <c r="I96" s="43"/>
      <c r="J96" s="44">
        <v>4</v>
      </c>
      <c r="K96" s="45"/>
      <c r="L96" s="43"/>
      <c r="M96" s="44">
        <v>4</v>
      </c>
      <c r="N96" s="45"/>
      <c r="O96" s="43"/>
      <c r="P96" s="44">
        <v>4</v>
      </c>
      <c r="Q96" s="45"/>
      <c r="R96" s="43"/>
      <c r="S96" s="44">
        <v>4</v>
      </c>
      <c r="T96" s="45"/>
      <c r="U96" s="43"/>
      <c r="V96" s="44">
        <v>4</v>
      </c>
      <c r="W96" s="45"/>
      <c r="X96" s="43"/>
      <c r="Y96" s="44">
        <v>4</v>
      </c>
      <c r="Z96" s="45"/>
      <c r="AA96" s="43"/>
      <c r="AB96" s="44">
        <v>5</v>
      </c>
      <c r="AC96" s="45"/>
      <c r="AD96" s="43"/>
      <c r="AE96" s="44">
        <v>5</v>
      </c>
      <c r="AF96" s="45"/>
      <c r="AG96" s="43"/>
      <c r="AH96" s="44">
        <v>5</v>
      </c>
      <c r="AI96" s="45"/>
      <c r="AJ96" s="43"/>
      <c r="AK96" s="44">
        <v>5</v>
      </c>
      <c r="AL96" s="45"/>
      <c r="AM96" s="43"/>
      <c r="AN96" s="44">
        <v>5</v>
      </c>
      <c r="AO96" s="45"/>
      <c r="AP96" s="46" t="s">
        <v>435</v>
      </c>
      <c r="AQ96" s="46" t="s">
        <v>435</v>
      </c>
    </row>
    <row r="97" spans="1:43" s="2" customFormat="1" ht="15.75" x14ac:dyDescent="0.25">
      <c r="A97" s="2">
        <f t="shared" si="1"/>
        <v>92</v>
      </c>
      <c r="B97" s="48" t="s">
        <v>87</v>
      </c>
      <c r="C97" s="37">
        <v>944785</v>
      </c>
      <c r="D97" s="38">
        <v>315342</v>
      </c>
      <c r="E97" s="39" t="s">
        <v>5</v>
      </c>
      <c r="F97" s="43"/>
      <c r="G97" s="44">
        <v>5</v>
      </c>
      <c r="H97" s="45"/>
      <c r="I97" s="43"/>
      <c r="J97" s="44">
        <v>5</v>
      </c>
      <c r="K97" s="45"/>
      <c r="L97" s="43"/>
      <c r="M97" s="44">
        <v>5</v>
      </c>
      <c r="N97" s="45"/>
      <c r="O97" s="43"/>
      <c r="P97" s="44">
        <v>5</v>
      </c>
      <c r="Q97" s="45"/>
      <c r="R97" s="43"/>
      <c r="S97" s="44">
        <v>5</v>
      </c>
      <c r="T97" s="45"/>
      <c r="U97" s="43"/>
      <c r="V97" s="44">
        <v>5</v>
      </c>
      <c r="W97" s="45"/>
      <c r="X97" s="43"/>
      <c r="Y97" s="44">
        <v>5</v>
      </c>
      <c r="Z97" s="45"/>
      <c r="AA97" s="43"/>
      <c r="AB97" s="44">
        <v>5</v>
      </c>
      <c r="AC97" s="45"/>
      <c r="AD97" s="43"/>
      <c r="AE97" s="44">
        <v>5</v>
      </c>
      <c r="AF97" s="45"/>
      <c r="AG97" s="43"/>
      <c r="AH97" s="44">
        <v>5</v>
      </c>
      <c r="AI97" s="45"/>
      <c r="AJ97" s="43"/>
      <c r="AK97" s="44">
        <v>5</v>
      </c>
      <c r="AL97" s="45"/>
      <c r="AM97" s="43"/>
      <c r="AN97" s="44">
        <v>5</v>
      </c>
      <c r="AO97" s="45"/>
      <c r="AP97" s="46" t="s">
        <v>435</v>
      </c>
      <c r="AQ97" s="46" t="s">
        <v>435</v>
      </c>
    </row>
    <row r="98" spans="1:43" s="2" customFormat="1" ht="15.75" x14ac:dyDescent="0.25">
      <c r="A98" s="2">
        <f t="shared" si="1"/>
        <v>93</v>
      </c>
      <c r="B98" s="48" t="s">
        <v>88</v>
      </c>
      <c r="C98" s="37">
        <v>806846</v>
      </c>
      <c r="D98" s="38">
        <v>315050</v>
      </c>
      <c r="E98" s="39" t="s">
        <v>5</v>
      </c>
      <c r="F98" s="43"/>
      <c r="G98" s="44">
        <v>1</v>
      </c>
      <c r="H98" s="45"/>
      <c r="I98" s="43"/>
      <c r="J98" s="44">
        <v>1</v>
      </c>
      <c r="K98" s="45"/>
      <c r="L98" s="43"/>
      <c r="M98" s="44">
        <v>1</v>
      </c>
      <c r="N98" s="45"/>
      <c r="O98" s="43"/>
      <c r="P98" s="44">
        <v>1</v>
      </c>
      <c r="Q98" s="45"/>
      <c r="R98" s="43"/>
      <c r="S98" s="44">
        <v>1</v>
      </c>
      <c r="T98" s="45"/>
      <c r="U98" s="43"/>
      <c r="V98" s="44">
        <v>1</v>
      </c>
      <c r="W98" s="45"/>
      <c r="X98" s="43"/>
      <c r="Y98" s="44">
        <v>2</v>
      </c>
      <c r="Z98" s="45"/>
      <c r="AA98" s="43"/>
      <c r="AB98" s="44">
        <v>2</v>
      </c>
      <c r="AC98" s="45"/>
      <c r="AD98" s="43"/>
      <c r="AE98" s="44">
        <v>2</v>
      </c>
      <c r="AF98" s="45"/>
      <c r="AG98" s="43"/>
      <c r="AH98" s="44">
        <v>3</v>
      </c>
      <c r="AI98" s="45"/>
      <c r="AJ98" s="43"/>
      <c r="AK98" s="44">
        <v>3</v>
      </c>
      <c r="AL98" s="45"/>
      <c r="AM98" s="43"/>
      <c r="AN98" s="44">
        <v>3</v>
      </c>
      <c r="AO98" s="45"/>
      <c r="AP98" s="46" t="s">
        <v>435</v>
      </c>
      <c r="AQ98" s="46" t="s">
        <v>1540</v>
      </c>
    </row>
    <row r="99" spans="1:43" s="2" customFormat="1" ht="15.75" x14ac:dyDescent="0.25">
      <c r="A99" s="2">
        <f t="shared" si="1"/>
        <v>94</v>
      </c>
      <c r="B99" s="48" t="s">
        <v>89</v>
      </c>
      <c r="C99" s="37">
        <v>845159</v>
      </c>
      <c r="D99" s="38">
        <v>315216</v>
      </c>
      <c r="E99" s="39" t="s">
        <v>5</v>
      </c>
      <c r="F99" s="43"/>
      <c r="G99" s="44">
        <v>3</v>
      </c>
      <c r="H99" s="45"/>
      <c r="I99" s="43"/>
      <c r="J99" s="44">
        <v>3</v>
      </c>
      <c r="K99" s="45"/>
      <c r="L99" s="43"/>
      <c r="M99" s="44">
        <v>3</v>
      </c>
      <c r="N99" s="45"/>
      <c r="O99" s="43"/>
      <c r="P99" s="44">
        <v>3</v>
      </c>
      <c r="Q99" s="45"/>
      <c r="R99" s="43"/>
      <c r="S99" s="44">
        <v>3</v>
      </c>
      <c r="T99" s="45"/>
      <c r="U99" s="43"/>
      <c r="V99" s="44">
        <v>3</v>
      </c>
      <c r="W99" s="45"/>
      <c r="X99" s="43"/>
      <c r="Y99" s="44">
        <v>3</v>
      </c>
      <c r="Z99" s="45"/>
      <c r="AA99" s="43"/>
      <c r="AB99" s="44">
        <v>3</v>
      </c>
      <c r="AC99" s="45"/>
      <c r="AD99" s="43"/>
      <c r="AE99" s="44">
        <v>3</v>
      </c>
      <c r="AF99" s="45"/>
      <c r="AG99" s="43"/>
      <c r="AH99" s="44">
        <v>3</v>
      </c>
      <c r="AI99" s="45"/>
      <c r="AJ99" s="43"/>
      <c r="AK99" s="44">
        <v>3</v>
      </c>
      <c r="AL99" s="45"/>
      <c r="AM99" s="43"/>
      <c r="AN99" s="44">
        <v>2</v>
      </c>
      <c r="AO99" s="45"/>
      <c r="AP99" s="46" t="s">
        <v>435</v>
      </c>
      <c r="AQ99" s="46" t="s">
        <v>435</v>
      </c>
    </row>
    <row r="100" spans="1:43" s="2" customFormat="1" ht="15.75" x14ac:dyDescent="0.25">
      <c r="A100" s="2">
        <f t="shared" si="1"/>
        <v>95</v>
      </c>
      <c r="B100" s="48" t="s">
        <v>368</v>
      </c>
      <c r="C100" s="37">
        <v>784982</v>
      </c>
      <c r="D100" s="38">
        <v>315085</v>
      </c>
      <c r="E100" s="39" t="s">
        <v>5</v>
      </c>
      <c r="F100" s="43"/>
      <c r="G100" s="44">
        <v>1</v>
      </c>
      <c r="H100" s="45"/>
      <c r="I100" s="43"/>
      <c r="J100" s="44">
        <v>1</v>
      </c>
      <c r="K100" s="45"/>
      <c r="L100" s="43"/>
      <c r="M100" s="44">
        <v>1</v>
      </c>
      <c r="N100" s="45"/>
      <c r="O100" s="43"/>
      <c r="P100" s="44">
        <v>1</v>
      </c>
      <c r="Q100" s="45"/>
      <c r="R100" s="43"/>
      <c r="S100" s="44">
        <v>1</v>
      </c>
      <c r="T100" s="45"/>
      <c r="U100" s="43"/>
      <c r="V100" s="44">
        <v>1</v>
      </c>
      <c r="W100" s="45"/>
      <c r="X100" s="43"/>
      <c r="Y100" s="44">
        <v>1</v>
      </c>
      <c r="Z100" s="45"/>
      <c r="AA100" s="43"/>
      <c r="AB100" s="44">
        <v>1</v>
      </c>
      <c r="AC100" s="45"/>
      <c r="AD100" s="43"/>
      <c r="AE100" s="44">
        <v>1</v>
      </c>
      <c r="AF100" s="45"/>
      <c r="AG100" s="43"/>
      <c r="AH100" s="44">
        <v>1</v>
      </c>
      <c r="AI100" s="45"/>
      <c r="AJ100" s="43"/>
      <c r="AK100" s="44">
        <v>1</v>
      </c>
      <c r="AL100" s="45"/>
      <c r="AM100" s="43"/>
      <c r="AN100" s="44">
        <v>1</v>
      </c>
      <c r="AO100" s="45"/>
      <c r="AP100" s="46" t="s">
        <v>435</v>
      </c>
      <c r="AQ100" s="46" t="s">
        <v>1540</v>
      </c>
    </row>
    <row r="101" spans="1:43" s="2" customFormat="1" ht="15.75" x14ac:dyDescent="0.25">
      <c r="A101" s="2">
        <f t="shared" si="1"/>
        <v>96</v>
      </c>
      <c r="B101" s="48" t="s">
        <v>80</v>
      </c>
      <c r="C101" s="37">
        <v>945668</v>
      </c>
      <c r="D101" s="38">
        <v>315341</v>
      </c>
      <c r="E101" s="39" t="s">
        <v>5</v>
      </c>
      <c r="F101" s="43"/>
      <c r="G101" s="44">
        <v>2</v>
      </c>
      <c r="H101" s="45"/>
      <c r="I101" s="43"/>
      <c r="J101" s="44">
        <v>2</v>
      </c>
      <c r="K101" s="45"/>
      <c r="L101" s="43"/>
      <c r="M101" s="44">
        <v>2</v>
      </c>
      <c r="N101" s="45"/>
      <c r="O101" s="43"/>
      <c r="P101" s="44">
        <v>2</v>
      </c>
      <c r="Q101" s="45"/>
      <c r="R101" s="43"/>
      <c r="S101" s="44">
        <v>2</v>
      </c>
      <c r="T101" s="45"/>
      <c r="U101" s="43"/>
      <c r="V101" s="44">
        <v>2</v>
      </c>
      <c r="W101" s="45"/>
      <c r="X101" s="43"/>
      <c r="Y101" s="44">
        <v>2</v>
      </c>
      <c r="Z101" s="45"/>
      <c r="AA101" s="43"/>
      <c r="AB101" s="44">
        <v>2</v>
      </c>
      <c r="AC101" s="45"/>
      <c r="AD101" s="43"/>
      <c r="AE101" s="44">
        <v>2</v>
      </c>
      <c r="AF101" s="45"/>
      <c r="AG101" s="43"/>
      <c r="AH101" s="44">
        <v>2</v>
      </c>
      <c r="AI101" s="45"/>
      <c r="AJ101" s="43"/>
      <c r="AK101" s="44">
        <v>2</v>
      </c>
      <c r="AL101" s="45"/>
      <c r="AM101" s="43"/>
      <c r="AN101" s="44">
        <v>2</v>
      </c>
      <c r="AO101" s="45"/>
      <c r="AP101" s="46" t="s">
        <v>435</v>
      </c>
      <c r="AQ101" s="46" t="s">
        <v>435</v>
      </c>
    </row>
    <row r="102" spans="1:43" s="2" customFormat="1" ht="15.75" x14ac:dyDescent="0.25">
      <c r="A102" s="2">
        <f t="shared" si="1"/>
        <v>97</v>
      </c>
      <c r="B102" s="48" t="s">
        <v>90</v>
      </c>
      <c r="C102" s="37">
        <v>806731</v>
      </c>
      <c r="D102" s="38">
        <v>315228</v>
      </c>
      <c r="E102" s="39" t="s">
        <v>5</v>
      </c>
      <c r="F102" s="43"/>
      <c r="G102" s="44">
        <v>4</v>
      </c>
      <c r="H102" s="45"/>
      <c r="I102" s="43"/>
      <c r="J102" s="44">
        <v>4</v>
      </c>
      <c r="K102" s="45"/>
      <c r="L102" s="43"/>
      <c r="M102" s="44">
        <v>4</v>
      </c>
      <c r="N102" s="45"/>
      <c r="O102" s="43"/>
      <c r="P102" s="44">
        <v>3</v>
      </c>
      <c r="Q102" s="45"/>
      <c r="R102" s="43"/>
      <c r="S102" s="44">
        <v>3</v>
      </c>
      <c r="T102" s="45"/>
      <c r="U102" s="43"/>
      <c r="V102" s="44">
        <v>3</v>
      </c>
      <c r="W102" s="45"/>
      <c r="X102" s="43"/>
      <c r="Y102" s="44">
        <v>3</v>
      </c>
      <c r="Z102" s="45"/>
      <c r="AA102" s="43"/>
      <c r="AB102" s="44">
        <v>4</v>
      </c>
      <c r="AC102" s="45"/>
      <c r="AD102" s="43"/>
      <c r="AE102" s="44">
        <v>4</v>
      </c>
      <c r="AF102" s="45"/>
      <c r="AG102" s="43"/>
      <c r="AH102" s="44">
        <v>4</v>
      </c>
      <c r="AI102" s="45"/>
      <c r="AJ102" s="43"/>
      <c r="AK102" s="44">
        <v>4</v>
      </c>
      <c r="AL102" s="45"/>
      <c r="AM102" s="43"/>
      <c r="AN102" s="44">
        <v>4</v>
      </c>
      <c r="AO102" s="45"/>
      <c r="AP102" s="46" t="s">
        <v>435</v>
      </c>
      <c r="AQ102" s="46" t="s">
        <v>435</v>
      </c>
    </row>
    <row r="103" spans="1:43" s="2" customFormat="1" ht="15.75" x14ac:dyDescent="0.25">
      <c r="A103" s="2">
        <f t="shared" si="1"/>
        <v>98</v>
      </c>
      <c r="B103" s="36" t="s">
        <v>91</v>
      </c>
      <c r="C103" s="37">
        <v>597597</v>
      </c>
      <c r="D103" s="38">
        <v>315265</v>
      </c>
      <c r="E103" s="39" t="s">
        <v>5</v>
      </c>
      <c r="F103" s="43"/>
      <c r="G103" s="44">
        <v>4</v>
      </c>
      <c r="H103" s="45"/>
      <c r="I103" s="43"/>
      <c r="J103" s="44">
        <v>4</v>
      </c>
      <c r="K103" s="45"/>
      <c r="L103" s="43"/>
      <c r="M103" s="44">
        <v>4</v>
      </c>
      <c r="N103" s="45"/>
      <c r="O103" s="43"/>
      <c r="P103" s="44">
        <v>4</v>
      </c>
      <c r="Q103" s="45"/>
      <c r="R103" s="43"/>
      <c r="S103" s="44">
        <v>4</v>
      </c>
      <c r="T103" s="45"/>
      <c r="U103" s="43"/>
      <c r="V103" s="44">
        <v>4</v>
      </c>
      <c r="W103" s="45"/>
      <c r="X103" s="43"/>
      <c r="Y103" s="44">
        <v>4</v>
      </c>
      <c r="Z103" s="45"/>
      <c r="AA103" s="43"/>
      <c r="AB103" s="44">
        <v>4</v>
      </c>
      <c r="AC103" s="45"/>
      <c r="AD103" s="43"/>
      <c r="AE103" s="44">
        <v>4</v>
      </c>
      <c r="AF103" s="45"/>
      <c r="AG103" s="43"/>
      <c r="AH103" s="44">
        <v>4</v>
      </c>
      <c r="AI103" s="45"/>
      <c r="AJ103" s="43"/>
      <c r="AK103" s="44">
        <v>4</v>
      </c>
      <c r="AL103" s="45"/>
      <c r="AM103" s="43"/>
      <c r="AN103" s="44">
        <v>4</v>
      </c>
      <c r="AO103" s="45"/>
      <c r="AP103" s="46" t="s">
        <v>435</v>
      </c>
      <c r="AQ103" s="46" t="s">
        <v>435</v>
      </c>
    </row>
    <row r="104" spans="1:43" s="2" customFormat="1" ht="15.75" x14ac:dyDescent="0.25">
      <c r="A104" s="2">
        <f t="shared" si="1"/>
        <v>99</v>
      </c>
      <c r="B104" s="36" t="s">
        <v>92</v>
      </c>
      <c r="C104" s="51">
        <v>685119</v>
      </c>
      <c r="D104" s="38">
        <v>315134</v>
      </c>
      <c r="E104" s="39" t="s">
        <v>5</v>
      </c>
      <c r="F104" s="43"/>
      <c r="G104" s="44">
        <v>3</v>
      </c>
      <c r="H104" s="45"/>
      <c r="I104" s="43"/>
      <c r="J104" s="44">
        <v>3</v>
      </c>
      <c r="K104" s="45"/>
      <c r="L104" s="43"/>
      <c r="M104" s="44">
        <v>3</v>
      </c>
      <c r="N104" s="45"/>
      <c r="O104" s="43"/>
      <c r="P104" s="44">
        <v>2</v>
      </c>
      <c r="Q104" s="45"/>
      <c r="R104" s="43"/>
      <c r="S104" s="44">
        <v>2</v>
      </c>
      <c r="T104" s="45"/>
      <c r="U104" s="43"/>
      <c r="V104" s="44">
        <v>2</v>
      </c>
      <c r="W104" s="45"/>
      <c r="X104" s="43"/>
      <c r="Y104" s="44">
        <v>3</v>
      </c>
      <c r="Z104" s="45"/>
      <c r="AA104" s="43"/>
      <c r="AB104" s="44">
        <v>2</v>
      </c>
      <c r="AC104" s="45"/>
      <c r="AD104" s="43"/>
      <c r="AE104" s="44">
        <v>2</v>
      </c>
      <c r="AF104" s="45"/>
      <c r="AG104" s="43"/>
      <c r="AH104" s="44">
        <v>1</v>
      </c>
      <c r="AI104" s="45"/>
      <c r="AJ104" s="43"/>
      <c r="AK104" s="44">
        <v>1</v>
      </c>
      <c r="AL104" s="45"/>
      <c r="AM104" s="43"/>
      <c r="AN104" s="44">
        <v>1</v>
      </c>
      <c r="AO104" s="45"/>
      <c r="AP104" s="46" t="s">
        <v>435</v>
      </c>
      <c r="AQ104" s="46" t="s">
        <v>1540</v>
      </c>
    </row>
    <row r="105" spans="1:43" s="2" customFormat="1" ht="15.75" x14ac:dyDescent="0.25">
      <c r="A105" s="2">
        <f t="shared" si="1"/>
        <v>100</v>
      </c>
      <c r="B105" s="36" t="s">
        <v>93</v>
      </c>
      <c r="C105" s="37">
        <v>628930</v>
      </c>
      <c r="D105" s="38">
        <v>315221</v>
      </c>
      <c r="E105" s="39" t="s">
        <v>5</v>
      </c>
      <c r="F105" s="43"/>
      <c r="G105" s="44">
        <v>5</v>
      </c>
      <c r="H105" s="45"/>
      <c r="I105" s="43"/>
      <c r="J105" s="44">
        <v>5</v>
      </c>
      <c r="K105" s="45"/>
      <c r="L105" s="43"/>
      <c r="M105" s="44">
        <v>5</v>
      </c>
      <c r="N105" s="45"/>
      <c r="O105" s="43"/>
      <c r="P105" s="44">
        <v>5</v>
      </c>
      <c r="Q105" s="45"/>
      <c r="R105" s="43"/>
      <c r="S105" s="44">
        <v>5</v>
      </c>
      <c r="T105" s="45"/>
      <c r="U105" s="43"/>
      <c r="V105" s="44">
        <v>5</v>
      </c>
      <c r="W105" s="45"/>
      <c r="X105" s="43"/>
      <c r="Y105" s="44">
        <v>5</v>
      </c>
      <c r="Z105" s="45"/>
      <c r="AA105" s="43"/>
      <c r="AB105" s="44">
        <v>2</v>
      </c>
      <c r="AC105" s="45"/>
      <c r="AD105" s="43"/>
      <c r="AE105" s="44">
        <v>1</v>
      </c>
      <c r="AF105" s="45"/>
      <c r="AG105" s="43"/>
      <c r="AH105" s="44">
        <v>1</v>
      </c>
      <c r="AI105" s="45"/>
      <c r="AJ105" s="43"/>
      <c r="AK105" s="44">
        <v>1</v>
      </c>
      <c r="AL105" s="45"/>
      <c r="AM105" s="43"/>
      <c r="AN105" s="44">
        <v>1</v>
      </c>
      <c r="AO105" s="45"/>
      <c r="AP105" s="46" t="s">
        <v>435</v>
      </c>
      <c r="AQ105" s="46" t="s">
        <v>1540</v>
      </c>
    </row>
    <row r="106" spans="1:43" s="2" customFormat="1" ht="15.75" x14ac:dyDescent="0.25">
      <c r="A106" s="2">
        <f t="shared" si="1"/>
        <v>101</v>
      </c>
      <c r="B106" s="47" t="s">
        <v>94</v>
      </c>
      <c r="C106" s="37">
        <v>935093</v>
      </c>
      <c r="D106" s="38">
        <v>315307</v>
      </c>
      <c r="E106" s="39" t="s">
        <v>5</v>
      </c>
      <c r="F106" s="43"/>
      <c r="G106" s="44">
        <v>3</v>
      </c>
      <c r="H106" s="45"/>
      <c r="I106" s="43"/>
      <c r="J106" s="44">
        <v>3</v>
      </c>
      <c r="K106" s="45"/>
      <c r="L106" s="43"/>
      <c r="M106" s="44">
        <v>3</v>
      </c>
      <c r="N106" s="45"/>
      <c r="O106" s="43"/>
      <c r="P106" s="44">
        <v>3</v>
      </c>
      <c r="Q106" s="45"/>
      <c r="R106" s="43"/>
      <c r="S106" s="44">
        <v>4</v>
      </c>
      <c r="T106" s="45"/>
      <c r="U106" s="43"/>
      <c r="V106" s="44">
        <v>4</v>
      </c>
      <c r="W106" s="45"/>
      <c r="X106" s="43"/>
      <c r="Y106" s="44">
        <v>4</v>
      </c>
      <c r="Z106" s="45"/>
      <c r="AA106" s="43"/>
      <c r="AB106" s="44">
        <v>2</v>
      </c>
      <c r="AC106" s="45"/>
      <c r="AD106" s="43"/>
      <c r="AE106" s="44">
        <v>2</v>
      </c>
      <c r="AF106" s="45"/>
      <c r="AG106" s="43"/>
      <c r="AH106" s="44">
        <v>2</v>
      </c>
      <c r="AI106" s="45"/>
      <c r="AJ106" s="43"/>
      <c r="AK106" s="44">
        <v>2</v>
      </c>
      <c r="AL106" s="45"/>
      <c r="AM106" s="43"/>
      <c r="AN106" s="44">
        <v>2</v>
      </c>
      <c r="AO106" s="45"/>
      <c r="AP106" s="46" t="s">
        <v>435</v>
      </c>
      <c r="AQ106" s="46" t="s">
        <v>435</v>
      </c>
    </row>
    <row r="107" spans="1:43" s="2" customFormat="1" ht="15.75" x14ac:dyDescent="0.25">
      <c r="A107" s="2">
        <f t="shared" si="1"/>
        <v>102</v>
      </c>
      <c r="B107" s="36" t="s">
        <v>369</v>
      </c>
      <c r="C107" s="37">
        <v>706779</v>
      </c>
      <c r="D107" s="38">
        <v>315320</v>
      </c>
      <c r="E107" s="39" t="s">
        <v>5</v>
      </c>
      <c r="F107" s="43"/>
      <c r="G107" s="44">
        <v>4</v>
      </c>
      <c r="H107" s="45"/>
      <c r="I107" s="43"/>
      <c r="J107" s="44">
        <v>4</v>
      </c>
      <c r="K107" s="45"/>
      <c r="L107" s="43"/>
      <c r="M107" s="44">
        <v>4</v>
      </c>
      <c r="N107" s="45"/>
      <c r="O107" s="43"/>
      <c r="P107" s="44">
        <v>4</v>
      </c>
      <c r="Q107" s="45"/>
      <c r="R107" s="43"/>
      <c r="S107" s="44">
        <v>4</v>
      </c>
      <c r="T107" s="45"/>
      <c r="U107" s="43"/>
      <c r="V107" s="44">
        <v>3</v>
      </c>
      <c r="W107" s="45"/>
      <c r="X107" s="43"/>
      <c r="Y107" s="44">
        <v>3</v>
      </c>
      <c r="Z107" s="45"/>
      <c r="AA107" s="43"/>
      <c r="AB107" s="44">
        <v>3</v>
      </c>
      <c r="AC107" s="45"/>
      <c r="AD107" s="43"/>
      <c r="AE107" s="44">
        <v>3</v>
      </c>
      <c r="AF107" s="45"/>
      <c r="AG107" s="43"/>
      <c r="AH107" s="44">
        <v>3</v>
      </c>
      <c r="AI107" s="45"/>
      <c r="AJ107" s="43"/>
      <c r="AK107" s="44">
        <v>3</v>
      </c>
      <c r="AL107" s="45"/>
      <c r="AM107" s="43"/>
      <c r="AN107" s="44">
        <v>3</v>
      </c>
      <c r="AO107" s="45"/>
      <c r="AP107" s="46" t="s">
        <v>435</v>
      </c>
      <c r="AQ107" s="46" t="s">
        <v>435</v>
      </c>
    </row>
    <row r="108" spans="1:43" s="2" customFormat="1" ht="15.75" x14ac:dyDescent="0.25">
      <c r="A108" s="2">
        <f t="shared" si="1"/>
        <v>103</v>
      </c>
      <c r="B108" s="48" t="s">
        <v>95</v>
      </c>
      <c r="C108" s="37">
        <v>807753</v>
      </c>
      <c r="D108" s="38">
        <v>315349</v>
      </c>
      <c r="E108" s="39" t="s">
        <v>5</v>
      </c>
      <c r="F108" s="43"/>
      <c r="G108" s="44">
        <v>2</v>
      </c>
      <c r="H108" s="45"/>
      <c r="I108" s="43"/>
      <c r="J108" s="44">
        <v>2</v>
      </c>
      <c r="K108" s="45"/>
      <c r="L108" s="43"/>
      <c r="M108" s="44">
        <v>2</v>
      </c>
      <c r="N108" s="45"/>
      <c r="O108" s="43"/>
      <c r="P108" s="44">
        <v>2</v>
      </c>
      <c r="Q108" s="45"/>
      <c r="R108" s="43"/>
      <c r="S108" s="44">
        <v>2</v>
      </c>
      <c r="T108" s="45"/>
      <c r="U108" s="43"/>
      <c r="V108" s="44">
        <v>2</v>
      </c>
      <c r="W108" s="45"/>
      <c r="X108" s="43"/>
      <c r="Y108" s="44">
        <v>1</v>
      </c>
      <c r="Z108" s="45"/>
      <c r="AA108" s="43"/>
      <c r="AB108" s="44">
        <v>1</v>
      </c>
      <c r="AC108" s="45"/>
      <c r="AD108" s="43"/>
      <c r="AE108" s="44">
        <v>1</v>
      </c>
      <c r="AF108" s="45"/>
      <c r="AG108" s="43"/>
      <c r="AH108" s="44">
        <v>1</v>
      </c>
      <c r="AI108" s="45"/>
      <c r="AJ108" s="43"/>
      <c r="AK108" s="44">
        <v>1</v>
      </c>
      <c r="AL108" s="45"/>
      <c r="AM108" s="43"/>
      <c r="AN108" s="44">
        <v>1</v>
      </c>
      <c r="AO108" s="45"/>
      <c r="AP108" s="46" t="s">
        <v>435</v>
      </c>
      <c r="AQ108" s="46" t="s">
        <v>1540</v>
      </c>
    </row>
    <row r="109" spans="1:43" s="2" customFormat="1" ht="15.75" x14ac:dyDescent="0.25">
      <c r="A109" s="2">
        <f t="shared" si="1"/>
        <v>104</v>
      </c>
      <c r="B109" s="48" t="s">
        <v>96</v>
      </c>
      <c r="C109" s="37">
        <v>847755</v>
      </c>
      <c r="D109" s="38">
        <v>315207</v>
      </c>
      <c r="E109" s="39" t="s">
        <v>5</v>
      </c>
      <c r="F109" s="43"/>
      <c r="G109" s="44">
        <v>1</v>
      </c>
      <c r="H109" s="45"/>
      <c r="I109" s="43"/>
      <c r="J109" s="44">
        <v>1</v>
      </c>
      <c r="K109" s="45"/>
      <c r="L109" s="43"/>
      <c r="M109" s="44">
        <v>1</v>
      </c>
      <c r="N109" s="45"/>
      <c r="O109" s="43"/>
      <c r="P109" s="44">
        <v>1</v>
      </c>
      <c r="Q109" s="45"/>
      <c r="R109" s="43"/>
      <c r="S109" s="44">
        <v>1</v>
      </c>
      <c r="T109" s="45"/>
      <c r="U109" s="43"/>
      <c r="V109" s="44">
        <v>1</v>
      </c>
      <c r="W109" s="45"/>
      <c r="X109" s="43"/>
      <c r="Y109" s="44">
        <v>1</v>
      </c>
      <c r="Z109" s="45"/>
      <c r="AA109" s="43"/>
      <c r="AB109" s="44">
        <v>1</v>
      </c>
      <c r="AC109" s="45"/>
      <c r="AD109" s="43"/>
      <c r="AE109" s="44">
        <v>1</v>
      </c>
      <c r="AF109" s="45"/>
      <c r="AG109" s="43"/>
      <c r="AH109" s="44">
        <v>1</v>
      </c>
      <c r="AI109" s="45"/>
      <c r="AJ109" s="43"/>
      <c r="AK109" s="44">
        <v>1</v>
      </c>
      <c r="AL109" s="45"/>
      <c r="AM109" s="43"/>
      <c r="AN109" s="44">
        <v>1</v>
      </c>
      <c r="AO109" s="45"/>
      <c r="AP109" s="46" t="s">
        <v>435</v>
      </c>
      <c r="AQ109" s="46" t="s">
        <v>1540</v>
      </c>
    </row>
    <row r="110" spans="1:43" s="2" customFormat="1" ht="15.75" x14ac:dyDescent="0.25">
      <c r="A110" s="2">
        <f t="shared" si="1"/>
        <v>105</v>
      </c>
      <c r="B110" s="48" t="s">
        <v>97</v>
      </c>
      <c r="C110" s="37">
        <v>967564</v>
      </c>
      <c r="D110" s="38">
        <v>315110</v>
      </c>
      <c r="E110" s="39" t="s">
        <v>5</v>
      </c>
      <c r="F110" s="43"/>
      <c r="G110" s="44">
        <v>1</v>
      </c>
      <c r="H110" s="45"/>
      <c r="I110" s="43"/>
      <c r="J110" s="44">
        <v>2</v>
      </c>
      <c r="K110" s="45"/>
      <c r="L110" s="43"/>
      <c r="M110" s="44">
        <v>2</v>
      </c>
      <c r="N110" s="45"/>
      <c r="O110" s="43"/>
      <c r="P110" s="44">
        <v>2</v>
      </c>
      <c r="Q110" s="45"/>
      <c r="R110" s="43"/>
      <c r="S110" s="44">
        <v>2</v>
      </c>
      <c r="T110" s="45"/>
      <c r="U110" s="43"/>
      <c r="V110" s="44">
        <v>2</v>
      </c>
      <c r="W110" s="45"/>
      <c r="X110" s="43"/>
      <c r="Y110" s="44">
        <v>2</v>
      </c>
      <c r="Z110" s="45"/>
      <c r="AA110" s="43"/>
      <c r="AB110" s="44">
        <v>2</v>
      </c>
      <c r="AC110" s="45"/>
      <c r="AD110" s="43"/>
      <c r="AE110" s="44">
        <v>2</v>
      </c>
      <c r="AF110" s="45"/>
      <c r="AG110" s="43"/>
      <c r="AH110" s="44">
        <v>2</v>
      </c>
      <c r="AI110" s="45"/>
      <c r="AJ110" s="43"/>
      <c r="AK110" s="44">
        <v>2</v>
      </c>
      <c r="AL110" s="45"/>
      <c r="AM110" s="43"/>
      <c r="AN110" s="44">
        <v>2</v>
      </c>
      <c r="AO110" s="45"/>
      <c r="AP110" s="46" t="s">
        <v>435</v>
      </c>
      <c r="AQ110" s="46" t="s">
        <v>1540</v>
      </c>
    </row>
    <row r="111" spans="1:43" s="2" customFormat="1" ht="15.75" x14ac:dyDescent="0.25">
      <c r="A111" s="2">
        <f t="shared" si="1"/>
        <v>106</v>
      </c>
      <c r="B111" s="36" t="s">
        <v>98</v>
      </c>
      <c r="C111" s="37">
        <v>642991</v>
      </c>
      <c r="D111" s="38">
        <v>315274</v>
      </c>
      <c r="E111" s="39" t="s">
        <v>5</v>
      </c>
      <c r="F111" s="43"/>
      <c r="G111" s="44">
        <v>3</v>
      </c>
      <c r="H111" s="45"/>
      <c r="I111" s="43"/>
      <c r="J111" s="44">
        <v>3</v>
      </c>
      <c r="K111" s="45"/>
      <c r="L111" s="43"/>
      <c r="M111" s="44">
        <v>3</v>
      </c>
      <c r="N111" s="45"/>
      <c r="O111" s="43"/>
      <c r="P111" s="44">
        <v>3</v>
      </c>
      <c r="Q111" s="45"/>
      <c r="R111" s="43"/>
      <c r="S111" s="44">
        <v>3</v>
      </c>
      <c r="T111" s="45"/>
      <c r="U111" s="43"/>
      <c r="V111" s="44">
        <v>3</v>
      </c>
      <c r="W111" s="45"/>
      <c r="X111" s="43"/>
      <c r="Y111" s="44">
        <v>4</v>
      </c>
      <c r="Z111" s="45"/>
      <c r="AA111" s="43"/>
      <c r="AB111" s="44">
        <v>4</v>
      </c>
      <c r="AC111" s="45"/>
      <c r="AD111" s="43"/>
      <c r="AE111" s="44">
        <v>4</v>
      </c>
      <c r="AF111" s="45"/>
      <c r="AG111" s="43"/>
      <c r="AH111" s="44">
        <v>3</v>
      </c>
      <c r="AI111" s="45"/>
      <c r="AJ111" s="43"/>
      <c r="AK111" s="44">
        <v>3</v>
      </c>
      <c r="AL111" s="45"/>
      <c r="AM111" s="43"/>
      <c r="AN111" s="44">
        <v>2</v>
      </c>
      <c r="AO111" s="45"/>
      <c r="AP111" s="46" t="s">
        <v>435</v>
      </c>
      <c r="AQ111" s="46" t="s">
        <v>435</v>
      </c>
    </row>
    <row r="112" spans="1:43" s="2" customFormat="1" ht="15.75" x14ac:dyDescent="0.25">
      <c r="A112" s="2">
        <f t="shared" si="1"/>
        <v>107</v>
      </c>
      <c r="B112" s="36" t="s">
        <v>99</v>
      </c>
      <c r="C112" s="37">
        <v>649422</v>
      </c>
      <c r="D112" s="38">
        <v>315185</v>
      </c>
      <c r="E112" s="39" t="s">
        <v>5</v>
      </c>
      <c r="F112" s="43"/>
      <c r="G112" s="44">
        <v>3</v>
      </c>
      <c r="H112" s="45"/>
      <c r="I112" s="43"/>
      <c r="J112" s="44">
        <v>3</v>
      </c>
      <c r="K112" s="45"/>
      <c r="L112" s="43"/>
      <c r="M112" s="44">
        <v>3</v>
      </c>
      <c r="N112" s="45"/>
      <c r="O112" s="43"/>
      <c r="P112" s="44">
        <v>3</v>
      </c>
      <c r="Q112" s="45"/>
      <c r="R112" s="43"/>
      <c r="S112" s="44">
        <v>3</v>
      </c>
      <c r="T112" s="45"/>
      <c r="U112" s="43"/>
      <c r="V112" s="44">
        <v>3</v>
      </c>
      <c r="W112" s="45"/>
      <c r="X112" s="43"/>
      <c r="Y112" s="44">
        <v>4</v>
      </c>
      <c r="Z112" s="45"/>
      <c r="AA112" s="43"/>
      <c r="AB112" s="44">
        <v>2</v>
      </c>
      <c r="AC112" s="45"/>
      <c r="AD112" s="43"/>
      <c r="AE112" s="44">
        <v>2</v>
      </c>
      <c r="AF112" s="45"/>
      <c r="AG112" s="43"/>
      <c r="AH112" s="44">
        <v>2</v>
      </c>
      <c r="AI112" s="45"/>
      <c r="AJ112" s="43"/>
      <c r="AK112" s="44">
        <v>2</v>
      </c>
      <c r="AL112" s="45"/>
      <c r="AM112" s="43"/>
      <c r="AN112" s="44">
        <v>2</v>
      </c>
      <c r="AO112" s="45"/>
      <c r="AP112" s="46" t="s">
        <v>435</v>
      </c>
      <c r="AQ112" s="46" t="s">
        <v>435</v>
      </c>
    </row>
    <row r="113" spans="1:43" s="2" customFormat="1" ht="15.75" x14ac:dyDescent="0.25">
      <c r="A113" s="2">
        <f t="shared" si="1"/>
        <v>108</v>
      </c>
      <c r="B113" s="48" t="s">
        <v>100</v>
      </c>
      <c r="C113" s="37">
        <v>807320</v>
      </c>
      <c r="D113" s="38">
        <v>315015</v>
      </c>
      <c r="E113" s="39" t="s">
        <v>5</v>
      </c>
      <c r="F113" s="43"/>
      <c r="G113" s="44">
        <v>2</v>
      </c>
      <c r="H113" s="45"/>
      <c r="I113" s="43"/>
      <c r="J113" s="44">
        <v>2</v>
      </c>
      <c r="K113" s="45"/>
      <c r="L113" s="43"/>
      <c r="M113" s="44">
        <v>2</v>
      </c>
      <c r="N113" s="45"/>
      <c r="O113" s="43"/>
      <c r="P113" s="44">
        <v>3</v>
      </c>
      <c r="Q113" s="45"/>
      <c r="R113" s="43"/>
      <c r="S113" s="44">
        <v>3</v>
      </c>
      <c r="T113" s="45"/>
      <c r="U113" s="43"/>
      <c r="V113" s="44">
        <v>3</v>
      </c>
      <c r="W113" s="45"/>
      <c r="X113" s="43"/>
      <c r="Y113" s="44">
        <v>3</v>
      </c>
      <c r="Z113" s="45"/>
      <c r="AA113" s="43"/>
      <c r="AB113" s="44">
        <v>3</v>
      </c>
      <c r="AC113" s="45"/>
      <c r="AD113" s="43"/>
      <c r="AE113" s="44">
        <v>3</v>
      </c>
      <c r="AF113" s="45"/>
      <c r="AG113" s="43"/>
      <c r="AH113" s="44">
        <v>3</v>
      </c>
      <c r="AI113" s="45"/>
      <c r="AJ113" s="43"/>
      <c r="AK113" s="44">
        <v>3</v>
      </c>
      <c r="AL113" s="45"/>
      <c r="AM113" s="43"/>
      <c r="AN113" s="44">
        <v>3</v>
      </c>
      <c r="AO113" s="45"/>
      <c r="AP113" s="46" t="s">
        <v>435</v>
      </c>
      <c r="AQ113" s="46" t="s">
        <v>435</v>
      </c>
    </row>
    <row r="114" spans="1:43" s="2" customFormat="1" ht="15.75" x14ac:dyDescent="0.25">
      <c r="A114" s="2">
        <f t="shared" si="1"/>
        <v>109</v>
      </c>
      <c r="B114" s="48" t="s">
        <v>101</v>
      </c>
      <c r="C114" s="37">
        <v>807087</v>
      </c>
      <c r="D114" s="38">
        <v>315330</v>
      </c>
      <c r="E114" s="39" t="s">
        <v>5</v>
      </c>
      <c r="F114" s="43"/>
      <c r="G114" s="44">
        <v>5</v>
      </c>
      <c r="H114" s="45"/>
      <c r="I114" s="43"/>
      <c r="J114" s="44">
        <v>4</v>
      </c>
      <c r="K114" s="45"/>
      <c r="L114" s="43"/>
      <c r="M114" s="44">
        <v>4</v>
      </c>
      <c r="N114" s="45"/>
      <c r="O114" s="43"/>
      <c r="P114" s="44">
        <v>4</v>
      </c>
      <c r="Q114" s="45"/>
      <c r="R114" s="43"/>
      <c r="S114" s="44">
        <v>4</v>
      </c>
      <c r="T114" s="45"/>
      <c r="U114" s="43"/>
      <c r="V114" s="44">
        <v>5</v>
      </c>
      <c r="W114" s="45"/>
      <c r="X114" s="43"/>
      <c r="Y114" s="44">
        <v>5</v>
      </c>
      <c r="Z114" s="45"/>
      <c r="AA114" s="43"/>
      <c r="AB114" s="44">
        <v>5</v>
      </c>
      <c r="AC114" s="45"/>
      <c r="AD114" s="43"/>
      <c r="AE114" s="44">
        <v>5</v>
      </c>
      <c r="AF114" s="45"/>
      <c r="AG114" s="43"/>
      <c r="AH114" s="44">
        <v>5</v>
      </c>
      <c r="AI114" s="45"/>
      <c r="AJ114" s="43"/>
      <c r="AK114" s="44">
        <v>5</v>
      </c>
      <c r="AL114" s="45"/>
      <c r="AM114" s="43"/>
      <c r="AN114" s="44">
        <v>5</v>
      </c>
      <c r="AO114" s="45"/>
      <c r="AP114" s="46" t="s">
        <v>435</v>
      </c>
      <c r="AQ114" s="46" t="s">
        <v>435</v>
      </c>
    </row>
    <row r="115" spans="1:43" s="2" customFormat="1" ht="15.75" x14ac:dyDescent="0.25">
      <c r="A115" s="2">
        <f t="shared" si="1"/>
        <v>110</v>
      </c>
      <c r="B115" s="48" t="s">
        <v>102</v>
      </c>
      <c r="C115" s="37">
        <v>798894</v>
      </c>
      <c r="D115" s="38">
        <v>315094</v>
      </c>
      <c r="E115" s="39" t="s">
        <v>5</v>
      </c>
      <c r="F115" s="43"/>
      <c r="G115" s="44">
        <v>2</v>
      </c>
      <c r="H115" s="45"/>
      <c r="I115" s="43"/>
      <c r="J115" s="44">
        <v>2</v>
      </c>
      <c r="K115" s="45"/>
      <c r="L115" s="43"/>
      <c r="M115" s="44">
        <v>2</v>
      </c>
      <c r="N115" s="45"/>
      <c r="O115" s="43"/>
      <c r="P115" s="44">
        <v>2</v>
      </c>
      <c r="Q115" s="45"/>
      <c r="R115" s="43"/>
      <c r="S115" s="44">
        <v>2</v>
      </c>
      <c r="T115" s="45"/>
      <c r="U115" s="43"/>
      <c r="V115" s="44">
        <v>2</v>
      </c>
      <c r="W115" s="45"/>
      <c r="X115" s="43"/>
      <c r="Y115" s="44">
        <v>2</v>
      </c>
      <c r="Z115" s="45"/>
      <c r="AA115" s="43"/>
      <c r="AB115" s="44">
        <v>2</v>
      </c>
      <c r="AC115" s="45"/>
      <c r="AD115" s="43"/>
      <c r="AE115" s="44">
        <v>3</v>
      </c>
      <c r="AF115" s="45"/>
      <c r="AG115" s="43"/>
      <c r="AH115" s="44">
        <v>3</v>
      </c>
      <c r="AI115" s="45"/>
      <c r="AJ115" s="43"/>
      <c r="AK115" s="44">
        <v>3</v>
      </c>
      <c r="AL115" s="45"/>
      <c r="AM115" s="43"/>
      <c r="AN115" s="44">
        <v>3</v>
      </c>
      <c r="AO115" s="45"/>
      <c r="AP115" s="46" t="s">
        <v>435</v>
      </c>
      <c r="AQ115" s="46" t="s">
        <v>435</v>
      </c>
    </row>
    <row r="116" spans="1:43" s="2" customFormat="1" ht="15.75" x14ac:dyDescent="0.25">
      <c r="A116" s="2">
        <f t="shared" si="1"/>
        <v>111</v>
      </c>
      <c r="B116" s="48" t="s">
        <v>103</v>
      </c>
      <c r="C116" s="37">
        <v>857858</v>
      </c>
      <c r="D116" s="38">
        <v>315276</v>
      </c>
      <c r="E116" s="39" t="s">
        <v>5</v>
      </c>
      <c r="F116" s="43"/>
      <c r="G116" s="44">
        <v>4</v>
      </c>
      <c r="H116" s="45"/>
      <c r="I116" s="43"/>
      <c r="J116" s="44">
        <v>4</v>
      </c>
      <c r="K116" s="45"/>
      <c r="L116" s="43"/>
      <c r="M116" s="44">
        <v>4</v>
      </c>
      <c r="N116" s="45"/>
      <c r="O116" s="43"/>
      <c r="P116" s="44">
        <v>4</v>
      </c>
      <c r="Q116" s="45"/>
      <c r="R116" s="43"/>
      <c r="S116" s="44">
        <v>2</v>
      </c>
      <c r="T116" s="45"/>
      <c r="U116" s="43"/>
      <c r="V116" s="44">
        <v>2</v>
      </c>
      <c r="W116" s="45"/>
      <c r="X116" s="43"/>
      <c r="Y116" s="44">
        <v>2</v>
      </c>
      <c r="Z116" s="45"/>
      <c r="AA116" s="43"/>
      <c r="AB116" s="44">
        <v>2</v>
      </c>
      <c r="AC116" s="45"/>
      <c r="AD116" s="43"/>
      <c r="AE116" s="44">
        <v>2</v>
      </c>
      <c r="AF116" s="45"/>
      <c r="AG116" s="43"/>
      <c r="AH116" s="44">
        <v>3</v>
      </c>
      <c r="AI116" s="45"/>
      <c r="AJ116" s="43"/>
      <c r="AK116" s="44">
        <v>3</v>
      </c>
      <c r="AL116" s="45"/>
      <c r="AM116" s="43"/>
      <c r="AN116" s="44">
        <v>3</v>
      </c>
      <c r="AO116" s="45"/>
      <c r="AP116" s="46" t="s">
        <v>435</v>
      </c>
      <c r="AQ116" s="46" t="s">
        <v>435</v>
      </c>
    </row>
    <row r="117" spans="1:43" s="2" customFormat="1" ht="15.75" x14ac:dyDescent="0.25">
      <c r="A117" s="2">
        <f t="shared" si="1"/>
        <v>112</v>
      </c>
      <c r="B117" s="47" t="s">
        <v>104</v>
      </c>
      <c r="C117" s="37">
        <v>856959</v>
      </c>
      <c r="D117" s="38">
        <v>315284</v>
      </c>
      <c r="E117" s="39" t="s">
        <v>5</v>
      </c>
      <c r="F117" s="43"/>
      <c r="G117" s="44">
        <v>3</v>
      </c>
      <c r="H117" s="45"/>
      <c r="I117" s="43"/>
      <c r="J117" s="44">
        <v>3</v>
      </c>
      <c r="K117" s="45"/>
      <c r="L117" s="43"/>
      <c r="M117" s="44">
        <v>3</v>
      </c>
      <c r="N117" s="45"/>
      <c r="O117" s="43"/>
      <c r="P117" s="44">
        <v>4</v>
      </c>
      <c r="Q117" s="45"/>
      <c r="R117" s="43"/>
      <c r="S117" s="44">
        <v>4</v>
      </c>
      <c r="T117" s="45"/>
      <c r="U117" s="43"/>
      <c r="V117" s="44">
        <v>4</v>
      </c>
      <c r="W117" s="45"/>
      <c r="X117" s="43"/>
      <c r="Y117" s="44">
        <v>4</v>
      </c>
      <c r="Z117" s="45"/>
      <c r="AA117" s="43"/>
      <c r="AB117" s="44">
        <v>4</v>
      </c>
      <c r="AC117" s="45"/>
      <c r="AD117" s="43"/>
      <c r="AE117" s="44">
        <v>4</v>
      </c>
      <c r="AF117" s="45"/>
      <c r="AG117" s="43"/>
      <c r="AH117" s="44">
        <v>3</v>
      </c>
      <c r="AI117" s="45"/>
      <c r="AJ117" s="43"/>
      <c r="AK117" s="44">
        <v>3</v>
      </c>
      <c r="AL117" s="45"/>
      <c r="AM117" s="43"/>
      <c r="AN117" s="44">
        <v>3</v>
      </c>
      <c r="AO117" s="45"/>
      <c r="AP117" s="46" t="s">
        <v>435</v>
      </c>
      <c r="AQ117" s="46" t="s">
        <v>435</v>
      </c>
    </row>
    <row r="118" spans="1:43" s="2" customFormat="1" ht="15.75" x14ac:dyDescent="0.25">
      <c r="A118" s="2">
        <f t="shared" si="1"/>
        <v>113</v>
      </c>
      <c r="B118" s="48" t="s">
        <v>105</v>
      </c>
      <c r="C118" s="37">
        <v>931055</v>
      </c>
      <c r="D118" s="38">
        <v>315365</v>
      </c>
      <c r="E118" s="39" t="s">
        <v>5</v>
      </c>
      <c r="F118" s="43"/>
      <c r="G118" s="44">
        <v>5</v>
      </c>
      <c r="H118" s="45"/>
      <c r="I118" s="43"/>
      <c r="J118" s="44">
        <v>5</v>
      </c>
      <c r="K118" s="45"/>
      <c r="L118" s="43"/>
      <c r="M118" s="44">
        <v>5</v>
      </c>
      <c r="N118" s="45"/>
      <c r="O118" s="43"/>
      <c r="P118" s="44">
        <v>5</v>
      </c>
      <c r="Q118" s="45"/>
      <c r="R118" s="43"/>
      <c r="S118" s="44">
        <v>5</v>
      </c>
      <c r="T118" s="45"/>
      <c r="U118" s="43"/>
      <c r="V118" s="44">
        <v>5</v>
      </c>
      <c r="W118" s="45"/>
      <c r="X118" s="43"/>
      <c r="Y118" s="44">
        <v>5</v>
      </c>
      <c r="Z118" s="45"/>
      <c r="AA118" s="43"/>
      <c r="AB118" s="44">
        <v>5</v>
      </c>
      <c r="AC118" s="45"/>
      <c r="AD118" s="43"/>
      <c r="AE118" s="44">
        <v>5</v>
      </c>
      <c r="AF118" s="45"/>
      <c r="AG118" s="43"/>
      <c r="AH118" s="44">
        <v>5</v>
      </c>
      <c r="AI118" s="45"/>
      <c r="AJ118" s="43"/>
      <c r="AK118" s="44">
        <v>5</v>
      </c>
      <c r="AL118" s="45"/>
      <c r="AM118" s="43"/>
      <c r="AN118" s="44">
        <v>5</v>
      </c>
      <c r="AO118" s="45"/>
      <c r="AP118" s="46" t="s">
        <v>435</v>
      </c>
      <c r="AQ118" s="46" t="s">
        <v>435</v>
      </c>
    </row>
    <row r="119" spans="1:43" s="2" customFormat="1" ht="15.75" x14ac:dyDescent="0.25">
      <c r="A119" s="2">
        <f t="shared" si="1"/>
        <v>114</v>
      </c>
      <c r="B119" s="48" t="s">
        <v>106</v>
      </c>
      <c r="C119" s="37">
        <v>858781</v>
      </c>
      <c r="D119" s="38">
        <v>315178</v>
      </c>
      <c r="E119" s="39" t="s">
        <v>5</v>
      </c>
      <c r="F119" s="43"/>
      <c r="G119" s="44">
        <v>2</v>
      </c>
      <c r="H119" s="45"/>
      <c r="I119" s="43"/>
      <c r="J119" s="44">
        <v>2</v>
      </c>
      <c r="K119" s="45"/>
      <c r="L119" s="43"/>
      <c r="M119" s="44">
        <v>2</v>
      </c>
      <c r="N119" s="45"/>
      <c r="O119" s="43"/>
      <c r="P119" s="44">
        <v>1</v>
      </c>
      <c r="Q119" s="45"/>
      <c r="R119" s="43"/>
      <c r="S119" s="44">
        <v>1</v>
      </c>
      <c r="T119" s="45"/>
      <c r="U119" s="43"/>
      <c r="V119" s="44">
        <v>1</v>
      </c>
      <c r="W119" s="45"/>
      <c r="X119" s="43"/>
      <c r="Y119" s="44">
        <v>2</v>
      </c>
      <c r="Z119" s="45"/>
      <c r="AA119" s="43"/>
      <c r="AB119" s="44">
        <v>2</v>
      </c>
      <c r="AC119" s="45"/>
      <c r="AD119" s="43"/>
      <c r="AE119" s="44">
        <v>2</v>
      </c>
      <c r="AF119" s="45"/>
      <c r="AG119" s="43"/>
      <c r="AH119" s="44">
        <v>2</v>
      </c>
      <c r="AI119" s="45"/>
      <c r="AJ119" s="43"/>
      <c r="AK119" s="44">
        <v>2</v>
      </c>
      <c r="AL119" s="45"/>
      <c r="AM119" s="43"/>
      <c r="AN119" s="44">
        <v>2</v>
      </c>
      <c r="AO119" s="45"/>
      <c r="AP119" s="46" t="s">
        <v>435</v>
      </c>
      <c r="AQ119" s="46" t="s">
        <v>1540</v>
      </c>
    </row>
    <row r="120" spans="1:43" s="2" customFormat="1" ht="15.75" x14ac:dyDescent="0.25">
      <c r="A120" s="2">
        <f t="shared" si="1"/>
        <v>115</v>
      </c>
      <c r="B120" s="48" t="s">
        <v>107</v>
      </c>
      <c r="C120" s="37">
        <v>801356</v>
      </c>
      <c r="D120" s="38">
        <v>315362</v>
      </c>
      <c r="E120" s="39" t="s">
        <v>5</v>
      </c>
      <c r="F120" s="43"/>
      <c r="G120" s="44">
        <v>5</v>
      </c>
      <c r="H120" s="45"/>
      <c r="I120" s="43"/>
      <c r="J120" s="44">
        <v>5</v>
      </c>
      <c r="K120" s="45"/>
      <c r="L120" s="43"/>
      <c r="M120" s="44">
        <v>2</v>
      </c>
      <c r="N120" s="45"/>
      <c r="O120" s="43"/>
      <c r="P120" s="44">
        <v>2</v>
      </c>
      <c r="Q120" s="45"/>
      <c r="R120" s="43"/>
      <c r="S120" s="44">
        <v>2</v>
      </c>
      <c r="T120" s="45"/>
      <c r="U120" s="43"/>
      <c r="V120" s="44">
        <v>2</v>
      </c>
      <c r="W120" s="45"/>
      <c r="X120" s="43"/>
      <c r="Y120" s="44">
        <v>1</v>
      </c>
      <c r="Z120" s="45"/>
      <c r="AA120" s="43"/>
      <c r="AB120" s="44">
        <v>1</v>
      </c>
      <c r="AC120" s="45"/>
      <c r="AD120" s="43"/>
      <c r="AE120" s="44">
        <v>1</v>
      </c>
      <c r="AF120" s="45"/>
      <c r="AG120" s="43"/>
      <c r="AH120" s="44">
        <v>1</v>
      </c>
      <c r="AI120" s="45"/>
      <c r="AJ120" s="43"/>
      <c r="AK120" s="44">
        <v>1</v>
      </c>
      <c r="AL120" s="45"/>
      <c r="AM120" s="43"/>
      <c r="AN120" s="44">
        <v>1</v>
      </c>
      <c r="AO120" s="45"/>
      <c r="AP120" s="46" t="s">
        <v>435</v>
      </c>
      <c r="AQ120" s="46" t="s">
        <v>1540</v>
      </c>
    </row>
    <row r="121" spans="1:43" s="2" customFormat="1" ht="15.75" x14ac:dyDescent="0.25">
      <c r="A121" s="2">
        <f t="shared" si="1"/>
        <v>116</v>
      </c>
      <c r="B121" s="36" t="s">
        <v>108</v>
      </c>
      <c r="C121" s="37">
        <v>586714</v>
      </c>
      <c r="D121" s="38">
        <v>315331</v>
      </c>
      <c r="E121" s="39" t="s">
        <v>5</v>
      </c>
      <c r="F121" s="43"/>
      <c r="G121" s="44">
        <v>1</v>
      </c>
      <c r="H121" s="45"/>
      <c r="I121" s="43"/>
      <c r="J121" s="44">
        <v>1</v>
      </c>
      <c r="K121" s="45"/>
      <c r="L121" s="43"/>
      <c r="M121" s="44">
        <v>1</v>
      </c>
      <c r="N121" s="45"/>
      <c r="O121" s="43"/>
      <c r="P121" s="44">
        <v>2</v>
      </c>
      <c r="Q121" s="45"/>
      <c r="R121" s="43"/>
      <c r="S121" s="44">
        <v>2</v>
      </c>
      <c r="T121" s="45"/>
      <c r="U121" s="43"/>
      <c r="V121" s="44">
        <v>2</v>
      </c>
      <c r="W121" s="45"/>
      <c r="X121" s="43"/>
      <c r="Y121" s="44">
        <v>1</v>
      </c>
      <c r="Z121" s="45"/>
      <c r="AA121" s="43"/>
      <c r="AB121" s="44">
        <v>1</v>
      </c>
      <c r="AC121" s="45"/>
      <c r="AD121" s="43"/>
      <c r="AE121" s="44">
        <v>1</v>
      </c>
      <c r="AF121" s="45"/>
      <c r="AG121" s="43"/>
      <c r="AH121" s="44">
        <v>1</v>
      </c>
      <c r="AI121" s="45"/>
      <c r="AJ121" s="43"/>
      <c r="AK121" s="44">
        <v>1</v>
      </c>
      <c r="AL121" s="45"/>
      <c r="AM121" s="43"/>
      <c r="AN121" s="44">
        <v>1</v>
      </c>
      <c r="AO121" s="45"/>
      <c r="AP121" s="46" t="s">
        <v>435</v>
      </c>
      <c r="AQ121" s="46" t="s">
        <v>1540</v>
      </c>
    </row>
    <row r="122" spans="1:43" s="2" customFormat="1" ht="15.75" x14ac:dyDescent="0.25">
      <c r="A122" s="2">
        <f t="shared" si="1"/>
        <v>117</v>
      </c>
      <c r="B122" s="48" t="s">
        <v>109</v>
      </c>
      <c r="C122" s="37">
        <v>849553</v>
      </c>
      <c r="D122" s="38">
        <v>315311</v>
      </c>
      <c r="E122" s="39" t="s">
        <v>5</v>
      </c>
      <c r="F122" s="43"/>
      <c r="G122" s="44">
        <v>3</v>
      </c>
      <c r="H122" s="45"/>
      <c r="I122" s="43"/>
      <c r="J122" s="44">
        <v>3</v>
      </c>
      <c r="K122" s="45"/>
      <c r="L122" s="43"/>
      <c r="M122" s="44">
        <v>3</v>
      </c>
      <c r="N122" s="45"/>
      <c r="O122" s="43"/>
      <c r="P122" s="44">
        <v>3</v>
      </c>
      <c r="Q122" s="45"/>
      <c r="R122" s="43"/>
      <c r="S122" s="44">
        <v>3</v>
      </c>
      <c r="T122" s="45"/>
      <c r="U122" s="43"/>
      <c r="V122" s="44">
        <v>3</v>
      </c>
      <c r="W122" s="45"/>
      <c r="X122" s="43"/>
      <c r="Y122" s="44">
        <v>3</v>
      </c>
      <c r="Z122" s="45"/>
      <c r="AA122" s="43"/>
      <c r="AB122" s="44">
        <v>5</v>
      </c>
      <c r="AC122" s="45"/>
      <c r="AD122" s="43"/>
      <c r="AE122" s="44">
        <v>5</v>
      </c>
      <c r="AF122" s="45"/>
      <c r="AG122" s="43"/>
      <c r="AH122" s="44">
        <v>5</v>
      </c>
      <c r="AI122" s="45"/>
      <c r="AJ122" s="43"/>
      <c r="AK122" s="44">
        <v>5</v>
      </c>
      <c r="AL122" s="45"/>
      <c r="AM122" s="43"/>
      <c r="AN122" s="44">
        <v>5</v>
      </c>
      <c r="AO122" s="45"/>
      <c r="AP122" s="46" t="s">
        <v>435</v>
      </c>
      <c r="AQ122" s="46" t="s">
        <v>435</v>
      </c>
    </row>
    <row r="123" spans="1:43" s="2" customFormat="1" ht="15.75" x14ac:dyDescent="0.25">
      <c r="A123" s="2">
        <f t="shared" si="1"/>
        <v>118</v>
      </c>
      <c r="B123" s="48" t="s">
        <v>110</v>
      </c>
      <c r="C123" s="37">
        <v>934780</v>
      </c>
      <c r="D123" s="38">
        <v>315101</v>
      </c>
      <c r="E123" s="39" t="s">
        <v>5</v>
      </c>
      <c r="F123" s="43"/>
      <c r="G123" s="44">
        <v>5</v>
      </c>
      <c r="H123" s="45"/>
      <c r="I123" s="43"/>
      <c r="J123" s="44">
        <v>5</v>
      </c>
      <c r="K123" s="45"/>
      <c r="L123" s="43"/>
      <c r="M123" s="44">
        <v>5</v>
      </c>
      <c r="N123" s="45"/>
      <c r="O123" s="43"/>
      <c r="P123" s="44">
        <v>5</v>
      </c>
      <c r="Q123" s="45"/>
      <c r="R123" s="43"/>
      <c r="S123" s="44">
        <v>5</v>
      </c>
      <c r="T123" s="45"/>
      <c r="U123" s="43"/>
      <c r="V123" s="44">
        <v>5</v>
      </c>
      <c r="W123" s="45"/>
      <c r="X123" s="43"/>
      <c r="Y123" s="44">
        <v>4</v>
      </c>
      <c r="Z123" s="45"/>
      <c r="AA123" s="43"/>
      <c r="AB123" s="44">
        <v>4</v>
      </c>
      <c r="AC123" s="45"/>
      <c r="AD123" s="43"/>
      <c r="AE123" s="44">
        <v>4</v>
      </c>
      <c r="AF123" s="45"/>
      <c r="AG123" s="43"/>
      <c r="AH123" s="44">
        <v>3</v>
      </c>
      <c r="AI123" s="45"/>
      <c r="AJ123" s="43"/>
      <c r="AK123" s="44">
        <v>3</v>
      </c>
      <c r="AL123" s="45"/>
      <c r="AM123" s="43"/>
      <c r="AN123" s="44">
        <v>3</v>
      </c>
      <c r="AO123" s="45"/>
      <c r="AP123" s="46" t="s">
        <v>435</v>
      </c>
      <c r="AQ123" s="46" t="s">
        <v>435</v>
      </c>
    </row>
    <row r="124" spans="1:43" s="2" customFormat="1" ht="15.75" x14ac:dyDescent="0.25">
      <c r="A124" s="2">
        <f t="shared" si="1"/>
        <v>119</v>
      </c>
      <c r="B124" s="48" t="s">
        <v>370</v>
      </c>
      <c r="C124" s="37">
        <v>952460</v>
      </c>
      <c r="D124" s="38">
        <v>315460</v>
      </c>
      <c r="E124" s="39" t="s">
        <v>5</v>
      </c>
      <c r="F124" s="43"/>
      <c r="G124" s="44">
        <v>4</v>
      </c>
      <c r="H124" s="45"/>
      <c r="I124" s="43"/>
      <c r="J124" s="44">
        <v>4</v>
      </c>
      <c r="K124" s="45"/>
      <c r="L124" s="43"/>
      <c r="M124" s="44">
        <v>4</v>
      </c>
      <c r="N124" s="45"/>
      <c r="O124" s="43"/>
      <c r="P124" s="44">
        <v>4</v>
      </c>
      <c r="Q124" s="45"/>
      <c r="R124" s="43"/>
      <c r="S124" s="44">
        <v>4</v>
      </c>
      <c r="T124" s="45"/>
      <c r="U124" s="43"/>
      <c r="V124" s="44">
        <v>4</v>
      </c>
      <c r="W124" s="45"/>
      <c r="X124" s="43"/>
      <c r="Y124" s="44">
        <v>3</v>
      </c>
      <c r="Z124" s="45"/>
      <c r="AA124" s="43"/>
      <c r="AB124" s="44">
        <v>3</v>
      </c>
      <c r="AC124" s="45"/>
      <c r="AD124" s="43"/>
      <c r="AE124" s="44">
        <v>4</v>
      </c>
      <c r="AF124" s="45"/>
      <c r="AG124" s="43"/>
      <c r="AH124" s="44">
        <v>5</v>
      </c>
      <c r="AI124" s="45"/>
      <c r="AJ124" s="43"/>
      <c r="AK124" s="44">
        <v>5</v>
      </c>
      <c r="AL124" s="45"/>
      <c r="AM124" s="43"/>
      <c r="AN124" s="44">
        <v>5</v>
      </c>
      <c r="AO124" s="45"/>
      <c r="AP124" s="46" t="s">
        <v>435</v>
      </c>
      <c r="AQ124" s="46" t="s">
        <v>435</v>
      </c>
    </row>
    <row r="125" spans="1:43" s="2" customFormat="1" ht="15.75" x14ac:dyDescent="0.25">
      <c r="A125" s="2">
        <f t="shared" si="1"/>
        <v>120</v>
      </c>
      <c r="B125" s="48" t="s">
        <v>111</v>
      </c>
      <c r="C125" s="37">
        <v>936677</v>
      </c>
      <c r="D125" s="38">
        <v>315295</v>
      </c>
      <c r="E125" s="39" t="s">
        <v>5</v>
      </c>
      <c r="F125" s="43"/>
      <c r="G125" s="44">
        <v>5</v>
      </c>
      <c r="H125" s="45"/>
      <c r="I125" s="43"/>
      <c r="J125" s="44">
        <v>5</v>
      </c>
      <c r="K125" s="45"/>
      <c r="L125" s="43"/>
      <c r="M125" s="44">
        <v>5</v>
      </c>
      <c r="N125" s="45"/>
      <c r="O125" s="43"/>
      <c r="P125" s="44">
        <v>5</v>
      </c>
      <c r="Q125" s="45"/>
      <c r="R125" s="43"/>
      <c r="S125" s="44">
        <v>5</v>
      </c>
      <c r="T125" s="45"/>
      <c r="U125" s="43"/>
      <c r="V125" s="44">
        <v>5</v>
      </c>
      <c r="W125" s="45"/>
      <c r="X125" s="43"/>
      <c r="Y125" s="44">
        <v>3</v>
      </c>
      <c r="Z125" s="45"/>
      <c r="AA125" s="43"/>
      <c r="AB125" s="44">
        <v>3</v>
      </c>
      <c r="AC125" s="45"/>
      <c r="AD125" s="43"/>
      <c r="AE125" s="44">
        <v>3</v>
      </c>
      <c r="AF125" s="45"/>
      <c r="AG125" s="43"/>
      <c r="AH125" s="44">
        <v>3</v>
      </c>
      <c r="AI125" s="45"/>
      <c r="AJ125" s="43"/>
      <c r="AK125" s="44">
        <v>3</v>
      </c>
      <c r="AL125" s="45"/>
      <c r="AM125" s="43"/>
      <c r="AN125" s="44">
        <v>3</v>
      </c>
      <c r="AO125" s="45"/>
      <c r="AP125" s="46" t="s">
        <v>435</v>
      </c>
      <c r="AQ125" s="46" t="s">
        <v>435</v>
      </c>
    </row>
    <row r="126" spans="1:43" s="2" customFormat="1" ht="15.75" x14ac:dyDescent="0.25">
      <c r="A126" s="2">
        <f t="shared" si="1"/>
        <v>121</v>
      </c>
      <c r="B126" s="47" t="s">
        <v>112</v>
      </c>
      <c r="C126" s="37">
        <v>706957</v>
      </c>
      <c r="D126" s="38">
        <v>315453</v>
      </c>
      <c r="E126" s="39" t="s">
        <v>5</v>
      </c>
      <c r="F126" s="43" t="s">
        <v>1547</v>
      </c>
      <c r="G126" s="44">
        <v>2</v>
      </c>
      <c r="H126" s="45"/>
      <c r="I126" s="43" t="s">
        <v>1547</v>
      </c>
      <c r="J126" s="44">
        <v>2</v>
      </c>
      <c r="K126" s="45"/>
      <c r="L126" s="43" t="s">
        <v>1547</v>
      </c>
      <c r="M126" s="44">
        <v>2</v>
      </c>
      <c r="N126" s="45"/>
      <c r="O126" s="43" t="s">
        <v>1547</v>
      </c>
      <c r="P126" s="44">
        <v>2</v>
      </c>
      <c r="Q126" s="45"/>
      <c r="R126" s="43" t="s">
        <v>1547</v>
      </c>
      <c r="S126" s="44">
        <v>2</v>
      </c>
      <c r="T126" s="45"/>
      <c r="U126" s="43" t="s">
        <v>1547</v>
      </c>
      <c r="V126" s="44">
        <v>2</v>
      </c>
      <c r="W126" s="45"/>
      <c r="X126" s="43"/>
      <c r="Y126" s="44">
        <v>2</v>
      </c>
      <c r="Z126" s="45"/>
      <c r="AA126" s="43" t="s">
        <v>1547</v>
      </c>
      <c r="AB126" s="44">
        <v>2</v>
      </c>
      <c r="AC126" s="45"/>
      <c r="AD126" s="43"/>
      <c r="AE126" s="44">
        <v>2</v>
      </c>
      <c r="AF126" s="45"/>
      <c r="AG126" s="43"/>
      <c r="AH126" s="44">
        <v>2</v>
      </c>
      <c r="AI126" s="45"/>
      <c r="AJ126" s="43"/>
      <c r="AK126" s="44">
        <v>2</v>
      </c>
      <c r="AL126" s="45"/>
      <c r="AM126" s="43"/>
      <c r="AN126" s="44">
        <v>2</v>
      </c>
      <c r="AO126" s="45"/>
      <c r="AP126" s="46" t="s">
        <v>1540</v>
      </c>
      <c r="AQ126" s="46" t="s">
        <v>435</v>
      </c>
    </row>
    <row r="127" spans="1:43" s="2" customFormat="1" ht="15.75" x14ac:dyDescent="0.25">
      <c r="A127" s="2">
        <f t="shared" si="1"/>
        <v>122</v>
      </c>
      <c r="B127" s="48" t="s">
        <v>113</v>
      </c>
      <c r="C127" s="37">
        <v>930636</v>
      </c>
      <c r="D127" s="38">
        <v>315136</v>
      </c>
      <c r="E127" s="39" t="s">
        <v>5</v>
      </c>
      <c r="F127" s="43"/>
      <c r="G127" s="44">
        <v>5</v>
      </c>
      <c r="H127" s="45"/>
      <c r="I127" s="43"/>
      <c r="J127" s="44">
        <v>5</v>
      </c>
      <c r="K127" s="45"/>
      <c r="L127" s="43"/>
      <c r="M127" s="44">
        <v>5</v>
      </c>
      <c r="N127" s="45"/>
      <c r="O127" s="43"/>
      <c r="P127" s="44">
        <v>5</v>
      </c>
      <c r="Q127" s="45"/>
      <c r="R127" s="43"/>
      <c r="S127" s="44">
        <v>5</v>
      </c>
      <c r="T127" s="45"/>
      <c r="U127" s="43"/>
      <c r="V127" s="44">
        <v>5</v>
      </c>
      <c r="W127" s="45"/>
      <c r="X127" s="43"/>
      <c r="Y127" s="44">
        <v>5</v>
      </c>
      <c r="Z127" s="45"/>
      <c r="AA127" s="43"/>
      <c r="AB127" s="44">
        <v>5</v>
      </c>
      <c r="AC127" s="45"/>
      <c r="AD127" s="43"/>
      <c r="AE127" s="44">
        <v>5</v>
      </c>
      <c r="AF127" s="45"/>
      <c r="AG127" s="43"/>
      <c r="AH127" s="44">
        <v>5</v>
      </c>
      <c r="AI127" s="45"/>
      <c r="AJ127" s="43"/>
      <c r="AK127" s="44">
        <v>5</v>
      </c>
      <c r="AL127" s="45"/>
      <c r="AM127" s="43"/>
      <c r="AN127" s="44">
        <v>5</v>
      </c>
      <c r="AO127" s="45"/>
      <c r="AP127" s="46" t="s">
        <v>435</v>
      </c>
      <c r="AQ127" s="46" t="s">
        <v>435</v>
      </c>
    </row>
    <row r="128" spans="1:43" s="2" customFormat="1" ht="15.75" x14ac:dyDescent="0.25">
      <c r="A128" s="2">
        <f t="shared" si="1"/>
        <v>123</v>
      </c>
      <c r="B128" s="52" t="s">
        <v>114</v>
      </c>
      <c r="C128" s="37">
        <v>676489</v>
      </c>
      <c r="D128" s="38">
        <v>315038</v>
      </c>
      <c r="E128" s="39" t="s">
        <v>5</v>
      </c>
      <c r="F128" s="43"/>
      <c r="G128" s="44">
        <v>4</v>
      </c>
      <c r="H128" s="45"/>
      <c r="I128" s="43"/>
      <c r="J128" s="44">
        <v>4</v>
      </c>
      <c r="K128" s="45"/>
      <c r="L128" s="43"/>
      <c r="M128" s="44">
        <v>4</v>
      </c>
      <c r="N128" s="45"/>
      <c r="O128" s="43"/>
      <c r="P128" s="44">
        <v>4</v>
      </c>
      <c r="Q128" s="45"/>
      <c r="R128" s="43"/>
      <c r="S128" s="44">
        <v>4</v>
      </c>
      <c r="T128" s="45"/>
      <c r="U128" s="43"/>
      <c r="V128" s="44">
        <v>3</v>
      </c>
      <c r="W128" s="45"/>
      <c r="X128" s="43"/>
      <c r="Y128" s="44">
        <v>3</v>
      </c>
      <c r="Z128" s="45"/>
      <c r="AA128" s="43"/>
      <c r="AB128" s="44">
        <v>3</v>
      </c>
      <c r="AC128" s="45"/>
      <c r="AD128" s="43"/>
      <c r="AE128" s="44">
        <v>3</v>
      </c>
      <c r="AF128" s="45"/>
      <c r="AG128" s="43"/>
      <c r="AH128" s="44">
        <v>3</v>
      </c>
      <c r="AI128" s="45"/>
      <c r="AJ128" s="43"/>
      <c r="AK128" s="44">
        <v>3</v>
      </c>
      <c r="AL128" s="45"/>
      <c r="AM128" s="43"/>
      <c r="AN128" s="44">
        <v>3</v>
      </c>
      <c r="AO128" s="45"/>
      <c r="AP128" s="46" t="s">
        <v>435</v>
      </c>
      <c r="AQ128" s="46" t="s">
        <v>435</v>
      </c>
    </row>
    <row r="129" spans="1:43" s="2" customFormat="1" ht="15.75" x14ac:dyDescent="0.25">
      <c r="A129" s="2">
        <f t="shared" si="1"/>
        <v>124</v>
      </c>
      <c r="B129" s="48" t="s">
        <v>115</v>
      </c>
      <c r="C129" s="53">
        <v>848581</v>
      </c>
      <c r="D129" s="38">
        <v>315219</v>
      </c>
      <c r="E129" s="39" t="s">
        <v>5</v>
      </c>
      <c r="F129" s="43"/>
      <c r="G129" s="44">
        <v>1</v>
      </c>
      <c r="H129" s="45"/>
      <c r="I129" s="43"/>
      <c r="J129" s="44">
        <v>1</v>
      </c>
      <c r="K129" s="45"/>
      <c r="L129" s="43"/>
      <c r="M129" s="44">
        <v>1</v>
      </c>
      <c r="N129" s="45"/>
      <c r="O129" s="43"/>
      <c r="P129" s="44">
        <v>1</v>
      </c>
      <c r="Q129" s="45"/>
      <c r="R129" s="43"/>
      <c r="S129" s="44">
        <v>1</v>
      </c>
      <c r="T129" s="45"/>
      <c r="U129" s="43"/>
      <c r="V129" s="44">
        <v>1</v>
      </c>
      <c r="W129" s="45"/>
      <c r="X129" s="43"/>
      <c r="Y129" s="44">
        <v>1</v>
      </c>
      <c r="Z129" s="45"/>
      <c r="AA129" s="43"/>
      <c r="AB129" s="44">
        <v>1</v>
      </c>
      <c r="AC129" s="45"/>
      <c r="AD129" s="43"/>
      <c r="AE129" s="44">
        <v>1</v>
      </c>
      <c r="AF129" s="45"/>
      <c r="AG129" s="43"/>
      <c r="AH129" s="44">
        <v>1</v>
      </c>
      <c r="AI129" s="45"/>
      <c r="AJ129" s="43"/>
      <c r="AK129" s="44">
        <v>1</v>
      </c>
      <c r="AL129" s="45"/>
      <c r="AM129" s="43"/>
      <c r="AN129" s="44">
        <v>1</v>
      </c>
      <c r="AO129" s="45"/>
      <c r="AP129" s="46" t="s">
        <v>435</v>
      </c>
      <c r="AQ129" s="46" t="s">
        <v>1540</v>
      </c>
    </row>
    <row r="130" spans="1:43" s="2" customFormat="1" ht="15.75" x14ac:dyDescent="0.25">
      <c r="A130" s="2">
        <f t="shared" si="1"/>
        <v>125</v>
      </c>
      <c r="B130" s="48" t="s">
        <v>116</v>
      </c>
      <c r="C130" s="37">
        <v>808652</v>
      </c>
      <c r="D130" s="38">
        <v>315122</v>
      </c>
      <c r="E130" s="39" t="s">
        <v>5</v>
      </c>
      <c r="F130" s="43"/>
      <c r="G130" s="44">
        <v>3</v>
      </c>
      <c r="H130" s="45"/>
      <c r="I130" s="43"/>
      <c r="J130" s="44">
        <v>3</v>
      </c>
      <c r="K130" s="45"/>
      <c r="L130" s="43"/>
      <c r="M130" s="44">
        <v>3</v>
      </c>
      <c r="N130" s="45"/>
      <c r="O130" s="43"/>
      <c r="P130" s="44">
        <v>3</v>
      </c>
      <c r="Q130" s="45"/>
      <c r="R130" s="43"/>
      <c r="S130" s="44">
        <v>3</v>
      </c>
      <c r="T130" s="45"/>
      <c r="U130" s="43"/>
      <c r="V130" s="44">
        <v>3</v>
      </c>
      <c r="W130" s="45"/>
      <c r="X130" s="43"/>
      <c r="Y130" s="44">
        <v>4</v>
      </c>
      <c r="Z130" s="45"/>
      <c r="AA130" s="43"/>
      <c r="AB130" s="44">
        <v>4</v>
      </c>
      <c r="AC130" s="45"/>
      <c r="AD130" s="43"/>
      <c r="AE130" s="44">
        <v>4</v>
      </c>
      <c r="AF130" s="45"/>
      <c r="AG130" s="43"/>
      <c r="AH130" s="44">
        <v>4</v>
      </c>
      <c r="AI130" s="45"/>
      <c r="AJ130" s="43"/>
      <c r="AK130" s="44">
        <v>4</v>
      </c>
      <c r="AL130" s="45"/>
      <c r="AM130" s="43"/>
      <c r="AN130" s="44">
        <v>5</v>
      </c>
      <c r="AO130" s="45"/>
      <c r="AP130" s="46" t="s">
        <v>435</v>
      </c>
      <c r="AQ130" s="46" t="s">
        <v>435</v>
      </c>
    </row>
    <row r="131" spans="1:43" s="2" customFormat="1" ht="15.75" x14ac:dyDescent="0.25">
      <c r="A131" s="2">
        <f t="shared" si="1"/>
        <v>126</v>
      </c>
      <c r="B131" s="48" t="s">
        <v>117</v>
      </c>
      <c r="C131" s="37">
        <v>741639</v>
      </c>
      <c r="D131" s="38">
        <v>315131</v>
      </c>
      <c r="E131" s="39" t="s">
        <v>5</v>
      </c>
      <c r="F131" s="43"/>
      <c r="G131" s="44">
        <v>3</v>
      </c>
      <c r="H131" s="45"/>
      <c r="I131" s="43"/>
      <c r="J131" s="44">
        <v>3</v>
      </c>
      <c r="K131" s="45"/>
      <c r="L131" s="43"/>
      <c r="M131" s="44">
        <v>3</v>
      </c>
      <c r="N131" s="45"/>
      <c r="O131" s="43"/>
      <c r="P131" s="44">
        <v>3</v>
      </c>
      <c r="Q131" s="45"/>
      <c r="R131" s="43"/>
      <c r="S131" s="44">
        <v>3</v>
      </c>
      <c r="T131" s="45"/>
      <c r="U131" s="43" t="s">
        <v>406</v>
      </c>
      <c r="V131" s="44" t="s">
        <v>406</v>
      </c>
      <c r="W131" s="45" t="s">
        <v>406</v>
      </c>
      <c r="X131" s="43" t="s">
        <v>406</v>
      </c>
      <c r="Y131" s="44" t="s">
        <v>406</v>
      </c>
      <c r="Z131" s="45" t="s">
        <v>406</v>
      </c>
      <c r="AA131" s="43" t="s">
        <v>406</v>
      </c>
      <c r="AB131" s="44" t="s">
        <v>406</v>
      </c>
      <c r="AC131" s="45" t="s">
        <v>406</v>
      </c>
      <c r="AD131" s="43" t="s">
        <v>406</v>
      </c>
      <c r="AE131" s="44" t="s">
        <v>406</v>
      </c>
      <c r="AF131" s="45" t="s">
        <v>406</v>
      </c>
      <c r="AG131" s="43" t="s">
        <v>406</v>
      </c>
      <c r="AH131" s="44" t="s">
        <v>406</v>
      </c>
      <c r="AI131" s="45" t="s">
        <v>406</v>
      </c>
      <c r="AJ131" s="43" t="s">
        <v>406</v>
      </c>
      <c r="AK131" s="44" t="s">
        <v>406</v>
      </c>
      <c r="AL131" s="45" t="s">
        <v>406</v>
      </c>
      <c r="AM131" s="43" t="s">
        <v>406</v>
      </c>
      <c r="AN131" s="44" t="s">
        <v>406</v>
      </c>
      <c r="AO131" s="45" t="s">
        <v>406</v>
      </c>
      <c r="AP131" s="46" t="s">
        <v>435</v>
      </c>
      <c r="AQ131" s="46" t="s">
        <v>435</v>
      </c>
    </row>
    <row r="132" spans="1:43" s="2" customFormat="1" ht="15.75" x14ac:dyDescent="0.25">
      <c r="A132" s="2">
        <f t="shared" si="1"/>
        <v>127</v>
      </c>
      <c r="B132" s="36" t="s">
        <v>118</v>
      </c>
      <c r="C132" s="37">
        <v>734616</v>
      </c>
      <c r="D132" s="38">
        <v>315273</v>
      </c>
      <c r="E132" s="39" t="s">
        <v>5</v>
      </c>
      <c r="F132" s="43"/>
      <c r="G132" s="44">
        <v>5</v>
      </c>
      <c r="H132" s="45"/>
      <c r="I132" s="43"/>
      <c r="J132" s="44">
        <v>5</v>
      </c>
      <c r="K132" s="45"/>
      <c r="L132" s="43"/>
      <c r="M132" s="44">
        <v>5</v>
      </c>
      <c r="N132" s="45"/>
      <c r="O132" s="43"/>
      <c r="P132" s="44">
        <v>5</v>
      </c>
      <c r="Q132" s="45"/>
      <c r="R132" s="43"/>
      <c r="S132" s="44">
        <v>5</v>
      </c>
      <c r="T132" s="45"/>
      <c r="U132" s="43"/>
      <c r="V132" s="44">
        <v>5</v>
      </c>
      <c r="W132" s="45"/>
      <c r="X132" s="43"/>
      <c r="Y132" s="44">
        <v>5</v>
      </c>
      <c r="Z132" s="45"/>
      <c r="AA132" s="43"/>
      <c r="AB132" s="44">
        <v>5</v>
      </c>
      <c r="AC132" s="45"/>
      <c r="AD132" s="43"/>
      <c r="AE132" s="44">
        <v>5</v>
      </c>
      <c r="AF132" s="45"/>
      <c r="AG132" s="43"/>
      <c r="AH132" s="44">
        <v>5</v>
      </c>
      <c r="AI132" s="45"/>
      <c r="AJ132" s="43"/>
      <c r="AK132" s="44">
        <v>5</v>
      </c>
      <c r="AL132" s="45"/>
      <c r="AM132" s="43"/>
      <c r="AN132" s="44">
        <v>5</v>
      </c>
      <c r="AO132" s="45"/>
      <c r="AP132" s="46" t="s">
        <v>435</v>
      </c>
      <c r="AQ132" s="46" t="s">
        <v>435</v>
      </c>
    </row>
    <row r="133" spans="1:43" s="2" customFormat="1" ht="15.75" x14ac:dyDescent="0.25">
      <c r="A133" s="2">
        <f t="shared" si="1"/>
        <v>128</v>
      </c>
      <c r="B133" s="54" t="s">
        <v>119</v>
      </c>
      <c r="C133" s="37">
        <v>14613</v>
      </c>
      <c r="D133" s="38">
        <v>315275</v>
      </c>
      <c r="E133" s="39" t="s">
        <v>5</v>
      </c>
      <c r="F133" s="43"/>
      <c r="G133" s="44">
        <v>5</v>
      </c>
      <c r="H133" s="45"/>
      <c r="I133" s="43"/>
      <c r="J133" s="44">
        <v>5</v>
      </c>
      <c r="K133" s="45"/>
      <c r="L133" s="43"/>
      <c r="M133" s="44">
        <v>5</v>
      </c>
      <c r="N133" s="45"/>
      <c r="O133" s="43"/>
      <c r="P133" s="44">
        <v>5</v>
      </c>
      <c r="Q133" s="45"/>
      <c r="R133" s="43"/>
      <c r="S133" s="44">
        <v>5</v>
      </c>
      <c r="T133" s="45"/>
      <c r="U133" s="43"/>
      <c r="V133" s="44">
        <v>5</v>
      </c>
      <c r="W133" s="45"/>
      <c r="X133" s="43"/>
      <c r="Y133" s="44">
        <v>5</v>
      </c>
      <c r="Z133" s="45"/>
      <c r="AA133" s="43"/>
      <c r="AB133" s="44">
        <v>4</v>
      </c>
      <c r="AC133" s="45"/>
      <c r="AD133" s="43"/>
      <c r="AE133" s="44">
        <v>4</v>
      </c>
      <c r="AF133" s="45"/>
      <c r="AG133" s="43"/>
      <c r="AH133" s="44">
        <v>4</v>
      </c>
      <c r="AI133" s="45"/>
      <c r="AJ133" s="43"/>
      <c r="AK133" s="44">
        <v>4</v>
      </c>
      <c r="AL133" s="45"/>
      <c r="AM133" s="43"/>
      <c r="AN133" s="44">
        <v>4</v>
      </c>
      <c r="AO133" s="45"/>
      <c r="AP133" s="46" t="s">
        <v>435</v>
      </c>
      <c r="AQ133" s="46" t="s">
        <v>435</v>
      </c>
    </row>
    <row r="134" spans="1:43" s="2" customFormat="1" ht="15.75" x14ac:dyDescent="0.25">
      <c r="A134" s="2">
        <f t="shared" si="1"/>
        <v>129</v>
      </c>
      <c r="B134" s="36" t="s">
        <v>120</v>
      </c>
      <c r="C134" s="37">
        <v>8703701</v>
      </c>
      <c r="D134" s="38">
        <v>315469</v>
      </c>
      <c r="E134" s="39" t="s">
        <v>5</v>
      </c>
      <c r="F134" s="43"/>
      <c r="G134" s="44">
        <v>3</v>
      </c>
      <c r="H134" s="45"/>
      <c r="I134" s="43"/>
      <c r="J134" s="44">
        <v>3</v>
      </c>
      <c r="K134" s="45"/>
      <c r="L134" s="43"/>
      <c r="M134" s="44">
        <v>3</v>
      </c>
      <c r="N134" s="45"/>
      <c r="O134" s="43"/>
      <c r="P134" s="44">
        <v>3</v>
      </c>
      <c r="Q134" s="45"/>
      <c r="R134" s="43"/>
      <c r="S134" s="44">
        <v>3</v>
      </c>
      <c r="T134" s="45"/>
      <c r="U134" s="43"/>
      <c r="V134" s="44">
        <v>3</v>
      </c>
      <c r="W134" s="45"/>
      <c r="X134" s="43"/>
      <c r="Y134" s="44">
        <v>3</v>
      </c>
      <c r="Z134" s="45"/>
      <c r="AA134" s="43"/>
      <c r="AB134" s="44">
        <v>3</v>
      </c>
      <c r="AC134" s="45"/>
      <c r="AD134" s="43"/>
      <c r="AE134" s="44">
        <v>3</v>
      </c>
      <c r="AF134" s="45"/>
      <c r="AG134" s="43"/>
      <c r="AH134" s="44">
        <v>4</v>
      </c>
      <c r="AI134" s="45"/>
      <c r="AJ134" s="43"/>
      <c r="AK134" s="44">
        <v>4</v>
      </c>
      <c r="AL134" s="45"/>
      <c r="AM134" s="43"/>
      <c r="AN134" s="44">
        <v>4</v>
      </c>
      <c r="AO134" s="45"/>
      <c r="AP134" s="46" t="s">
        <v>435</v>
      </c>
      <c r="AQ134" s="46" t="s">
        <v>435</v>
      </c>
    </row>
    <row r="135" spans="1:43" s="2" customFormat="1" ht="15.75" x14ac:dyDescent="0.25">
      <c r="A135" s="2">
        <f t="shared" ref="A135:A198" si="2">ROW()-5</f>
        <v>130</v>
      </c>
      <c r="B135" s="36" t="s">
        <v>121</v>
      </c>
      <c r="C135" s="37">
        <v>413399</v>
      </c>
      <c r="D135" s="38">
        <v>315205</v>
      </c>
      <c r="E135" s="39" t="s">
        <v>5</v>
      </c>
      <c r="F135" s="43"/>
      <c r="G135" s="44">
        <v>5</v>
      </c>
      <c r="H135" s="45"/>
      <c r="I135" s="43"/>
      <c r="J135" s="44">
        <v>5</v>
      </c>
      <c r="K135" s="45"/>
      <c r="L135" s="43"/>
      <c r="M135" s="44">
        <v>5</v>
      </c>
      <c r="N135" s="45"/>
      <c r="O135" s="43"/>
      <c r="P135" s="44">
        <v>5</v>
      </c>
      <c r="Q135" s="45"/>
      <c r="R135" s="43"/>
      <c r="S135" s="44">
        <v>5</v>
      </c>
      <c r="T135" s="45"/>
      <c r="U135" s="43" t="s">
        <v>1547</v>
      </c>
      <c r="V135" s="44">
        <v>1</v>
      </c>
      <c r="W135" s="45"/>
      <c r="X135" s="43" t="s">
        <v>1547</v>
      </c>
      <c r="Y135" s="44">
        <v>1</v>
      </c>
      <c r="Z135" s="45"/>
      <c r="AA135" s="43"/>
      <c r="AB135" s="44">
        <v>2</v>
      </c>
      <c r="AC135" s="45"/>
      <c r="AD135" s="43" t="s">
        <v>1547</v>
      </c>
      <c r="AE135" s="44">
        <v>1</v>
      </c>
      <c r="AF135" s="45"/>
      <c r="AG135" s="43" t="s">
        <v>1547</v>
      </c>
      <c r="AH135" s="44">
        <v>1</v>
      </c>
      <c r="AI135" s="45"/>
      <c r="AJ135" s="43" t="s">
        <v>1547</v>
      </c>
      <c r="AK135" s="44">
        <v>1</v>
      </c>
      <c r="AL135" s="45"/>
      <c r="AM135" s="43" t="s">
        <v>1547</v>
      </c>
      <c r="AN135" s="44">
        <v>1</v>
      </c>
      <c r="AO135" s="45"/>
      <c r="AP135" s="46" t="s">
        <v>1540</v>
      </c>
      <c r="AQ135" s="46" t="s">
        <v>1540</v>
      </c>
    </row>
    <row r="136" spans="1:43" s="2" customFormat="1" ht="15.75" x14ac:dyDescent="0.25">
      <c r="A136" s="2">
        <f t="shared" si="2"/>
        <v>131</v>
      </c>
      <c r="B136" s="36" t="s">
        <v>122</v>
      </c>
      <c r="C136" s="37">
        <v>521817</v>
      </c>
      <c r="D136" s="38">
        <v>315105</v>
      </c>
      <c r="E136" s="39" t="s">
        <v>5</v>
      </c>
      <c r="F136" s="43"/>
      <c r="G136" s="44">
        <v>5</v>
      </c>
      <c r="H136" s="45"/>
      <c r="I136" s="43"/>
      <c r="J136" s="44">
        <v>5</v>
      </c>
      <c r="K136" s="45"/>
      <c r="L136" s="43"/>
      <c r="M136" s="44">
        <v>5</v>
      </c>
      <c r="N136" s="45"/>
      <c r="O136" s="43"/>
      <c r="P136" s="44">
        <v>5</v>
      </c>
      <c r="Q136" s="45"/>
      <c r="R136" s="43"/>
      <c r="S136" s="44">
        <v>5</v>
      </c>
      <c r="T136" s="45"/>
      <c r="U136" s="43"/>
      <c r="V136" s="44">
        <v>5</v>
      </c>
      <c r="W136" s="45"/>
      <c r="X136" s="43"/>
      <c r="Y136" s="44">
        <v>5</v>
      </c>
      <c r="Z136" s="45"/>
      <c r="AA136" s="43"/>
      <c r="AB136" s="44">
        <v>5</v>
      </c>
      <c r="AC136" s="45"/>
      <c r="AD136" s="43"/>
      <c r="AE136" s="44">
        <v>5</v>
      </c>
      <c r="AF136" s="45"/>
      <c r="AG136" s="43"/>
      <c r="AH136" s="44">
        <v>5</v>
      </c>
      <c r="AI136" s="45"/>
      <c r="AJ136" s="43"/>
      <c r="AK136" s="44">
        <v>5</v>
      </c>
      <c r="AL136" s="45"/>
      <c r="AM136" s="43"/>
      <c r="AN136" s="44">
        <v>5</v>
      </c>
      <c r="AO136" s="45"/>
      <c r="AP136" s="46" t="s">
        <v>435</v>
      </c>
      <c r="AQ136" s="46" t="s">
        <v>435</v>
      </c>
    </row>
    <row r="137" spans="1:43" s="2" customFormat="1" ht="15.75" x14ac:dyDescent="0.25">
      <c r="A137" s="2">
        <f t="shared" si="2"/>
        <v>132</v>
      </c>
      <c r="B137" s="36" t="s">
        <v>123</v>
      </c>
      <c r="C137" s="37">
        <v>4505905</v>
      </c>
      <c r="D137" s="38">
        <v>315104</v>
      </c>
      <c r="E137" s="39" t="s">
        <v>5</v>
      </c>
      <c r="F137" s="43"/>
      <c r="G137" s="44">
        <v>3</v>
      </c>
      <c r="H137" s="45"/>
      <c r="I137" s="43"/>
      <c r="J137" s="44">
        <v>3</v>
      </c>
      <c r="K137" s="45"/>
      <c r="L137" s="43"/>
      <c r="M137" s="44">
        <v>3</v>
      </c>
      <c r="N137" s="45"/>
      <c r="O137" s="43"/>
      <c r="P137" s="44">
        <v>3</v>
      </c>
      <c r="Q137" s="45"/>
      <c r="R137" s="43"/>
      <c r="S137" s="44">
        <v>3</v>
      </c>
      <c r="T137" s="45"/>
      <c r="U137" s="43"/>
      <c r="V137" s="44">
        <v>3</v>
      </c>
      <c r="W137" s="45"/>
      <c r="X137" s="43"/>
      <c r="Y137" s="44">
        <v>3</v>
      </c>
      <c r="Z137" s="45"/>
      <c r="AA137" s="43"/>
      <c r="AB137" s="44">
        <v>3</v>
      </c>
      <c r="AC137" s="45"/>
      <c r="AD137" s="43"/>
      <c r="AE137" s="44">
        <v>4</v>
      </c>
      <c r="AF137" s="45"/>
      <c r="AG137" s="43"/>
      <c r="AH137" s="44">
        <v>4</v>
      </c>
      <c r="AI137" s="45"/>
      <c r="AJ137" s="43"/>
      <c r="AK137" s="44">
        <v>4</v>
      </c>
      <c r="AL137" s="45"/>
      <c r="AM137" s="43"/>
      <c r="AN137" s="44">
        <v>4</v>
      </c>
      <c r="AO137" s="45"/>
      <c r="AP137" s="46" t="s">
        <v>435</v>
      </c>
      <c r="AQ137" s="46" t="s">
        <v>435</v>
      </c>
    </row>
    <row r="138" spans="1:43" s="2" customFormat="1" ht="15.75" x14ac:dyDescent="0.25">
      <c r="A138" s="2">
        <f t="shared" si="2"/>
        <v>133</v>
      </c>
      <c r="B138" s="36" t="s">
        <v>124</v>
      </c>
      <c r="C138" s="37">
        <v>8531803</v>
      </c>
      <c r="D138" s="38">
        <v>315433</v>
      </c>
      <c r="E138" s="39" t="s">
        <v>5</v>
      </c>
      <c r="F138" s="43"/>
      <c r="G138" s="44">
        <v>3</v>
      </c>
      <c r="H138" s="45"/>
      <c r="I138" s="43"/>
      <c r="J138" s="44">
        <v>3</v>
      </c>
      <c r="K138" s="45"/>
      <c r="L138" s="43"/>
      <c r="M138" s="44">
        <v>3</v>
      </c>
      <c r="N138" s="45"/>
      <c r="O138" s="43"/>
      <c r="P138" s="44">
        <v>3</v>
      </c>
      <c r="Q138" s="45"/>
      <c r="R138" s="43"/>
      <c r="S138" s="44">
        <v>3</v>
      </c>
      <c r="T138" s="45"/>
      <c r="U138" s="43"/>
      <c r="V138" s="44">
        <v>3</v>
      </c>
      <c r="W138" s="45"/>
      <c r="X138" s="43"/>
      <c r="Y138" s="44">
        <v>3</v>
      </c>
      <c r="Z138" s="45"/>
      <c r="AA138" s="43"/>
      <c r="AB138" s="44">
        <v>3</v>
      </c>
      <c r="AC138" s="45"/>
      <c r="AD138" s="43"/>
      <c r="AE138" s="44">
        <v>3</v>
      </c>
      <c r="AF138" s="45"/>
      <c r="AG138" s="43"/>
      <c r="AH138" s="44">
        <v>2</v>
      </c>
      <c r="AI138" s="45"/>
      <c r="AJ138" s="43"/>
      <c r="AK138" s="44">
        <v>2</v>
      </c>
      <c r="AL138" s="45"/>
      <c r="AM138" s="43"/>
      <c r="AN138" s="44">
        <v>2</v>
      </c>
      <c r="AO138" s="45"/>
      <c r="AP138" s="46" t="s">
        <v>435</v>
      </c>
      <c r="AQ138" s="46" t="s">
        <v>435</v>
      </c>
    </row>
    <row r="139" spans="1:43" s="2" customFormat="1" ht="15.75" x14ac:dyDescent="0.25">
      <c r="A139" s="2">
        <f t="shared" si="2"/>
        <v>134</v>
      </c>
      <c r="B139" s="36" t="s">
        <v>125</v>
      </c>
      <c r="C139" s="37">
        <v>6911706</v>
      </c>
      <c r="D139" s="38">
        <v>315353</v>
      </c>
      <c r="E139" s="39" t="s">
        <v>5</v>
      </c>
      <c r="F139" s="43"/>
      <c r="G139" s="44">
        <v>4</v>
      </c>
      <c r="H139" s="45"/>
      <c r="I139" s="43"/>
      <c r="J139" s="44">
        <v>2</v>
      </c>
      <c r="K139" s="45"/>
      <c r="L139" s="43"/>
      <c r="M139" s="44">
        <v>2</v>
      </c>
      <c r="N139" s="45"/>
      <c r="O139" s="43"/>
      <c r="P139" s="44">
        <v>2</v>
      </c>
      <c r="Q139" s="45"/>
      <c r="R139" s="43"/>
      <c r="S139" s="44">
        <v>2</v>
      </c>
      <c r="T139" s="45"/>
      <c r="U139" s="43"/>
      <c r="V139" s="44">
        <v>2</v>
      </c>
      <c r="W139" s="45"/>
      <c r="X139" s="43"/>
      <c r="Y139" s="44">
        <v>2</v>
      </c>
      <c r="Z139" s="45"/>
      <c r="AA139" s="43"/>
      <c r="AB139" s="44">
        <v>2</v>
      </c>
      <c r="AC139" s="45"/>
      <c r="AD139" s="43"/>
      <c r="AE139" s="44">
        <v>2</v>
      </c>
      <c r="AF139" s="45"/>
      <c r="AG139" s="43"/>
      <c r="AH139" s="44">
        <v>3</v>
      </c>
      <c r="AI139" s="45"/>
      <c r="AJ139" s="43"/>
      <c r="AK139" s="44">
        <v>3</v>
      </c>
      <c r="AL139" s="45"/>
      <c r="AM139" s="43"/>
      <c r="AN139" s="44">
        <v>3</v>
      </c>
      <c r="AO139" s="45"/>
      <c r="AP139" s="46" t="s">
        <v>435</v>
      </c>
      <c r="AQ139" s="46" t="s">
        <v>435</v>
      </c>
    </row>
    <row r="140" spans="1:43" s="2" customFormat="1" ht="15.75" x14ac:dyDescent="0.25">
      <c r="A140" s="2">
        <f t="shared" si="2"/>
        <v>135</v>
      </c>
      <c r="B140" s="36" t="s">
        <v>126</v>
      </c>
      <c r="C140" s="37">
        <v>410772</v>
      </c>
      <c r="D140" s="38">
        <v>315390</v>
      </c>
      <c r="E140" s="39" t="s">
        <v>5</v>
      </c>
      <c r="F140" s="43" t="s">
        <v>1547</v>
      </c>
      <c r="G140" s="44">
        <v>2</v>
      </c>
      <c r="H140" s="45"/>
      <c r="I140" s="43" t="s">
        <v>1547</v>
      </c>
      <c r="J140" s="44">
        <v>2</v>
      </c>
      <c r="K140" s="45"/>
      <c r="L140" s="43" t="s">
        <v>1547</v>
      </c>
      <c r="M140" s="44">
        <v>2</v>
      </c>
      <c r="N140" s="45"/>
      <c r="O140" s="43" t="s">
        <v>1547</v>
      </c>
      <c r="P140" s="44">
        <v>2</v>
      </c>
      <c r="Q140" s="45"/>
      <c r="R140" s="43" t="s">
        <v>1548</v>
      </c>
      <c r="S140" s="44"/>
      <c r="T140" s="45">
        <v>18</v>
      </c>
      <c r="U140" s="43" t="s">
        <v>1548</v>
      </c>
      <c r="V140" s="44"/>
      <c r="W140" s="45">
        <v>18</v>
      </c>
      <c r="X140" s="43" t="s">
        <v>1548</v>
      </c>
      <c r="Y140" s="44"/>
      <c r="Z140" s="45">
        <v>18</v>
      </c>
      <c r="AA140" s="43" t="s">
        <v>1548</v>
      </c>
      <c r="AB140" s="44"/>
      <c r="AC140" s="45">
        <v>18</v>
      </c>
      <c r="AD140" s="43" t="s">
        <v>1548</v>
      </c>
      <c r="AE140" s="44"/>
      <c r="AF140" s="45">
        <v>18</v>
      </c>
      <c r="AG140" s="43" t="s">
        <v>1548</v>
      </c>
      <c r="AH140" s="44"/>
      <c r="AI140" s="45">
        <v>18</v>
      </c>
      <c r="AJ140" s="43" t="s">
        <v>1548</v>
      </c>
      <c r="AK140" s="44"/>
      <c r="AL140" s="45">
        <v>18</v>
      </c>
      <c r="AM140" s="43" t="s">
        <v>1548</v>
      </c>
      <c r="AN140" s="44"/>
      <c r="AO140" s="45">
        <v>18</v>
      </c>
      <c r="AP140" s="46" t="s">
        <v>1540</v>
      </c>
      <c r="AQ140" s="46" t="s">
        <v>435</v>
      </c>
    </row>
    <row r="141" spans="1:43" s="2" customFormat="1" ht="15.75" x14ac:dyDescent="0.25">
      <c r="A141" s="2">
        <f t="shared" si="2"/>
        <v>136</v>
      </c>
      <c r="B141" s="36" t="s">
        <v>127</v>
      </c>
      <c r="C141" s="37">
        <v>699641</v>
      </c>
      <c r="D141" s="38">
        <v>315135</v>
      </c>
      <c r="E141" s="39" t="s">
        <v>5</v>
      </c>
      <c r="F141" s="43"/>
      <c r="G141" s="44">
        <v>4</v>
      </c>
      <c r="H141" s="45"/>
      <c r="I141" s="43"/>
      <c r="J141" s="44">
        <v>4</v>
      </c>
      <c r="K141" s="45"/>
      <c r="L141" s="43"/>
      <c r="M141" s="44">
        <v>4</v>
      </c>
      <c r="N141" s="45"/>
      <c r="O141" s="43"/>
      <c r="P141" s="44">
        <v>4</v>
      </c>
      <c r="Q141" s="45"/>
      <c r="R141" s="43"/>
      <c r="S141" s="44">
        <v>4</v>
      </c>
      <c r="T141" s="45"/>
      <c r="U141" s="43"/>
      <c r="V141" s="44">
        <v>3</v>
      </c>
      <c r="W141" s="45"/>
      <c r="X141" s="43"/>
      <c r="Y141" s="44">
        <v>3</v>
      </c>
      <c r="Z141" s="45"/>
      <c r="AA141" s="43"/>
      <c r="AB141" s="44">
        <v>3</v>
      </c>
      <c r="AC141" s="45"/>
      <c r="AD141" s="43"/>
      <c r="AE141" s="44">
        <v>4</v>
      </c>
      <c r="AF141" s="45"/>
      <c r="AG141" s="43"/>
      <c r="AH141" s="44">
        <v>4</v>
      </c>
      <c r="AI141" s="45"/>
      <c r="AJ141" s="43"/>
      <c r="AK141" s="44">
        <v>4</v>
      </c>
      <c r="AL141" s="45"/>
      <c r="AM141" s="43"/>
      <c r="AN141" s="44">
        <v>4</v>
      </c>
      <c r="AO141" s="45"/>
      <c r="AP141" s="46" t="s">
        <v>435</v>
      </c>
      <c r="AQ141" s="46" t="s">
        <v>435</v>
      </c>
    </row>
    <row r="142" spans="1:43" s="2" customFormat="1" ht="15.75" x14ac:dyDescent="0.25">
      <c r="A142" s="2">
        <f t="shared" si="2"/>
        <v>137</v>
      </c>
      <c r="B142" s="36" t="s">
        <v>128</v>
      </c>
      <c r="C142" s="37">
        <v>4492803</v>
      </c>
      <c r="D142" s="38">
        <v>315298</v>
      </c>
      <c r="E142" s="39" t="s">
        <v>5</v>
      </c>
      <c r="F142" s="43"/>
      <c r="G142" s="44">
        <v>4</v>
      </c>
      <c r="H142" s="45"/>
      <c r="I142" s="43"/>
      <c r="J142" s="44">
        <v>4</v>
      </c>
      <c r="K142" s="45"/>
      <c r="L142" s="43"/>
      <c r="M142" s="44">
        <v>4</v>
      </c>
      <c r="N142" s="45"/>
      <c r="O142" s="43"/>
      <c r="P142" s="44">
        <v>4</v>
      </c>
      <c r="Q142" s="45"/>
      <c r="R142" s="43"/>
      <c r="S142" s="44">
        <v>4</v>
      </c>
      <c r="T142" s="45"/>
      <c r="U142" s="43"/>
      <c r="V142" s="44">
        <v>4</v>
      </c>
      <c r="W142" s="45"/>
      <c r="X142" s="43"/>
      <c r="Y142" s="44">
        <v>3</v>
      </c>
      <c r="Z142" s="45"/>
      <c r="AA142" s="43"/>
      <c r="AB142" s="44">
        <v>4</v>
      </c>
      <c r="AC142" s="45"/>
      <c r="AD142" s="43"/>
      <c r="AE142" s="44">
        <v>3</v>
      </c>
      <c r="AF142" s="45"/>
      <c r="AG142" s="43"/>
      <c r="AH142" s="44">
        <v>3</v>
      </c>
      <c r="AI142" s="45"/>
      <c r="AJ142" s="43"/>
      <c r="AK142" s="44">
        <v>3</v>
      </c>
      <c r="AL142" s="45"/>
      <c r="AM142" s="43"/>
      <c r="AN142" s="44">
        <v>3</v>
      </c>
      <c r="AO142" s="45"/>
      <c r="AP142" s="46" t="s">
        <v>435</v>
      </c>
      <c r="AQ142" s="46" t="s">
        <v>435</v>
      </c>
    </row>
    <row r="143" spans="1:43" s="2" customFormat="1" ht="15.75" x14ac:dyDescent="0.25">
      <c r="A143" s="2">
        <f t="shared" si="2"/>
        <v>138</v>
      </c>
      <c r="B143" s="48" t="s">
        <v>129</v>
      </c>
      <c r="C143" s="37">
        <v>851965</v>
      </c>
      <c r="D143" s="38">
        <v>315125</v>
      </c>
      <c r="E143" s="39" t="s">
        <v>5</v>
      </c>
      <c r="F143" s="43"/>
      <c r="G143" s="44">
        <v>2</v>
      </c>
      <c r="H143" s="45"/>
      <c r="I143" s="43"/>
      <c r="J143" s="44">
        <v>2</v>
      </c>
      <c r="K143" s="45"/>
      <c r="L143" s="43"/>
      <c r="M143" s="44">
        <v>2</v>
      </c>
      <c r="N143" s="45"/>
      <c r="O143" s="43"/>
      <c r="P143" s="44">
        <v>2</v>
      </c>
      <c r="Q143" s="45"/>
      <c r="R143" s="43"/>
      <c r="S143" s="44">
        <v>2</v>
      </c>
      <c r="T143" s="45"/>
      <c r="U143" s="43"/>
      <c r="V143" s="44">
        <v>2</v>
      </c>
      <c r="W143" s="45"/>
      <c r="X143" s="43"/>
      <c r="Y143" s="44">
        <v>2</v>
      </c>
      <c r="Z143" s="45"/>
      <c r="AA143" s="43"/>
      <c r="AB143" s="44">
        <v>2</v>
      </c>
      <c r="AC143" s="45"/>
      <c r="AD143" s="43"/>
      <c r="AE143" s="44">
        <v>2</v>
      </c>
      <c r="AF143" s="45"/>
      <c r="AG143" s="43"/>
      <c r="AH143" s="44">
        <v>3</v>
      </c>
      <c r="AI143" s="45"/>
      <c r="AJ143" s="43"/>
      <c r="AK143" s="44">
        <v>3</v>
      </c>
      <c r="AL143" s="45"/>
      <c r="AM143" s="43"/>
      <c r="AN143" s="44">
        <v>3</v>
      </c>
      <c r="AO143" s="45"/>
      <c r="AP143" s="46" t="s">
        <v>435</v>
      </c>
      <c r="AQ143" s="46" t="s">
        <v>435</v>
      </c>
    </row>
    <row r="144" spans="1:43" s="2" customFormat="1" ht="15.75" x14ac:dyDescent="0.25">
      <c r="A144" s="2">
        <f t="shared" si="2"/>
        <v>139</v>
      </c>
      <c r="B144" s="36" t="s">
        <v>130</v>
      </c>
      <c r="C144" s="37">
        <v>4477103</v>
      </c>
      <c r="D144" s="38">
        <v>315029</v>
      </c>
      <c r="E144" s="39" t="s">
        <v>5</v>
      </c>
      <c r="F144" s="43"/>
      <c r="G144" s="44">
        <v>3</v>
      </c>
      <c r="H144" s="45"/>
      <c r="I144" s="43"/>
      <c r="J144" s="44">
        <v>3</v>
      </c>
      <c r="K144" s="45"/>
      <c r="L144" s="43"/>
      <c r="M144" s="44">
        <v>3</v>
      </c>
      <c r="N144" s="45"/>
      <c r="O144" s="43"/>
      <c r="P144" s="44">
        <v>3</v>
      </c>
      <c r="Q144" s="45"/>
      <c r="R144" s="43"/>
      <c r="S144" s="44">
        <v>3</v>
      </c>
      <c r="T144" s="45"/>
      <c r="U144" s="43"/>
      <c r="V144" s="44">
        <v>3</v>
      </c>
      <c r="W144" s="45"/>
      <c r="X144" s="43"/>
      <c r="Y144" s="44">
        <v>3</v>
      </c>
      <c r="Z144" s="45"/>
      <c r="AA144" s="43"/>
      <c r="AB144" s="44">
        <v>3</v>
      </c>
      <c r="AC144" s="45"/>
      <c r="AD144" s="43"/>
      <c r="AE144" s="44">
        <v>3</v>
      </c>
      <c r="AF144" s="45"/>
      <c r="AG144" s="43"/>
      <c r="AH144" s="44">
        <v>3</v>
      </c>
      <c r="AI144" s="45"/>
      <c r="AJ144" s="43"/>
      <c r="AK144" s="44">
        <v>3</v>
      </c>
      <c r="AL144" s="45"/>
      <c r="AM144" s="43"/>
      <c r="AN144" s="44">
        <v>3</v>
      </c>
      <c r="AO144" s="45"/>
      <c r="AP144" s="46" t="s">
        <v>435</v>
      </c>
      <c r="AQ144" s="46" t="s">
        <v>435</v>
      </c>
    </row>
    <row r="145" spans="1:43" s="2" customFormat="1" ht="15.75" x14ac:dyDescent="0.25">
      <c r="A145" s="2">
        <f t="shared" si="2"/>
        <v>140</v>
      </c>
      <c r="B145" s="36" t="s">
        <v>131</v>
      </c>
      <c r="C145" s="37">
        <v>7173903</v>
      </c>
      <c r="D145" s="38">
        <v>315374</v>
      </c>
      <c r="E145" s="39" t="s">
        <v>5</v>
      </c>
      <c r="F145" s="43"/>
      <c r="G145" s="44">
        <v>2</v>
      </c>
      <c r="H145" s="45"/>
      <c r="I145" s="43"/>
      <c r="J145" s="44">
        <v>2</v>
      </c>
      <c r="K145" s="45"/>
      <c r="L145" s="43"/>
      <c r="M145" s="44">
        <v>2</v>
      </c>
      <c r="N145" s="45"/>
      <c r="O145" s="43"/>
      <c r="P145" s="44">
        <v>2</v>
      </c>
      <c r="Q145" s="45"/>
      <c r="R145" s="43"/>
      <c r="S145" s="44">
        <v>2</v>
      </c>
      <c r="T145" s="45"/>
      <c r="U145" s="43"/>
      <c r="V145" s="44">
        <v>2</v>
      </c>
      <c r="W145" s="45"/>
      <c r="X145" s="43"/>
      <c r="Y145" s="44">
        <v>2</v>
      </c>
      <c r="Z145" s="45"/>
      <c r="AA145" s="43"/>
      <c r="AB145" s="44">
        <v>4</v>
      </c>
      <c r="AC145" s="45"/>
      <c r="AD145" s="43"/>
      <c r="AE145" s="44">
        <v>4</v>
      </c>
      <c r="AF145" s="45"/>
      <c r="AG145" s="43"/>
      <c r="AH145" s="44">
        <v>4</v>
      </c>
      <c r="AI145" s="45"/>
      <c r="AJ145" s="43"/>
      <c r="AK145" s="44">
        <v>4</v>
      </c>
      <c r="AL145" s="45"/>
      <c r="AM145" s="43"/>
      <c r="AN145" s="44">
        <v>4</v>
      </c>
      <c r="AO145" s="45"/>
      <c r="AP145" s="46" t="s">
        <v>435</v>
      </c>
      <c r="AQ145" s="46" t="s">
        <v>435</v>
      </c>
    </row>
    <row r="146" spans="1:43" s="2" customFormat="1" ht="15.75" x14ac:dyDescent="0.25">
      <c r="A146" s="2">
        <f t="shared" si="2"/>
        <v>141</v>
      </c>
      <c r="B146" s="36" t="s">
        <v>132</v>
      </c>
      <c r="C146" s="37">
        <v>4464109</v>
      </c>
      <c r="D146" s="38">
        <v>315129</v>
      </c>
      <c r="E146" s="39" t="s">
        <v>5</v>
      </c>
      <c r="F146" s="43"/>
      <c r="G146" s="44">
        <v>5</v>
      </c>
      <c r="H146" s="45"/>
      <c r="I146" s="43"/>
      <c r="J146" s="44">
        <v>5</v>
      </c>
      <c r="K146" s="45"/>
      <c r="L146" s="43"/>
      <c r="M146" s="44">
        <v>5</v>
      </c>
      <c r="N146" s="45"/>
      <c r="O146" s="43"/>
      <c r="P146" s="44">
        <v>5</v>
      </c>
      <c r="Q146" s="45"/>
      <c r="R146" s="43"/>
      <c r="S146" s="44">
        <v>5</v>
      </c>
      <c r="T146" s="45"/>
      <c r="U146" s="43"/>
      <c r="V146" s="44">
        <v>5</v>
      </c>
      <c r="W146" s="45"/>
      <c r="X146" s="43"/>
      <c r="Y146" s="44">
        <v>5</v>
      </c>
      <c r="Z146" s="45"/>
      <c r="AA146" s="43"/>
      <c r="AB146" s="44">
        <v>5</v>
      </c>
      <c r="AC146" s="45"/>
      <c r="AD146" s="43"/>
      <c r="AE146" s="44">
        <v>5</v>
      </c>
      <c r="AF146" s="45"/>
      <c r="AG146" s="43"/>
      <c r="AH146" s="44">
        <v>4</v>
      </c>
      <c r="AI146" s="45"/>
      <c r="AJ146" s="43"/>
      <c r="AK146" s="44">
        <v>4</v>
      </c>
      <c r="AL146" s="45"/>
      <c r="AM146" s="43"/>
      <c r="AN146" s="44">
        <v>4</v>
      </c>
      <c r="AO146" s="45"/>
      <c r="AP146" s="46" t="s">
        <v>435</v>
      </c>
      <c r="AQ146" s="46" t="s">
        <v>435</v>
      </c>
    </row>
    <row r="147" spans="1:43" s="2" customFormat="1" ht="15.75" x14ac:dyDescent="0.25">
      <c r="A147" s="2">
        <f t="shared" si="2"/>
        <v>142</v>
      </c>
      <c r="B147" s="36" t="s">
        <v>133</v>
      </c>
      <c r="C147" s="37">
        <v>383872</v>
      </c>
      <c r="D147" s="38">
        <v>315174</v>
      </c>
      <c r="E147" s="39" t="s">
        <v>5</v>
      </c>
      <c r="F147" s="43" t="s">
        <v>1547</v>
      </c>
      <c r="G147" s="44">
        <v>1</v>
      </c>
      <c r="H147" s="45"/>
      <c r="I147" s="43" t="s">
        <v>1547</v>
      </c>
      <c r="J147" s="44">
        <v>1</v>
      </c>
      <c r="K147" s="45"/>
      <c r="L147" s="43" t="s">
        <v>1547</v>
      </c>
      <c r="M147" s="44">
        <v>1</v>
      </c>
      <c r="N147" s="45"/>
      <c r="O147" s="43" t="s">
        <v>1547</v>
      </c>
      <c r="P147" s="44">
        <v>1</v>
      </c>
      <c r="Q147" s="45"/>
      <c r="R147" s="43" t="s">
        <v>1547</v>
      </c>
      <c r="S147" s="44">
        <v>1</v>
      </c>
      <c r="T147" s="45"/>
      <c r="U147" s="43" t="s">
        <v>1547</v>
      </c>
      <c r="V147" s="44">
        <v>1</v>
      </c>
      <c r="W147" s="45"/>
      <c r="X147" s="43" t="s">
        <v>1547</v>
      </c>
      <c r="Y147" s="44">
        <v>1</v>
      </c>
      <c r="Z147" s="45"/>
      <c r="AA147" s="43" t="s">
        <v>1547</v>
      </c>
      <c r="AB147" s="44">
        <v>1</v>
      </c>
      <c r="AC147" s="45"/>
      <c r="AD147" s="43" t="s">
        <v>1547</v>
      </c>
      <c r="AE147" s="44">
        <v>1</v>
      </c>
      <c r="AF147" s="45"/>
      <c r="AG147" s="43"/>
      <c r="AH147" s="44">
        <v>1</v>
      </c>
      <c r="AI147" s="45"/>
      <c r="AJ147" s="43"/>
      <c r="AK147" s="44">
        <v>1</v>
      </c>
      <c r="AL147" s="45"/>
      <c r="AM147" s="43"/>
      <c r="AN147" s="44">
        <v>1</v>
      </c>
      <c r="AO147" s="45"/>
      <c r="AP147" s="46" t="s">
        <v>1540</v>
      </c>
      <c r="AQ147" s="46" t="s">
        <v>1540</v>
      </c>
    </row>
    <row r="148" spans="1:43" s="2" customFormat="1" ht="15.75" x14ac:dyDescent="0.25">
      <c r="A148" s="2">
        <f t="shared" si="2"/>
        <v>143</v>
      </c>
      <c r="B148" s="36" t="s">
        <v>134</v>
      </c>
      <c r="C148" s="37">
        <v>658375</v>
      </c>
      <c r="D148" s="38">
        <v>315096</v>
      </c>
      <c r="E148" s="39" t="s">
        <v>5</v>
      </c>
      <c r="F148" s="43"/>
      <c r="G148" s="44">
        <v>3</v>
      </c>
      <c r="H148" s="45"/>
      <c r="I148" s="43"/>
      <c r="J148" s="44">
        <v>4</v>
      </c>
      <c r="K148" s="45"/>
      <c r="L148" s="43"/>
      <c r="M148" s="44">
        <v>4</v>
      </c>
      <c r="N148" s="45"/>
      <c r="O148" s="43"/>
      <c r="P148" s="44">
        <v>5</v>
      </c>
      <c r="Q148" s="45"/>
      <c r="R148" s="43"/>
      <c r="S148" s="44">
        <v>5</v>
      </c>
      <c r="T148" s="45"/>
      <c r="U148" s="43"/>
      <c r="V148" s="44">
        <v>5</v>
      </c>
      <c r="W148" s="45"/>
      <c r="X148" s="43"/>
      <c r="Y148" s="44">
        <v>5</v>
      </c>
      <c r="Z148" s="45"/>
      <c r="AA148" s="43"/>
      <c r="AB148" s="44">
        <v>5</v>
      </c>
      <c r="AC148" s="45"/>
      <c r="AD148" s="43"/>
      <c r="AE148" s="44">
        <v>5</v>
      </c>
      <c r="AF148" s="45"/>
      <c r="AG148" s="43"/>
      <c r="AH148" s="44">
        <v>5</v>
      </c>
      <c r="AI148" s="45"/>
      <c r="AJ148" s="43"/>
      <c r="AK148" s="44">
        <v>5</v>
      </c>
      <c r="AL148" s="45"/>
      <c r="AM148" s="43"/>
      <c r="AN148" s="44">
        <v>5</v>
      </c>
      <c r="AO148" s="45"/>
      <c r="AP148" s="46" t="s">
        <v>435</v>
      </c>
      <c r="AQ148" s="46" t="s">
        <v>435</v>
      </c>
    </row>
    <row r="149" spans="1:43" s="2" customFormat="1" ht="15.75" x14ac:dyDescent="0.25">
      <c r="A149" s="2">
        <f t="shared" si="2"/>
        <v>144</v>
      </c>
      <c r="B149" s="48" t="s">
        <v>135</v>
      </c>
      <c r="C149" s="37">
        <v>891975</v>
      </c>
      <c r="D149" s="38">
        <v>315068</v>
      </c>
      <c r="E149" s="39" t="s">
        <v>5</v>
      </c>
      <c r="F149" s="43"/>
      <c r="G149" s="44">
        <v>1</v>
      </c>
      <c r="H149" s="45"/>
      <c r="I149" s="43"/>
      <c r="J149" s="44">
        <v>1</v>
      </c>
      <c r="K149" s="45"/>
      <c r="L149" s="43"/>
      <c r="M149" s="44">
        <v>1</v>
      </c>
      <c r="N149" s="45"/>
      <c r="O149" s="43"/>
      <c r="P149" s="44">
        <v>1</v>
      </c>
      <c r="Q149" s="45"/>
      <c r="R149" s="43"/>
      <c r="S149" s="44">
        <v>1</v>
      </c>
      <c r="T149" s="45"/>
      <c r="U149" s="43"/>
      <c r="V149" s="44">
        <v>1</v>
      </c>
      <c r="W149" s="45"/>
      <c r="X149" s="43"/>
      <c r="Y149" s="44">
        <v>1</v>
      </c>
      <c r="Z149" s="45"/>
      <c r="AA149" s="43"/>
      <c r="AB149" s="44">
        <v>1</v>
      </c>
      <c r="AC149" s="45"/>
      <c r="AD149" s="43"/>
      <c r="AE149" s="44">
        <v>1</v>
      </c>
      <c r="AF149" s="45"/>
      <c r="AG149" s="43"/>
      <c r="AH149" s="44">
        <v>1</v>
      </c>
      <c r="AI149" s="45"/>
      <c r="AJ149" s="43"/>
      <c r="AK149" s="44">
        <v>1</v>
      </c>
      <c r="AL149" s="45"/>
      <c r="AM149" s="43"/>
      <c r="AN149" s="44">
        <v>1</v>
      </c>
      <c r="AO149" s="45"/>
      <c r="AP149" s="46" t="s">
        <v>435</v>
      </c>
      <c r="AQ149" s="46" t="s">
        <v>1540</v>
      </c>
    </row>
    <row r="150" spans="1:43" s="2" customFormat="1" ht="15.75" x14ac:dyDescent="0.25">
      <c r="A150" s="2">
        <f t="shared" si="2"/>
        <v>145</v>
      </c>
      <c r="B150" s="36" t="s">
        <v>136</v>
      </c>
      <c r="C150" s="37">
        <v>4498305</v>
      </c>
      <c r="D150" s="38">
        <v>315014</v>
      </c>
      <c r="E150" s="39" t="s">
        <v>5</v>
      </c>
      <c r="F150" s="43"/>
      <c r="G150" s="44">
        <v>3</v>
      </c>
      <c r="H150" s="45"/>
      <c r="I150" s="43"/>
      <c r="J150" s="44">
        <v>3</v>
      </c>
      <c r="K150" s="45"/>
      <c r="L150" s="43"/>
      <c r="M150" s="44">
        <v>3</v>
      </c>
      <c r="N150" s="45"/>
      <c r="O150" s="43"/>
      <c r="P150" s="44">
        <v>3</v>
      </c>
      <c r="Q150" s="45"/>
      <c r="R150" s="43"/>
      <c r="S150" s="44">
        <v>3</v>
      </c>
      <c r="T150" s="45"/>
      <c r="U150" s="43"/>
      <c r="V150" s="44">
        <v>4</v>
      </c>
      <c r="W150" s="45"/>
      <c r="X150" s="43"/>
      <c r="Y150" s="44">
        <v>4</v>
      </c>
      <c r="Z150" s="45"/>
      <c r="AA150" s="43"/>
      <c r="AB150" s="44">
        <v>3</v>
      </c>
      <c r="AC150" s="45"/>
      <c r="AD150" s="43"/>
      <c r="AE150" s="44">
        <v>3</v>
      </c>
      <c r="AF150" s="45"/>
      <c r="AG150" s="43"/>
      <c r="AH150" s="44">
        <v>2</v>
      </c>
      <c r="AI150" s="45"/>
      <c r="AJ150" s="43"/>
      <c r="AK150" s="44">
        <v>2</v>
      </c>
      <c r="AL150" s="45"/>
      <c r="AM150" s="43"/>
      <c r="AN150" s="44">
        <v>1</v>
      </c>
      <c r="AO150" s="45"/>
      <c r="AP150" s="46" t="s">
        <v>435</v>
      </c>
      <c r="AQ150" s="46" t="s">
        <v>1540</v>
      </c>
    </row>
    <row r="151" spans="1:43" s="2" customFormat="1" ht="15.75" x14ac:dyDescent="0.25">
      <c r="A151" s="2">
        <f t="shared" si="2"/>
        <v>146</v>
      </c>
      <c r="B151" s="48" t="s">
        <v>137</v>
      </c>
      <c r="C151" s="37">
        <v>956899</v>
      </c>
      <c r="D151" s="38">
        <v>315187</v>
      </c>
      <c r="E151" s="39" t="s">
        <v>5</v>
      </c>
      <c r="F151" s="43"/>
      <c r="G151" s="44">
        <v>2</v>
      </c>
      <c r="H151" s="45"/>
      <c r="I151" s="43"/>
      <c r="J151" s="44">
        <v>3</v>
      </c>
      <c r="K151" s="45"/>
      <c r="L151" s="43"/>
      <c r="M151" s="44">
        <v>3</v>
      </c>
      <c r="N151" s="45"/>
      <c r="O151" s="43"/>
      <c r="P151" s="44">
        <v>4</v>
      </c>
      <c r="Q151" s="45"/>
      <c r="R151" s="43"/>
      <c r="S151" s="44">
        <v>4</v>
      </c>
      <c r="T151" s="45"/>
      <c r="U151" s="43"/>
      <c r="V151" s="44">
        <v>4</v>
      </c>
      <c r="W151" s="45"/>
      <c r="X151" s="43"/>
      <c r="Y151" s="44">
        <v>3</v>
      </c>
      <c r="Z151" s="45"/>
      <c r="AA151" s="43"/>
      <c r="AB151" s="44">
        <v>3</v>
      </c>
      <c r="AC151" s="45"/>
      <c r="AD151" s="43"/>
      <c r="AE151" s="44">
        <v>3</v>
      </c>
      <c r="AF151" s="45"/>
      <c r="AG151" s="43"/>
      <c r="AH151" s="44">
        <v>3</v>
      </c>
      <c r="AI151" s="45"/>
      <c r="AJ151" s="43"/>
      <c r="AK151" s="44">
        <v>3</v>
      </c>
      <c r="AL151" s="45"/>
      <c r="AM151" s="43"/>
      <c r="AN151" s="44">
        <v>3</v>
      </c>
      <c r="AO151" s="45"/>
      <c r="AP151" s="46" t="s">
        <v>435</v>
      </c>
      <c r="AQ151" s="46" t="s">
        <v>435</v>
      </c>
    </row>
    <row r="152" spans="1:43" s="2" customFormat="1" ht="15.75" x14ac:dyDescent="0.25">
      <c r="A152" s="2">
        <f t="shared" si="2"/>
        <v>147</v>
      </c>
      <c r="B152" s="36" t="s">
        <v>138</v>
      </c>
      <c r="C152" s="37">
        <v>4504607</v>
      </c>
      <c r="D152" s="38">
        <v>315106</v>
      </c>
      <c r="E152" s="39" t="s">
        <v>5</v>
      </c>
      <c r="F152" s="43"/>
      <c r="G152" s="44">
        <v>3</v>
      </c>
      <c r="H152" s="45"/>
      <c r="I152" s="43"/>
      <c r="J152" s="44">
        <v>3</v>
      </c>
      <c r="K152" s="45"/>
      <c r="L152" s="43"/>
      <c r="M152" s="44">
        <v>3</v>
      </c>
      <c r="N152" s="45"/>
      <c r="O152" s="43"/>
      <c r="P152" s="44">
        <v>3</v>
      </c>
      <c r="Q152" s="45"/>
      <c r="R152" s="43"/>
      <c r="S152" s="44">
        <v>3</v>
      </c>
      <c r="T152" s="45"/>
      <c r="U152" s="43"/>
      <c r="V152" s="44">
        <v>3</v>
      </c>
      <c r="W152" s="45"/>
      <c r="X152" s="43"/>
      <c r="Y152" s="44">
        <v>5</v>
      </c>
      <c r="Z152" s="45"/>
      <c r="AA152" s="43"/>
      <c r="AB152" s="44">
        <v>5</v>
      </c>
      <c r="AC152" s="45"/>
      <c r="AD152" s="43"/>
      <c r="AE152" s="44">
        <v>5</v>
      </c>
      <c r="AF152" s="45"/>
      <c r="AG152" s="43"/>
      <c r="AH152" s="44">
        <v>5</v>
      </c>
      <c r="AI152" s="45"/>
      <c r="AJ152" s="43"/>
      <c r="AK152" s="44">
        <v>5</v>
      </c>
      <c r="AL152" s="45"/>
      <c r="AM152" s="43"/>
      <c r="AN152" s="44">
        <v>5</v>
      </c>
      <c r="AO152" s="45"/>
      <c r="AP152" s="46" t="s">
        <v>435</v>
      </c>
      <c r="AQ152" s="46" t="s">
        <v>435</v>
      </c>
    </row>
    <row r="153" spans="1:43" s="2" customFormat="1" ht="15.75" x14ac:dyDescent="0.25">
      <c r="A153" s="2">
        <f t="shared" si="2"/>
        <v>148</v>
      </c>
      <c r="B153" s="36" t="s">
        <v>139</v>
      </c>
      <c r="C153" s="37">
        <v>4505808</v>
      </c>
      <c r="D153" s="38">
        <v>315010</v>
      </c>
      <c r="E153" s="39" t="s">
        <v>5</v>
      </c>
      <c r="F153" s="43"/>
      <c r="G153" s="44">
        <v>3</v>
      </c>
      <c r="H153" s="45"/>
      <c r="I153" s="43"/>
      <c r="J153" s="44">
        <v>3</v>
      </c>
      <c r="K153" s="45"/>
      <c r="L153" s="43"/>
      <c r="M153" s="44">
        <v>3</v>
      </c>
      <c r="N153" s="45"/>
      <c r="O153" s="43"/>
      <c r="P153" s="44">
        <v>3</v>
      </c>
      <c r="Q153" s="45"/>
      <c r="R153" s="43"/>
      <c r="S153" s="44">
        <v>3</v>
      </c>
      <c r="T153" s="45"/>
      <c r="U153" s="43"/>
      <c r="V153" s="44">
        <v>3</v>
      </c>
      <c r="W153" s="45"/>
      <c r="X153" s="43"/>
      <c r="Y153" s="44">
        <v>3</v>
      </c>
      <c r="Z153" s="45"/>
      <c r="AA153" s="43"/>
      <c r="AB153" s="44">
        <v>3</v>
      </c>
      <c r="AC153" s="45"/>
      <c r="AD153" s="43"/>
      <c r="AE153" s="44">
        <v>3</v>
      </c>
      <c r="AF153" s="45"/>
      <c r="AG153" s="43"/>
      <c r="AH153" s="44">
        <v>4</v>
      </c>
      <c r="AI153" s="45"/>
      <c r="AJ153" s="43"/>
      <c r="AK153" s="44">
        <v>4</v>
      </c>
      <c r="AL153" s="45"/>
      <c r="AM153" s="43"/>
      <c r="AN153" s="44">
        <v>4</v>
      </c>
      <c r="AO153" s="45"/>
      <c r="AP153" s="46" t="s">
        <v>435</v>
      </c>
      <c r="AQ153" s="46" t="s">
        <v>435</v>
      </c>
    </row>
    <row r="154" spans="1:43" s="2" customFormat="1" ht="15.75" x14ac:dyDescent="0.25">
      <c r="A154" s="2">
        <f t="shared" si="2"/>
        <v>149</v>
      </c>
      <c r="B154" s="36" t="s">
        <v>140</v>
      </c>
      <c r="C154" s="37">
        <v>420832</v>
      </c>
      <c r="D154" s="38">
        <v>315159</v>
      </c>
      <c r="E154" s="39" t="s">
        <v>5</v>
      </c>
      <c r="F154" s="43"/>
      <c r="G154" s="44">
        <v>3</v>
      </c>
      <c r="H154" s="45"/>
      <c r="I154" s="43"/>
      <c r="J154" s="44">
        <v>3</v>
      </c>
      <c r="K154" s="45"/>
      <c r="L154" s="43"/>
      <c r="M154" s="44">
        <v>3</v>
      </c>
      <c r="N154" s="45"/>
      <c r="O154" s="43"/>
      <c r="P154" s="44">
        <v>3</v>
      </c>
      <c r="Q154" s="45"/>
      <c r="R154" s="43"/>
      <c r="S154" s="44">
        <v>3</v>
      </c>
      <c r="T154" s="45"/>
      <c r="U154" s="43"/>
      <c r="V154" s="44">
        <v>3</v>
      </c>
      <c r="W154" s="45"/>
      <c r="X154" s="43"/>
      <c r="Y154" s="44">
        <v>1</v>
      </c>
      <c r="Z154" s="45"/>
      <c r="AA154" s="43"/>
      <c r="AB154" s="44">
        <v>1</v>
      </c>
      <c r="AC154" s="45"/>
      <c r="AD154" s="43"/>
      <c r="AE154" s="44">
        <v>1</v>
      </c>
      <c r="AF154" s="45"/>
      <c r="AG154" s="43"/>
      <c r="AH154" s="44">
        <v>1</v>
      </c>
      <c r="AI154" s="45"/>
      <c r="AJ154" s="43"/>
      <c r="AK154" s="44">
        <v>1</v>
      </c>
      <c r="AL154" s="45"/>
      <c r="AM154" s="43"/>
      <c r="AN154" s="44">
        <v>1</v>
      </c>
      <c r="AO154" s="45"/>
      <c r="AP154" s="46" t="s">
        <v>435</v>
      </c>
      <c r="AQ154" s="46" t="s">
        <v>1540</v>
      </c>
    </row>
    <row r="155" spans="1:43" s="2" customFormat="1" ht="15.75" x14ac:dyDescent="0.25">
      <c r="A155" s="2">
        <f t="shared" si="2"/>
        <v>150</v>
      </c>
      <c r="B155" s="48" t="s">
        <v>141</v>
      </c>
      <c r="C155" s="37">
        <v>784532</v>
      </c>
      <c r="D155" s="38">
        <v>315279</v>
      </c>
      <c r="E155" s="39" t="s">
        <v>5</v>
      </c>
      <c r="F155" s="43"/>
      <c r="G155" s="44">
        <v>2</v>
      </c>
      <c r="H155" s="45"/>
      <c r="I155" s="43"/>
      <c r="J155" s="44">
        <v>2</v>
      </c>
      <c r="K155" s="45"/>
      <c r="L155" s="43"/>
      <c r="M155" s="44">
        <v>2</v>
      </c>
      <c r="N155" s="45"/>
      <c r="O155" s="43"/>
      <c r="P155" s="44">
        <v>3</v>
      </c>
      <c r="Q155" s="45"/>
      <c r="R155" s="43"/>
      <c r="S155" s="44">
        <v>3</v>
      </c>
      <c r="T155" s="45"/>
      <c r="U155" s="43"/>
      <c r="V155" s="44">
        <v>3</v>
      </c>
      <c r="W155" s="45"/>
      <c r="X155" s="43"/>
      <c r="Y155" s="44">
        <v>2</v>
      </c>
      <c r="Z155" s="45"/>
      <c r="AA155" s="43"/>
      <c r="AB155" s="44">
        <v>2</v>
      </c>
      <c r="AC155" s="45"/>
      <c r="AD155" s="43"/>
      <c r="AE155" s="44">
        <v>2</v>
      </c>
      <c r="AF155" s="45"/>
      <c r="AG155" s="43"/>
      <c r="AH155" s="44">
        <v>2</v>
      </c>
      <c r="AI155" s="45"/>
      <c r="AJ155" s="43"/>
      <c r="AK155" s="44">
        <v>2</v>
      </c>
      <c r="AL155" s="45"/>
      <c r="AM155" s="43"/>
      <c r="AN155" s="44">
        <v>2</v>
      </c>
      <c r="AO155" s="45"/>
      <c r="AP155" s="46" t="s">
        <v>435</v>
      </c>
      <c r="AQ155" s="46" t="s">
        <v>435</v>
      </c>
    </row>
    <row r="156" spans="1:43" s="2" customFormat="1" ht="15.75" x14ac:dyDescent="0.25">
      <c r="A156" s="2">
        <f t="shared" si="2"/>
        <v>151</v>
      </c>
      <c r="B156" s="36" t="s">
        <v>142</v>
      </c>
      <c r="C156" s="37">
        <v>4464206</v>
      </c>
      <c r="D156" s="38">
        <v>315360</v>
      </c>
      <c r="E156" s="39" t="s">
        <v>5</v>
      </c>
      <c r="F156" s="43"/>
      <c r="G156" s="44">
        <v>5</v>
      </c>
      <c r="H156" s="45"/>
      <c r="I156" s="43"/>
      <c r="J156" s="44">
        <v>5</v>
      </c>
      <c r="K156" s="45"/>
      <c r="L156" s="43"/>
      <c r="M156" s="44">
        <v>5</v>
      </c>
      <c r="N156" s="45"/>
      <c r="O156" s="43"/>
      <c r="P156" s="44">
        <v>5</v>
      </c>
      <c r="Q156" s="45"/>
      <c r="R156" s="43"/>
      <c r="S156" s="44">
        <v>5</v>
      </c>
      <c r="T156" s="45"/>
      <c r="U156" s="43"/>
      <c r="V156" s="44">
        <v>5</v>
      </c>
      <c r="W156" s="45"/>
      <c r="X156" s="43"/>
      <c r="Y156" s="44">
        <v>5</v>
      </c>
      <c r="Z156" s="45"/>
      <c r="AA156" s="43"/>
      <c r="AB156" s="44">
        <v>5</v>
      </c>
      <c r="AC156" s="45"/>
      <c r="AD156" s="43"/>
      <c r="AE156" s="44">
        <v>5</v>
      </c>
      <c r="AF156" s="45"/>
      <c r="AG156" s="43"/>
      <c r="AH156" s="44">
        <v>5</v>
      </c>
      <c r="AI156" s="45"/>
      <c r="AJ156" s="43"/>
      <c r="AK156" s="44">
        <v>5</v>
      </c>
      <c r="AL156" s="45"/>
      <c r="AM156" s="43"/>
      <c r="AN156" s="44">
        <v>5</v>
      </c>
      <c r="AO156" s="45"/>
      <c r="AP156" s="46" t="s">
        <v>435</v>
      </c>
      <c r="AQ156" s="46" t="s">
        <v>435</v>
      </c>
    </row>
    <row r="157" spans="1:43" s="2" customFormat="1" ht="15.75" x14ac:dyDescent="0.25">
      <c r="A157" s="2">
        <f t="shared" si="2"/>
        <v>152</v>
      </c>
      <c r="B157" s="55" t="s">
        <v>143</v>
      </c>
      <c r="C157" s="49">
        <v>947041</v>
      </c>
      <c r="D157" s="38">
        <v>315355</v>
      </c>
      <c r="E157" s="39" t="s">
        <v>5</v>
      </c>
      <c r="F157" s="43" t="s">
        <v>1547</v>
      </c>
      <c r="G157" s="44">
        <v>1</v>
      </c>
      <c r="H157" s="45"/>
      <c r="I157" s="43" t="s">
        <v>1547</v>
      </c>
      <c r="J157" s="44">
        <v>1</v>
      </c>
      <c r="K157" s="45"/>
      <c r="L157" s="43"/>
      <c r="M157" s="44">
        <v>1</v>
      </c>
      <c r="N157" s="45"/>
      <c r="O157" s="43"/>
      <c r="P157" s="44">
        <v>1</v>
      </c>
      <c r="Q157" s="45"/>
      <c r="R157" s="43" t="s">
        <v>1547</v>
      </c>
      <c r="S157" s="44">
        <v>1</v>
      </c>
      <c r="T157" s="45"/>
      <c r="U157" s="43"/>
      <c r="V157" s="44">
        <v>1</v>
      </c>
      <c r="W157" s="45"/>
      <c r="X157" s="43"/>
      <c r="Y157" s="44">
        <v>1</v>
      </c>
      <c r="Z157" s="45"/>
      <c r="AA157" s="43"/>
      <c r="AB157" s="44">
        <v>1</v>
      </c>
      <c r="AC157" s="45"/>
      <c r="AD157" s="43"/>
      <c r="AE157" s="44">
        <v>1</v>
      </c>
      <c r="AF157" s="45"/>
      <c r="AG157" s="43"/>
      <c r="AH157" s="44">
        <v>2</v>
      </c>
      <c r="AI157" s="45"/>
      <c r="AJ157" s="43"/>
      <c r="AK157" s="44">
        <v>2</v>
      </c>
      <c r="AL157" s="45"/>
      <c r="AM157" s="43"/>
      <c r="AN157" s="44">
        <v>2</v>
      </c>
      <c r="AO157" s="45"/>
      <c r="AP157" s="46" t="s">
        <v>1540</v>
      </c>
      <c r="AQ157" s="46" t="s">
        <v>1540</v>
      </c>
    </row>
    <row r="158" spans="1:43" s="2" customFormat="1" ht="15.75" x14ac:dyDescent="0.25">
      <c r="A158" s="2">
        <f t="shared" si="2"/>
        <v>153</v>
      </c>
      <c r="B158" s="48" t="s">
        <v>144</v>
      </c>
      <c r="C158" s="37">
        <v>890812</v>
      </c>
      <c r="D158" s="38">
        <v>315514</v>
      </c>
      <c r="E158" s="39" t="s">
        <v>5</v>
      </c>
      <c r="F158" s="43"/>
      <c r="G158" s="44">
        <v>4</v>
      </c>
      <c r="H158" s="45"/>
      <c r="I158" s="43"/>
      <c r="J158" s="44">
        <v>4</v>
      </c>
      <c r="K158" s="45"/>
      <c r="L158" s="43"/>
      <c r="M158" s="44">
        <v>4</v>
      </c>
      <c r="N158" s="45"/>
      <c r="O158" s="43"/>
      <c r="P158" s="44">
        <v>4</v>
      </c>
      <c r="Q158" s="45"/>
      <c r="R158" s="43"/>
      <c r="S158" s="44">
        <v>4</v>
      </c>
      <c r="T158" s="45"/>
      <c r="U158" s="43"/>
      <c r="V158" s="44">
        <v>3</v>
      </c>
      <c r="W158" s="45"/>
      <c r="X158" s="43"/>
      <c r="Y158" s="44">
        <v>3</v>
      </c>
      <c r="Z158" s="45"/>
      <c r="AA158" s="43"/>
      <c r="AB158" s="44">
        <v>3</v>
      </c>
      <c r="AC158" s="45"/>
      <c r="AD158" s="43"/>
      <c r="AE158" s="44">
        <v>2</v>
      </c>
      <c r="AF158" s="45"/>
      <c r="AG158" s="43"/>
      <c r="AH158" s="44">
        <v>2</v>
      </c>
      <c r="AI158" s="45"/>
      <c r="AJ158" s="43"/>
      <c r="AK158" s="44">
        <v>2</v>
      </c>
      <c r="AL158" s="45"/>
      <c r="AM158" s="43"/>
      <c r="AN158" s="44">
        <v>2</v>
      </c>
      <c r="AO158" s="45"/>
      <c r="AP158" s="46" t="s">
        <v>435</v>
      </c>
      <c r="AQ158" s="46" t="s">
        <v>435</v>
      </c>
    </row>
    <row r="159" spans="1:43" s="2" customFormat="1" ht="15.75" x14ac:dyDescent="0.25">
      <c r="A159" s="2">
        <f t="shared" si="2"/>
        <v>154</v>
      </c>
      <c r="B159" s="24" t="s">
        <v>145</v>
      </c>
      <c r="C159" s="37">
        <v>889024</v>
      </c>
      <c r="D159" s="38">
        <v>315282</v>
      </c>
      <c r="E159" s="39" t="s">
        <v>5</v>
      </c>
      <c r="F159" s="43"/>
      <c r="G159" s="44">
        <v>2</v>
      </c>
      <c r="H159" s="45"/>
      <c r="I159" s="43"/>
      <c r="J159" s="44">
        <v>2</v>
      </c>
      <c r="K159" s="45"/>
      <c r="L159" s="43"/>
      <c r="M159" s="44">
        <v>2</v>
      </c>
      <c r="N159" s="45"/>
      <c r="O159" s="43"/>
      <c r="P159" s="44">
        <v>2</v>
      </c>
      <c r="Q159" s="45"/>
      <c r="R159" s="43"/>
      <c r="S159" s="44">
        <v>2</v>
      </c>
      <c r="T159" s="45"/>
      <c r="U159" s="43"/>
      <c r="V159" s="44">
        <v>2</v>
      </c>
      <c r="W159" s="45"/>
      <c r="X159" s="43"/>
      <c r="Y159" s="44">
        <v>3</v>
      </c>
      <c r="Z159" s="45"/>
      <c r="AA159" s="43"/>
      <c r="AB159" s="44">
        <v>3</v>
      </c>
      <c r="AC159" s="45"/>
      <c r="AD159" s="43"/>
      <c r="AE159" s="44">
        <v>3</v>
      </c>
      <c r="AF159" s="45"/>
      <c r="AG159" s="43"/>
      <c r="AH159" s="44">
        <v>2</v>
      </c>
      <c r="AI159" s="45"/>
      <c r="AJ159" s="43"/>
      <c r="AK159" s="44">
        <v>2</v>
      </c>
      <c r="AL159" s="45"/>
      <c r="AM159" s="43"/>
      <c r="AN159" s="44">
        <v>2</v>
      </c>
      <c r="AO159" s="45"/>
      <c r="AP159" s="46" t="s">
        <v>435</v>
      </c>
      <c r="AQ159" s="46" t="s">
        <v>435</v>
      </c>
    </row>
    <row r="160" spans="1:43" s="2" customFormat="1" ht="15.75" x14ac:dyDescent="0.25">
      <c r="A160" s="2">
        <f t="shared" si="2"/>
        <v>155</v>
      </c>
      <c r="B160" s="24" t="s">
        <v>146</v>
      </c>
      <c r="C160" s="56">
        <v>898040</v>
      </c>
      <c r="D160" s="38">
        <v>315317</v>
      </c>
      <c r="E160" s="39" t="s">
        <v>5</v>
      </c>
      <c r="F160" s="43"/>
      <c r="G160" s="44">
        <v>5</v>
      </c>
      <c r="H160" s="45"/>
      <c r="I160" s="43"/>
      <c r="J160" s="44">
        <v>5</v>
      </c>
      <c r="K160" s="45"/>
      <c r="L160" s="43"/>
      <c r="M160" s="44">
        <v>5</v>
      </c>
      <c r="N160" s="45"/>
      <c r="O160" s="43"/>
      <c r="P160" s="44">
        <v>5</v>
      </c>
      <c r="Q160" s="45"/>
      <c r="R160" s="43"/>
      <c r="S160" s="44">
        <v>5</v>
      </c>
      <c r="T160" s="45"/>
      <c r="U160" s="43"/>
      <c r="V160" s="44">
        <v>5</v>
      </c>
      <c r="W160" s="45"/>
      <c r="X160" s="43"/>
      <c r="Y160" s="44">
        <v>5</v>
      </c>
      <c r="Z160" s="45"/>
      <c r="AA160" s="43"/>
      <c r="AB160" s="44">
        <v>5</v>
      </c>
      <c r="AC160" s="45"/>
      <c r="AD160" s="43"/>
      <c r="AE160" s="44">
        <v>5</v>
      </c>
      <c r="AF160" s="45"/>
      <c r="AG160" s="43"/>
      <c r="AH160" s="44">
        <v>5</v>
      </c>
      <c r="AI160" s="45"/>
      <c r="AJ160" s="43"/>
      <c r="AK160" s="44">
        <v>5</v>
      </c>
      <c r="AL160" s="45"/>
      <c r="AM160" s="43"/>
      <c r="AN160" s="44">
        <v>5</v>
      </c>
      <c r="AO160" s="45"/>
      <c r="AP160" s="46" t="s">
        <v>435</v>
      </c>
      <c r="AQ160" s="46" t="s">
        <v>435</v>
      </c>
    </row>
    <row r="161" spans="1:43" s="2" customFormat="1" ht="15.75" x14ac:dyDescent="0.25">
      <c r="A161" s="2">
        <f t="shared" si="2"/>
        <v>156</v>
      </c>
      <c r="B161" s="48" t="s">
        <v>147</v>
      </c>
      <c r="C161" s="37">
        <v>928216</v>
      </c>
      <c r="D161" s="38">
        <v>315103</v>
      </c>
      <c r="E161" s="39" t="s">
        <v>5</v>
      </c>
      <c r="F161" s="43"/>
      <c r="G161" s="44">
        <v>5</v>
      </c>
      <c r="H161" s="45"/>
      <c r="I161" s="43"/>
      <c r="J161" s="44">
        <v>5</v>
      </c>
      <c r="K161" s="45"/>
      <c r="L161" s="43"/>
      <c r="M161" s="44">
        <v>5</v>
      </c>
      <c r="N161" s="45"/>
      <c r="O161" s="43"/>
      <c r="P161" s="44">
        <v>5</v>
      </c>
      <c r="Q161" s="45"/>
      <c r="R161" s="43"/>
      <c r="S161" s="44">
        <v>5</v>
      </c>
      <c r="T161" s="45"/>
      <c r="U161" s="43"/>
      <c r="V161" s="44">
        <v>5</v>
      </c>
      <c r="W161" s="45"/>
      <c r="X161" s="43"/>
      <c r="Y161" s="44">
        <v>5</v>
      </c>
      <c r="Z161" s="45"/>
      <c r="AA161" s="43"/>
      <c r="AB161" s="44">
        <v>5</v>
      </c>
      <c r="AC161" s="45"/>
      <c r="AD161" s="43"/>
      <c r="AE161" s="44">
        <v>5</v>
      </c>
      <c r="AF161" s="45"/>
      <c r="AG161" s="43"/>
      <c r="AH161" s="44">
        <v>5</v>
      </c>
      <c r="AI161" s="45"/>
      <c r="AJ161" s="43"/>
      <c r="AK161" s="44">
        <v>5</v>
      </c>
      <c r="AL161" s="45"/>
      <c r="AM161" s="43"/>
      <c r="AN161" s="44">
        <v>5</v>
      </c>
      <c r="AO161" s="45"/>
      <c r="AP161" s="46" t="s">
        <v>435</v>
      </c>
      <c r="AQ161" s="46" t="s">
        <v>435</v>
      </c>
    </row>
    <row r="162" spans="1:43" s="2" customFormat="1" ht="15.75" x14ac:dyDescent="0.25">
      <c r="A162" s="2">
        <f t="shared" si="2"/>
        <v>157</v>
      </c>
      <c r="B162" s="36" t="s">
        <v>148</v>
      </c>
      <c r="C162" s="37">
        <v>661392</v>
      </c>
      <c r="D162" s="38">
        <v>315435</v>
      </c>
      <c r="E162" s="39" t="s">
        <v>5</v>
      </c>
      <c r="F162" s="43"/>
      <c r="G162" s="44">
        <v>4</v>
      </c>
      <c r="H162" s="45"/>
      <c r="I162" s="43"/>
      <c r="J162" s="44">
        <v>4</v>
      </c>
      <c r="K162" s="45"/>
      <c r="L162" s="43"/>
      <c r="M162" s="44">
        <v>4</v>
      </c>
      <c r="N162" s="45"/>
      <c r="O162" s="43"/>
      <c r="P162" s="44">
        <v>4</v>
      </c>
      <c r="Q162" s="45"/>
      <c r="R162" s="43"/>
      <c r="S162" s="44">
        <v>4</v>
      </c>
      <c r="T162" s="45"/>
      <c r="U162" s="43"/>
      <c r="V162" s="44">
        <v>4</v>
      </c>
      <c r="W162" s="45"/>
      <c r="X162" s="43"/>
      <c r="Y162" s="44">
        <v>4</v>
      </c>
      <c r="Z162" s="45"/>
      <c r="AA162" s="43"/>
      <c r="AB162" s="44">
        <v>4</v>
      </c>
      <c r="AC162" s="45"/>
      <c r="AD162" s="43"/>
      <c r="AE162" s="44">
        <v>4</v>
      </c>
      <c r="AF162" s="45"/>
      <c r="AG162" s="43"/>
      <c r="AH162" s="44">
        <v>5</v>
      </c>
      <c r="AI162" s="45"/>
      <c r="AJ162" s="43"/>
      <c r="AK162" s="44">
        <v>5</v>
      </c>
      <c r="AL162" s="45"/>
      <c r="AM162" s="43"/>
      <c r="AN162" s="44">
        <v>5</v>
      </c>
      <c r="AO162" s="45"/>
      <c r="AP162" s="46" t="s">
        <v>435</v>
      </c>
      <c r="AQ162" s="46" t="s">
        <v>435</v>
      </c>
    </row>
    <row r="163" spans="1:43" s="2" customFormat="1" ht="15.75" x14ac:dyDescent="0.25">
      <c r="A163" s="2">
        <f t="shared" si="2"/>
        <v>158</v>
      </c>
      <c r="B163" s="36" t="s">
        <v>149</v>
      </c>
      <c r="C163" s="37">
        <v>659363</v>
      </c>
      <c r="D163" s="38">
        <v>315434</v>
      </c>
      <c r="E163" s="39" t="s">
        <v>5</v>
      </c>
      <c r="F163" s="43"/>
      <c r="G163" s="44">
        <v>3</v>
      </c>
      <c r="H163" s="45"/>
      <c r="I163" s="43"/>
      <c r="J163" s="44">
        <v>4</v>
      </c>
      <c r="K163" s="45"/>
      <c r="L163" s="43"/>
      <c r="M163" s="44">
        <v>4</v>
      </c>
      <c r="N163" s="45"/>
      <c r="O163" s="43"/>
      <c r="P163" s="44">
        <v>4</v>
      </c>
      <c r="Q163" s="45"/>
      <c r="R163" s="43"/>
      <c r="S163" s="44">
        <v>4</v>
      </c>
      <c r="T163" s="45"/>
      <c r="U163" s="43"/>
      <c r="V163" s="44">
        <v>3</v>
      </c>
      <c r="W163" s="45"/>
      <c r="X163" s="43"/>
      <c r="Y163" s="44">
        <v>2</v>
      </c>
      <c r="Z163" s="45"/>
      <c r="AA163" s="43"/>
      <c r="AB163" s="44">
        <v>2</v>
      </c>
      <c r="AC163" s="45"/>
      <c r="AD163" s="43"/>
      <c r="AE163" s="44">
        <v>2</v>
      </c>
      <c r="AF163" s="45"/>
      <c r="AG163" s="43"/>
      <c r="AH163" s="44">
        <v>2</v>
      </c>
      <c r="AI163" s="45"/>
      <c r="AJ163" s="43"/>
      <c r="AK163" s="44">
        <v>2</v>
      </c>
      <c r="AL163" s="45"/>
      <c r="AM163" s="43"/>
      <c r="AN163" s="44">
        <v>2</v>
      </c>
      <c r="AO163" s="45"/>
      <c r="AP163" s="46" t="s">
        <v>435</v>
      </c>
      <c r="AQ163" s="46" t="s">
        <v>435</v>
      </c>
    </row>
    <row r="164" spans="1:43" s="2" customFormat="1" ht="15.75" x14ac:dyDescent="0.25">
      <c r="A164" s="2">
        <f t="shared" si="2"/>
        <v>159</v>
      </c>
      <c r="B164" s="48" t="s">
        <v>373</v>
      </c>
      <c r="C164" s="37">
        <v>907561</v>
      </c>
      <c r="D164" s="38">
        <v>315037</v>
      </c>
      <c r="E164" s="39" t="s">
        <v>5</v>
      </c>
      <c r="F164" s="43"/>
      <c r="G164" s="44">
        <v>2</v>
      </c>
      <c r="H164" s="45"/>
      <c r="I164" s="43"/>
      <c r="J164" s="44">
        <v>2</v>
      </c>
      <c r="K164" s="45"/>
      <c r="L164" s="43"/>
      <c r="M164" s="44">
        <v>2</v>
      </c>
      <c r="N164" s="45"/>
      <c r="O164" s="43"/>
      <c r="P164" s="44">
        <v>2</v>
      </c>
      <c r="Q164" s="45"/>
      <c r="R164" s="43"/>
      <c r="S164" s="44">
        <v>2</v>
      </c>
      <c r="T164" s="45"/>
      <c r="U164" s="43"/>
      <c r="V164" s="44">
        <v>2</v>
      </c>
      <c r="W164" s="45"/>
      <c r="X164" s="43"/>
      <c r="Y164" s="44">
        <v>2</v>
      </c>
      <c r="Z164" s="45"/>
      <c r="AA164" s="43"/>
      <c r="AB164" s="44">
        <v>2</v>
      </c>
      <c r="AC164" s="45"/>
      <c r="AD164" s="43"/>
      <c r="AE164" s="44">
        <v>2</v>
      </c>
      <c r="AF164" s="45"/>
      <c r="AG164" s="43"/>
      <c r="AH164" s="44">
        <v>2</v>
      </c>
      <c r="AI164" s="45"/>
      <c r="AJ164" s="43"/>
      <c r="AK164" s="44">
        <v>2</v>
      </c>
      <c r="AL164" s="45"/>
      <c r="AM164" s="43"/>
      <c r="AN164" s="44">
        <v>2</v>
      </c>
      <c r="AO164" s="45"/>
      <c r="AP164" s="46" t="s">
        <v>435</v>
      </c>
      <c r="AQ164" s="46" t="s">
        <v>435</v>
      </c>
    </row>
    <row r="165" spans="1:43" s="2" customFormat="1" ht="15.75" x14ac:dyDescent="0.25">
      <c r="A165" s="2">
        <f t="shared" si="2"/>
        <v>160</v>
      </c>
      <c r="B165" s="48" t="s">
        <v>150</v>
      </c>
      <c r="C165" s="37">
        <v>779075</v>
      </c>
      <c r="D165" s="38">
        <v>315164</v>
      </c>
      <c r="E165" s="39" t="s">
        <v>5</v>
      </c>
      <c r="F165" s="43"/>
      <c r="G165" s="44">
        <v>5</v>
      </c>
      <c r="H165" s="45"/>
      <c r="I165" s="43"/>
      <c r="J165" s="44">
        <v>5</v>
      </c>
      <c r="K165" s="45"/>
      <c r="L165" s="43"/>
      <c r="M165" s="44">
        <v>5</v>
      </c>
      <c r="N165" s="45"/>
      <c r="O165" s="43"/>
      <c r="P165" s="44">
        <v>4</v>
      </c>
      <c r="Q165" s="45"/>
      <c r="R165" s="43"/>
      <c r="S165" s="44">
        <v>4</v>
      </c>
      <c r="T165" s="45"/>
      <c r="U165" s="43"/>
      <c r="V165" s="44">
        <v>4</v>
      </c>
      <c r="W165" s="45"/>
      <c r="X165" s="43"/>
      <c r="Y165" s="44">
        <v>4</v>
      </c>
      <c r="Z165" s="45"/>
      <c r="AA165" s="43"/>
      <c r="AB165" s="44">
        <v>4</v>
      </c>
      <c r="AC165" s="45"/>
      <c r="AD165" s="43"/>
      <c r="AE165" s="44">
        <v>4</v>
      </c>
      <c r="AF165" s="45"/>
      <c r="AG165" s="43"/>
      <c r="AH165" s="44">
        <v>4</v>
      </c>
      <c r="AI165" s="45"/>
      <c r="AJ165" s="43"/>
      <c r="AK165" s="44">
        <v>4</v>
      </c>
      <c r="AL165" s="45"/>
      <c r="AM165" s="43"/>
      <c r="AN165" s="44">
        <v>4</v>
      </c>
      <c r="AO165" s="45"/>
      <c r="AP165" s="46" t="s">
        <v>435</v>
      </c>
      <c r="AQ165" s="46" t="s">
        <v>435</v>
      </c>
    </row>
    <row r="166" spans="1:43" s="2" customFormat="1" ht="15.75" x14ac:dyDescent="0.25">
      <c r="A166" s="2">
        <f t="shared" si="2"/>
        <v>161</v>
      </c>
      <c r="B166" s="36" t="s">
        <v>151</v>
      </c>
      <c r="C166" s="37">
        <v>4499000</v>
      </c>
      <c r="D166" s="38">
        <v>315425</v>
      </c>
      <c r="E166" s="39" t="s">
        <v>5</v>
      </c>
      <c r="F166" s="43" t="s">
        <v>1547</v>
      </c>
      <c r="G166" s="44">
        <v>2</v>
      </c>
      <c r="H166" s="45"/>
      <c r="I166" s="43" t="s">
        <v>1547</v>
      </c>
      <c r="J166" s="44">
        <v>2</v>
      </c>
      <c r="K166" s="45"/>
      <c r="L166" s="43" t="s">
        <v>1547</v>
      </c>
      <c r="M166" s="44">
        <v>2</v>
      </c>
      <c r="N166" s="45"/>
      <c r="O166" s="43" t="s">
        <v>1547</v>
      </c>
      <c r="P166" s="44">
        <v>1</v>
      </c>
      <c r="Q166" s="45"/>
      <c r="R166" s="43"/>
      <c r="S166" s="44">
        <v>1</v>
      </c>
      <c r="T166" s="45"/>
      <c r="U166" s="43"/>
      <c r="V166" s="44">
        <v>1</v>
      </c>
      <c r="W166" s="45"/>
      <c r="X166" s="43"/>
      <c r="Y166" s="44">
        <v>1</v>
      </c>
      <c r="Z166" s="45"/>
      <c r="AA166" s="43"/>
      <c r="AB166" s="44">
        <v>1</v>
      </c>
      <c r="AC166" s="45"/>
      <c r="AD166" s="43"/>
      <c r="AE166" s="44">
        <v>1</v>
      </c>
      <c r="AF166" s="45"/>
      <c r="AG166" s="43"/>
      <c r="AH166" s="44">
        <v>2</v>
      </c>
      <c r="AI166" s="45"/>
      <c r="AJ166" s="43"/>
      <c r="AK166" s="44">
        <v>2</v>
      </c>
      <c r="AL166" s="45"/>
      <c r="AM166" s="43"/>
      <c r="AN166" s="44">
        <v>2</v>
      </c>
      <c r="AO166" s="45"/>
      <c r="AP166" s="46" t="s">
        <v>1540</v>
      </c>
      <c r="AQ166" s="46" t="s">
        <v>1540</v>
      </c>
    </row>
    <row r="167" spans="1:43" s="2" customFormat="1" ht="15.75" x14ac:dyDescent="0.25">
      <c r="A167" s="2">
        <f t="shared" si="2"/>
        <v>162</v>
      </c>
      <c r="B167" s="47" t="s">
        <v>152</v>
      </c>
      <c r="C167" s="37">
        <v>887242</v>
      </c>
      <c r="D167" s="38">
        <v>315375</v>
      </c>
      <c r="E167" s="39" t="s">
        <v>5</v>
      </c>
      <c r="F167" s="43"/>
      <c r="G167" s="44">
        <v>3</v>
      </c>
      <c r="H167" s="45"/>
      <c r="I167" s="43"/>
      <c r="J167" s="44">
        <v>3</v>
      </c>
      <c r="K167" s="45"/>
      <c r="L167" s="43"/>
      <c r="M167" s="44">
        <v>3</v>
      </c>
      <c r="N167" s="45"/>
      <c r="O167" s="43"/>
      <c r="P167" s="44">
        <v>3</v>
      </c>
      <c r="Q167" s="45"/>
      <c r="R167" s="43"/>
      <c r="S167" s="44">
        <v>3</v>
      </c>
      <c r="T167" s="45"/>
      <c r="U167" s="43"/>
      <c r="V167" s="44">
        <v>3</v>
      </c>
      <c r="W167" s="45"/>
      <c r="X167" s="43"/>
      <c r="Y167" s="44">
        <v>4</v>
      </c>
      <c r="Z167" s="45"/>
      <c r="AA167" s="43"/>
      <c r="AB167" s="44">
        <v>4</v>
      </c>
      <c r="AC167" s="45"/>
      <c r="AD167" s="43"/>
      <c r="AE167" s="44">
        <v>4</v>
      </c>
      <c r="AF167" s="45"/>
      <c r="AG167" s="43"/>
      <c r="AH167" s="44">
        <v>4</v>
      </c>
      <c r="AI167" s="45"/>
      <c r="AJ167" s="43"/>
      <c r="AK167" s="44">
        <v>4</v>
      </c>
      <c r="AL167" s="45"/>
      <c r="AM167" s="43"/>
      <c r="AN167" s="44">
        <v>4</v>
      </c>
      <c r="AO167" s="45"/>
      <c r="AP167" s="46" t="s">
        <v>435</v>
      </c>
      <c r="AQ167" s="46" t="s">
        <v>435</v>
      </c>
    </row>
    <row r="168" spans="1:43" s="2" customFormat="1" ht="15.75" x14ac:dyDescent="0.25">
      <c r="A168" s="2">
        <f t="shared" si="2"/>
        <v>163</v>
      </c>
      <c r="B168" s="36" t="s">
        <v>153</v>
      </c>
      <c r="C168" s="37">
        <v>9032401</v>
      </c>
      <c r="D168" s="38">
        <v>315224</v>
      </c>
      <c r="E168" s="39" t="s">
        <v>5</v>
      </c>
      <c r="F168" s="43"/>
      <c r="G168" s="44">
        <v>1</v>
      </c>
      <c r="H168" s="45"/>
      <c r="I168" s="43"/>
      <c r="J168" s="44">
        <v>1</v>
      </c>
      <c r="K168" s="45"/>
      <c r="L168" s="43"/>
      <c r="M168" s="44">
        <v>1</v>
      </c>
      <c r="N168" s="45"/>
      <c r="O168" s="43"/>
      <c r="P168" s="44">
        <v>1</v>
      </c>
      <c r="Q168" s="45"/>
      <c r="R168" s="43"/>
      <c r="S168" s="44">
        <v>1</v>
      </c>
      <c r="T168" s="45"/>
      <c r="U168" s="43"/>
      <c r="V168" s="44">
        <v>2</v>
      </c>
      <c r="W168" s="45"/>
      <c r="X168" s="43"/>
      <c r="Y168" s="44">
        <v>2</v>
      </c>
      <c r="Z168" s="45"/>
      <c r="AA168" s="43"/>
      <c r="AB168" s="44">
        <v>2</v>
      </c>
      <c r="AC168" s="45"/>
      <c r="AD168" s="43"/>
      <c r="AE168" s="44">
        <v>2</v>
      </c>
      <c r="AF168" s="45"/>
      <c r="AG168" s="43"/>
      <c r="AH168" s="44">
        <v>2</v>
      </c>
      <c r="AI168" s="45"/>
      <c r="AJ168" s="43"/>
      <c r="AK168" s="44">
        <v>2</v>
      </c>
      <c r="AL168" s="45"/>
      <c r="AM168" s="43"/>
      <c r="AN168" s="44">
        <v>2</v>
      </c>
      <c r="AO168" s="45"/>
      <c r="AP168" s="46" t="s">
        <v>435</v>
      </c>
      <c r="AQ168" s="46" t="s">
        <v>1540</v>
      </c>
    </row>
    <row r="169" spans="1:43" s="2" customFormat="1" ht="15.75" x14ac:dyDescent="0.25">
      <c r="A169" s="2">
        <f t="shared" si="2"/>
        <v>164</v>
      </c>
      <c r="B169" s="36" t="s">
        <v>154</v>
      </c>
      <c r="C169" s="37">
        <v>5608104</v>
      </c>
      <c r="D169" s="38">
        <v>315327</v>
      </c>
      <c r="E169" s="39" t="s">
        <v>5</v>
      </c>
      <c r="F169" s="43"/>
      <c r="G169" s="44">
        <v>5</v>
      </c>
      <c r="H169" s="45"/>
      <c r="I169" s="43"/>
      <c r="J169" s="44">
        <v>5</v>
      </c>
      <c r="K169" s="45"/>
      <c r="L169" s="43"/>
      <c r="M169" s="44">
        <v>5</v>
      </c>
      <c r="N169" s="45"/>
      <c r="O169" s="43"/>
      <c r="P169" s="44">
        <v>5</v>
      </c>
      <c r="Q169" s="45"/>
      <c r="R169" s="43"/>
      <c r="S169" s="44">
        <v>3</v>
      </c>
      <c r="T169" s="45"/>
      <c r="U169" s="43"/>
      <c r="V169" s="44">
        <v>3</v>
      </c>
      <c r="W169" s="45"/>
      <c r="X169" s="43"/>
      <c r="Y169" s="44">
        <v>3</v>
      </c>
      <c r="Z169" s="45"/>
      <c r="AA169" s="43"/>
      <c r="AB169" s="44">
        <v>3</v>
      </c>
      <c r="AC169" s="45"/>
      <c r="AD169" s="43"/>
      <c r="AE169" s="44">
        <v>3</v>
      </c>
      <c r="AF169" s="45"/>
      <c r="AG169" s="43"/>
      <c r="AH169" s="44">
        <v>4</v>
      </c>
      <c r="AI169" s="45"/>
      <c r="AJ169" s="43"/>
      <c r="AK169" s="44">
        <v>4</v>
      </c>
      <c r="AL169" s="45"/>
      <c r="AM169" s="43"/>
      <c r="AN169" s="44">
        <v>4</v>
      </c>
      <c r="AO169" s="45"/>
      <c r="AP169" s="46" t="s">
        <v>435</v>
      </c>
      <c r="AQ169" s="46" t="s">
        <v>435</v>
      </c>
    </row>
    <row r="170" spans="1:43" s="2" customFormat="1" ht="15.75" x14ac:dyDescent="0.25">
      <c r="A170" s="2">
        <f t="shared" si="2"/>
        <v>165</v>
      </c>
      <c r="B170" s="36" t="s">
        <v>155</v>
      </c>
      <c r="C170" s="37">
        <v>4498101</v>
      </c>
      <c r="D170" s="38">
        <v>315161</v>
      </c>
      <c r="E170" s="39" t="s">
        <v>5</v>
      </c>
      <c r="F170" s="43" t="s">
        <v>406</v>
      </c>
      <c r="G170" s="44" t="s">
        <v>406</v>
      </c>
      <c r="H170" s="45" t="s">
        <v>406</v>
      </c>
      <c r="I170" s="43" t="s">
        <v>406</v>
      </c>
      <c r="J170" s="44" t="s">
        <v>406</v>
      </c>
      <c r="K170" s="45" t="s">
        <v>406</v>
      </c>
      <c r="L170" s="43" t="s">
        <v>406</v>
      </c>
      <c r="M170" s="44" t="s">
        <v>406</v>
      </c>
      <c r="N170" s="45" t="s">
        <v>406</v>
      </c>
      <c r="O170" s="43" t="s">
        <v>406</v>
      </c>
      <c r="P170" s="44" t="s">
        <v>406</v>
      </c>
      <c r="Q170" s="45" t="s">
        <v>406</v>
      </c>
      <c r="R170" s="43" t="s">
        <v>406</v>
      </c>
      <c r="S170" s="44" t="s">
        <v>406</v>
      </c>
      <c r="T170" s="45" t="s">
        <v>406</v>
      </c>
      <c r="U170" s="43" t="s">
        <v>406</v>
      </c>
      <c r="V170" s="44" t="s">
        <v>406</v>
      </c>
      <c r="W170" s="45" t="s">
        <v>406</v>
      </c>
      <c r="X170" s="43" t="s">
        <v>406</v>
      </c>
      <c r="Y170" s="44" t="s">
        <v>406</v>
      </c>
      <c r="Z170" s="45" t="s">
        <v>406</v>
      </c>
      <c r="AA170" s="43" t="s">
        <v>406</v>
      </c>
      <c r="AB170" s="44" t="s">
        <v>406</v>
      </c>
      <c r="AC170" s="45" t="s">
        <v>406</v>
      </c>
      <c r="AD170" s="43" t="s">
        <v>406</v>
      </c>
      <c r="AE170" s="44" t="s">
        <v>406</v>
      </c>
      <c r="AF170" s="45" t="s">
        <v>406</v>
      </c>
      <c r="AG170" s="43" t="s">
        <v>406</v>
      </c>
      <c r="AH170" s="44" t="s">
        <v>406</v>
      </c>
      <c r="AI170" s="45" t="s">
        <v>406</v>
      </c>
      <c r="AJ170" s="43" t="s">
        <v>406</v>
      </c>
      <c r="AK170" s="44" t="s">
        <v>406</v>
      </c>
      <c r="AL170" s="45" t="s">
        <v>406</v>
      </c>
      <c r="AM170" s="43" t="s">
        <v>406</v>
      </c>
      <c r="AN170" s="44" t="s">
        <v>406</v>
      </c>
      <c r="AO170" s="45" t="s">
        <v>406</v>
      </c>
      <c r="AP170" s="46" t="s">
        <v>435</v>
      </c>
      <c r="AQ170" s="46" t="s">
        <v>435</v>
      </c>
    </row>
    <row r="171" spans="1:43" s="2" customFormat="1" ht="15.75" x14ac:dyDescent="0.25">
      <c r="A171" s="2">
        <f t="shared" si="2"/>
        <v>166</v>
      </c>
      <c r="B171" s="36" t="s">
        <v>156</v>
      </c>
      <c r="C171" s="37">
        <v>4485203</v>
      </c>
      <c r="D171" s="38">
        <v>315336</v>
      </c>
      <c r="E171" s="39" t="s">
        <v>5</v>
      </c>
      <c r="F171" s="43"/>
      <c r="G171" s="44">
        <v>4</v>
      </c>
      <c r="H171" s="45"/>
      <c r="I171" s="43"/>
      <c r="J171" s="44">
        <v>4</v>
      </c>
      <c r="K171" s="45"/>
      <c r="L171" s="43"/>
      <c r="M171" s="44">
        <v>4</v>
      </c>
      <c r="N171" s="45"/>
      <c r="O171" s="43"/>
      <c r="P171" s="44">
        <v>4</v>
      </c>
      <c r="Q171" s="45"/>
      <c r="R171" s="43"/>
      <c r="S171" s="44">
        <v>4</v>
      </c>
      <c r="T171" s="45"/>
      <c r="U171" s="43"/>
      <c r="V171" s="44">
        <v>4</v>
      </c>
      <c r="W171" s="45"/>
      <c r="X171" s="43" t="s">
        <v>1547</v>
      </c>
      <c r="Y171" s="44">
        <v>2</v>
      </c>
      <c r="Z171" s="45"/>
      <c r="AA171" s="43"/>
      <c r="AB171" s="44">
        <v>5</v>
      </c>
      <c r="AC171" s="45"/>
      <c r="AD171" s="43" t="s">
        <v>1547</v>
      </c>
      <c r="AE171" s="44">
        <v>2</v>
      </c>
      <c r="AF171" s="45"/>
      <c r="AG171" s="43" t="s">
        <v>1547</v>
      </c>
      <c r="AH171" s="44">
        <v>2</v>
      </c>
      <c r="AI171" s="45"/>
      <c r="AJ171" s="43" t="s">
        <v>1547</v>
      </c>
      <c r="AK171" s="44">
        <v>2</v>
      </c>
      <c r="AL171" s="45"/>
      <c r="AM171" s="43"/>
      <c r="AN171" s="44">
        <v>2</v>
      </c>
      <c r="AO171" s="45"/>
      <c r="AP171" s="46" t="s">
        <v>1540</v>
      </c>
      <c r="AQ171" s="46" t="s">
        <v>435</v>
      </c>
    </row>
    <row r="172" spans="1:43" s="2" customFormat="1" ht="15.75" x14ac:dyDescent="0.25">
      <c r="A172" s="2">
        <f t="shared" si="2"/>
        <v>167</v>
      </c>
      <c r="B172" s="36" t="s">
        <v>157</v>
      </c>
      <c r="C172" s="37">
        <v>4489900</v>
      </c>
      <c r="D172" s="38">
        <v>315177</v>
      </c>
      <c r="E172" s="39" t="s">
        <v>5</v>
      </c>
      <c r="F172" s="43"/>
      <c r="G172" s="44">
        <v>2</v>
      </c>
      <c r="H172" s="45"/>
      <c r="I172" s="43"/>
      <c r="J172" s="44">
        <v>2</v>
      </c>
      <c r="K172" s="45"/>
      <c r="L172" s="43"/>
      <c r="M172" s="44">
        <v>2</v>
      </c>
      <c r="N172" s="45"/>
      <c r="O172" s="43"/>
      <c r="P172" s="44">
        <v>1</v>
      </c>
      <c r="Q172" s="45"/>
      <c r="R172" s="43"/>
      <c r="S172" s="44">
        <v>1</v>
      </c>
      <c r="T172" s="45"/>
      <c r="U172" s="43"/>
      <c r="V172" s="44">
        <v>1</v>
      </c>
      <c r="W172" s="45"/>
      <c r="X172" s="43"/>
      <c r="Y172" s="44">
        <v>2</v>
      </c>
      <c r="Z172" s="45"/>
      <c r="AA172" s="43"/>
      <c r="AB172" s="44">
        <v>2</v>
      </c>
      <c r="AC172" s="45"/>
      <c r="AD172" s="43"/>
      <c r="AE172" s="44">
        <v>2</v>
      </c>
      <c r="AF172" s="45"/>
      <c r="AG172" s="43"/>
      <c r="AH172" s="44">
        <v>1</v>
      </c>
      <c r="AI172" s="45"/>
      <c r="AJ172" s="43"/>
      <c r="AK172" s="44">
        <v>1</v>
      </c>
      <c r="AL172" s="45"/>
      <c r="AM172" s="43"/>
      <c r="AN172" s="44">
        <v>1</v>
      </c>
      <c r="AO172" s="45"/>
      <c r="AP172" s="46" t="s">
        <v>435</v>
      </c>
      <c r="AQ172" s="46" t="s">
        <v>1540</v>
      </c>
    </row>
    <row r="173" spans="1:43" s="2" customFormat="1" ht="15.75" x14ac:dyDescent="0.25">
      <c r="A173" s="2">
        <f t="shared" si="2"/>
        <v>168</v>
      </c>
      <c r="B173" s="36" t="s">
        <v>158</v>
      </c>
      <c r="C173" s="37">
        <v>4498500</v>
      </c>
      <c r="D173" s="38">
        <v>315058</v>
      </c>
      <c r="E173" s="39" t="s">
        <v>5</v>
      </c>
      <c r="F173" s="43"/>
      <c r="G173" s="44">
        <v>3</v>
      </c>
      <c r="H173" s="45"/>
      <c r="I173" s="43"/>
      <c r="J173" s="44">
        <v>3</v>
      </c>
      <c r="K173" s="45"/>
      <c r="L173" s="43"/>
      <c r="M173" s="44">
        <v>3</v>
      </c>
      <c r="N173" s="45"/>
      <c r="O173" s="43"/>
      <c r="P173" s="44">
        <v>3</v>
      </c>
      <c r="Q173" s="45"/>
      <c r="R173" s="43"/>
      <c r="S173" s="44">
        <v>3</v>
      </c>
      <c r="T173" s="45"/>
      <c r="U173" s="43"/>
      <c r="V173" s="44">
        <v>3</v>
      </c>
      <c r="W173" s="45"/>
      <c r="X173" s="43"/>
      <c r="Y173" s="44">
        <v>3</v>
      </c>
      <c r="Z173" s="45"/>
      <c r="AA173" s="43"/>
      <c r="AB173" s="44">
        <v>3</v>
      </c>
      <c r="AC173" s="45"/>
      <c r="AD173" s="43"/>
      <c r="AE173" s="44">
        <v>3</v>
      </c>
      <c r="AF173" s="45"/>
      <c r="AG173" s="43"/>
      <c r="AH173" s="44">
        <v>2</v>
      </c>
      <c r="AI173" s="45"/>
      <c r="AJ173" s="43"/>
      <c r="AK173" s="44">
        <v>2</v>
      </c>
      <c r="AL173" s="45"/>
      <c r="AM173" s="43"/>
      <c r="AN173" s="44">
        <v>2</v>
      </c>
      <c r="AO173" s="45"/>
      <c r="AP173" s="46" t="s">
        <v>435</v>
      </c>
      <c r="AQ173" s="46" t="s">
        <v>435</v>
      </c>
    </row>
    <row r="174" spans="1:43" s="2" customFormat="1" ht="15.75" x14ac:dyDescent="0.25">
      <c r="A174" s="2">
        <f t="shared" si="2"/>
        <v>169</v>
      </c>
      <c r="B174" s="36" t="s">
        <v>159</v>
      </c>
      <c r="C174" s="37">
        <v>4476905</v>
      </c>
      <c r="D174" s="38">
        <v>315416</v>
      </c>
      <c r="E174" s="39" t="s">
        <v>5</v>
      </c>
      <c r="F174" s="43"/>
      <c r="G174" s="44">
        <v>4</v>
      </c>
      <c r="H174" s="45"/>
      <c r="I174" s="43"/>
      <c r="J174" s="44">
        <v>4</v>
      </c>
      <c r="K174" s="45"/>
      <c r="L174" s="43"/>
      <c r="M174" s="44">
        <v>4</v>
      </c>
      <c r="N174" s="45"/>
      <c r="O174" s="43"/>
      <c r="P174" s="44">
        <v>3</v>
      </c>
      <c r="Q174" s="45"/>
      <c r="R174" s="43"/>
      <c r="S174" s="44">
        <v>3</v>
      </c>
      <c r="T174" s="45"/>
      <c r="U174" s="43"/>
      <c r="V174" s="44">
        <v>3</v>
      </c>
      <c r="W174" s="45"/>
      <c r="X174" s="43"/>
      <c r="Y174" s="44">
        <v>3</v>
      </c>
      <c r="Z174" s="45"/>
      <c r="AA174" s="43"/>
      <c r="AB174" s="44">
        <v>3</v>
      </c>
      <c r="AC174" s="45"/>
      <c r="AD174" s="43"/>
      <c r="AE174" s="44">
        <v>4</v>
      </c>
      <c r="AF174" s="45"/>
      <c r="AG174" s="43"/>
      <c r="AH174" s="44">
        <v>4</v>
      </c>
      <c r="AI174" s="45"/>
      <c r="AJ174" s="43"/>
      <c r="AK174" s="44">
        <v>4</v>
      </c>
      <c r="AL174" s="45"/>
      <c r="AM174" s="43"/>
      <c r="AN174" s="44">
        <v>4</v>
      </c>
      <c r="AO174" s="45"/>
      <c r="AP174" s="46" t="s">
        <v>435</v>
      </c>
      <c r="AQ174" s="46" t="s">
        <v>435</v>
      </c>
    </row>
    <row r="175" spans="1:43" s="2" customFormat="1" ht="15.75" x14ac:dyDescent="0.25">
      <c r="A175" s="2">
        <f t="shared" si="2"/>
        <v>170</v>
      </c>
      <c r="B175" s="36" t="s">
        <v>160</v>
      </c>
      <c r="C175" s="37">
        <v>4483600</v>
      </c>
      <c r="D175" s="38">
        <v>315215</v>
      </c>
      <c r="E175" s="39" t="s">
        <v>5</v>
      </c>
      <c r="F175" s="43"/>
      <c r="G175" s="44">
        <v>5</v>
      </c>
      <c r="H175" s="45"/>
      <c r="I175" s="43"/>
      <c r="J175" s="44">
        <v>5</v>
      </c>
      <c r="K175" s="45"/>
      <c r="L175" s="43"/>
      <c r="M175" s="44">
        <v>5</v>
      </c>
      <c r="N175" s="45"/>
      <c r="O175" s="43"/>
      <c r="P175" s="44">
        <v>4</v>
      </c>
      <c r="Q175" s="45"/>
      <c r="R175" s="43"/>
      <c r="S175" s="44">
        <v>4</v>
      </c>
      <c r="T175" s="45"/>
      <c r="U175" s="43"/>
      <c r="V175" s="44">
        <v>4</v>
      </c>
      <c r="W175" s="45"/>
      <c r="X175" s="43"/>
      <c r="Y175" s="44">
        <v>4</v>
      </c>
      <c r="Z175" s="45"/>
      <c r="AA175" s="43"/>
      <c r="AB175" s="44">
        <v>4</v>
      </c>
      <c r="AC175" s="45"/>
      <c r="AD175" s="43"/>
      <c r="AE175" s="44">
        <v>4</v>
      </c>
      <c r="AF175" s="45"/>
      <c r="AG175" s="43"/>
      <c r="AH175" s="44">
        <v>4</v>
      </c>
      <c r="AI175" s="45"/>
      <c r="AJ175" s="43"/>
      <c r="AK175" s="44">
        <v>4</v>
      </c>
      <c r="AL175" s="45"/>
      <c r="AM175" s="43"/>
      <c r="AN175" s="44">
        <v>4</v>
      </c>
      <c r="AO175" s="45"/>
      <c r="AP175" s="46" t="s">
        <v>435</v>
      </c>
      <c r="AQ175" s="46" t="s">
        <v>435</v>
      </c>
    </row>
    <row r="176" spans="1:43" s="2" customFormat="1" ht="15.75" x14ac:dyDescent="0.25">
      <c r="A176" s="2">
        <f t="shared" si="2"/>
        <v>171</v>
      </c>
      <c r="B176" s="48" t="s">
        <v>161</v>
      </c>
      <c r="C176" s="37">
        <v>852490</v>
      </c>
      <c r="D176" s="38">
        <v>315147</v>
      </c>
      <c r="E176" s="39" t="s">
        <v>5</v>
      </c>
      <c r="F176" s="43"/>
      <c r="G176" s="44">
        <v>1</v>
      </c>
      <c r="H176" s="45"/>
      <c r="I176" s="43"/>
      <c r="J176" s="44">
        <v>1</v>
      </c>
      <c r="K176" s="45"/>
      <c r="L176" s="43"/>
      <c r="M176" s="44">
        <v>1</v>
      </c>
      <c r="N176" s="45"/>
      <c r="O176" s="43"/>
      <c r="P176" s="44">
        <v>2</v>
      </c>
      <c r="Q176" s="45"/>
      <c r="R176" s="43"/>
      <c r="S176" s="44">
        <v>2</v>
      </c>
      <c r="T176" s="45"/>
      <c r="U176" s="43"/>
      <c r="V176" s="44">
        <v>1</v>
      </c>
      <c r="W176" s="45"/>
      <c r="X176" s="43"/>
      <c r="Y176" s="44">
        <v>2</v>
      </c>
      <c r="Z176" s="45"/>
      <c r="AA176" s="43"/>
      <c r="AB176" s="44">
        <v>1</v>
      </c>
      <c r="AC176" s="45"/>
      <c r="AD176" s="43"/>
      <c r="AE176" s="44">
        <v>1</v>
      </c>
      <c r="AF176" s="45"/>
      <c r="AG176" s="43"/>
      <c r="AH176" s="44">
        <v>1</v>
      </c>
      <c r="AI176" s="45"/>
      <c r="AJ176" s="43"/>
      <c r="AK176" s="44">
        <v>1</v>
      </c>
      <c r="AL176" s="45"/>
      <c r="AM176" s="43"/>
      <c r="AN176" s="44">
        <v>1</v>
      </c>
      <c r="AO176" s="45"/>
      <c r="AP176" s="46" t="s">
        <v>435</v>
      </c>
      <c r="AQ176" s="46" t="s">
        <v>1540</v>
      </c>
    </row>
    <row r="177" spans="1:43" s="2" customFormat="1" ht="15.75" x14ac:dyDescent="0.25">
      <c r="A177" s="2">
        <f t="shared" si="2"/>
        <v>172</v>
      </c>
      <c r="B177" s="48" t="s">
        <v>162</v>
      </c>
      <c r="C177" s="37">
        <v>932353</v>
      </c>
      <c r="D177" s="38">
        <v>315247</v>
      </c>
      <c r="E177" s="39" t="s">
        <v>5</v>
      </c>
      <c r="F177" s="43"/>
      <c r="G177" s="44">
        <v>3</v>
      </c>
      <c r="H177" s="45"/>
      <c r="I177" s="43"/>
      <c r="J177" s="44">
        <v>4</v>
      </c>
      <c r="K177" s="45"/>
      <c r="L177" s="43"/>
      <c r="M177" s="44">
        <v>4</v>
      </c>
      <c r="N177" s="45"/>
      <c r="O177" s="43"/>
      <c r="P177" s="44">
        <v>5</v>
      </c>
      <c r="Q177" s="45"/>
      <c r="R177" s="43"/>
      <c r="S177" s="44">
        <v>5</v>
      </c>
      <c r="T177" s="45"/>
      <c r="U177" s="43"/>
      <c r="V177" s="44">
        <v>5</v>
      </c>
      <c r="W177" s="45"/>
      <c r="X177" s="43"/>
      <c r="Y177" s="44">
        <v>4</v>
      </c>
      <c r="Z177" s="45"/>
      <c r="AA177" s="43"/>
      <c r="AB177" s="44">
        <v>5</v>
      </c>
      <c r="AC177" s="45"/>
      <c r="AD177" s="43"/>
      <c r="AE177" s="44">
        <v>5</v>
      </c>
      <c r="AF177" s="45"/>
      <c r="AG177" s="43"/>
      <c r="AH177" s="44">
        <v>5</v>
      </c>
      <c r="AI177" s="45"/>
      <c r="AJ177" s="43"/>
      <c r="AK177" s="44">
        <v>5</v>
      </c>
      <c r="AL177" s="45"/>
      <c r="AM177" s="43"/>
      <c r="AN177" s="44">
        <v>5</v>
      </c>
      <c r="AO177" s="45"/>
      <c r="AP177" s="46" t="s">
        <v>435</v>
      </c>
      <c r="AQ177" s="46" t="s">
        <v>435</v>
      </c>
    </row>
    <row r="178" spans="1:43" s="2" customFormat="1" ht="15.75" x14ac:dyDescent="0.25">
      <c r="A178" s="2">
        <f t="shared" si="2"/>
        <v>173</v>
      </c>
      <c r="B178" s="36" t="s">
        <v>163</v>
      </c>
      <c r="C178" s="37">
        <v>263222</v>
      </c>
      <c r="D178" s="38">
        <v>315423</v>
      </c>
      <c r="E178" s="39" t="s">
        <v>5</v>
      </c>
      <c r="F178" s="43" t="s">
        <v>1547</v>
      </c>
      <c r="G178" s="44">
        <v>1</v>
      </c>
      <c r="H178" s="45"/>
      <c r="I178" s="43"/>
      <c r="J178" s="44">
        <v>1</v>
      </c>
      <c r="K178" s="45"/>
      <c r="L178" s="43"/>
      <c r="M178" s="44">
        <v>1</v>
      </c>
      <c r="N178" s="45"/>
      <c r="O178" s="43"/>
      <c r="P178" s="44">
        <v>1</v>
      </c>
      <c r="Q178" s="45"/>
      <c r="R178" s="43"/>
      <c r="S178" s="44">
        <v>1</v>
      </c>
      <c r="T178" s="45"/>
      <c r="U178" s="43"/>
      <c r="V178" s="44">
        <v>1</v>
      </c>
      <c r="W178" s="45"/>
      <c r="X178" s="43"/>
      <c r="Y178" s="44">
        <v>1</v>
      </c>
      <c r="Z178" s="45"/>
      <c r="AA178" s="43"/>
      <c r="AB178" s="44">
        <v>1</v>
      </c>
      <c r="AC178" s="45"/>
      <c r="AD178" s="43"/>
      <c r="AE178" s="44">
        <v>1</v>
      </c>
      <c r="AF178" s="45"/>
      <c r="AG178" s="43"/>
      <c r="AH178" s="44">
        <v>1</v>
      </c>
      <c r="AI178" s="45"/>
      <c r="AJ178" s="43"/>
      <c r="AK178" s="44">
        <v>1</v>
      </c>
      <c r="AL178" s="45"/>
      <c r="AM178" s="43"/>
      <c r="AN178" s="44">
        <v>1</v>
      </c>
      <c r="AO178" s="45"/>
      <c r="AP178" s="46" t="s">
        <v>1540</v>
      </c>
      <c r="AQ178" s="46" t="s">
        <v>1540</v>
      </c>
    </row>
    <row r="179" spans="1:43" s="2" customFormat="1" ht="15.75" x14ac:dyDescent="0.25">
      <c r="A179" s="2">
        <f t="shared" si="2"/>
        <v>174</v>
      </c>
      <c r="B179" s="36" t="s">
        <v>164</v>
      </c>
      <c r="C179" s="37">
        <v>7225008</v>
      </c>
      <c r="D179" s="38">
        <v>315347</v>
      </c>
      <c r="E179" s="39" t="s">
        <v>5</v>
      </c>
      <c r="F179" s="43"/>
      <c r="G179" s="44">
        <v>5</v>
      </c>
      <c r="H179" s="45"/>
      <c r="I179" s="43"/>
      <c r="J179" s="44">
        <v>5</v>
      </c>
      <c r="K179" s="45"/>
      <c r="L179" s="43"/>
      <c r="M179" s="44">
        <v>5</v>
      </c>
      <c r="N179" s="45"/>
      <c r="O179" s="43"/>
      <c r="P179" s="44">
        <v>4</v>
      </c>
      <c r="Q179" s="45"/>
      <c r="R179" s="43"/>
      <c r="S179" s="44">
        <v>4</v>
      </c>
      <c r="T179" s="45"/>
      <c r="U179" s="43"/>
      <c r="V179" s="44">
        <v>4</v>
      </c>
      <c r="W179" s="45"/>
      <c r="X179" s="43"/>
      <c r="Y179" s="44">
        <v>5</v>
      </c>
      <c r="Z179" s="45"/>
      <c r="AA179" s="43"/>
      <c r="AB179" s="44">
        <v>5</v>
      </c>
      <c r="AC179" s="45"/>
      <c r="AD179" s="43"/>
      <c r="AE179" s="44">
        <v>5</v>
      </c>
      <c r="AF179" s="45"/>
      <c r="AG179" s="43"/>
      <c r="AH179" s="44">
        <v>5</v>
      </c>
      <c r="AI179" s="45"/>
      <c r="AJ179" s="43"/>
      <c r="AK179" s="44">
        <v>5</v>
      </c>
      <c r="AL179" s="45"/>
      <c r="AM179" s="43"/>
      <c r="AN179" s="44">
        <v>5</v>
      </c>
      <c r="AO179" s="45"/>
      <c r="AP179" s="46" t="s">
        <v>435</v>
      </c>
      <c r="AQ179" s="46" t="s">
        <v>435</v>
      </c>
    </row>
    <row r="180" spans="1:43" s="2" customFormat="1" ht="15.75" x14ac:dyDescent="0.25">
      <c r="A180" s="2">
        <f t="shared" si="2"/>
        <v>175</v>
      </c>
      <c r="B180" s="36" t="s">
        <v>165</v>
      </c>
      <c r="C180" s="37">
        <v>372846</v>
      </c>
      <c r="D180" s="38">
        <v>315209</v>
      </c>
      <c r="E180" s="39" t="s">
        <v>5</v>
      </c>
      <c r="F180" s="43"/>
      <c r="G180" s="44">
        <v>2</v>
      </c>
      <c r="H180" s="45"/>
      <c r="I180" s="43"/>
      <c r="J180" s="44">
        <v>2</v>
      </c>
      <c r="K180" s="45"/>
      <c r="L180" s="43"/>
      <c r="M180" s="44">
        <v>2</v>
      </c>
      <c r="N180" s="45"/>
      <c r="O180" s="43"/>
      <c r="P180" s="44">
        <v>2</v>
      </c>
      <c r="Q180" s="45"/>
      <c r="R180" s="43" t="s">
        <v>1547</v>
      </c>
      <c r="S180" s="44">
        <v>2</v>
      </c>
      <c r="T180" s="45"/>
      <c r="U180" s="43"/>
      <c r="V180" s="44">
        <v>2</v>
      </c>
      <c r="W180" s="45"/>
      <c r="X180" s="43"/>
      <c r="Y180" s="44">
        <v>1</v>
      </c>
      <c r="Z180" s="45"/>
      <c r="AA180" s="43"/>
      <c r="AB180" s="44">
        <v>1</v>
      </c>
      <c r="AC180" s="45"/>
      <c r="AD180" s="43" t="s">
        <v>1547</v>
      </c>
      <c r="AE180" s="44">
        <v>1</v>
      </c>
      <c r="AF180" s="45"/>
      <c r="AG180" s="43" t="s">
        <v>1547</v>
      </c>
      <c r="AH180" s="44">
        <v>1</v>
      </c>
      <c r="AI180" s="45"/>
      <c r="AJ180" s="43" t="s">
        <v>1547</v>
      </c>
      <c r="AK180" s="44">
        <v>1</v>
      </c>
      <c r="AL180" s="45"/>
      <c r="AM180" s="43" t="s">
        <v>1547</v>
      </c>
      <c r="AN180" s="44">
        <v>1</v>
      </c>
      <c r="AO180" s="45"/>
      <c r="AP180" s="46" t="s">
        <v>1540</v>
      </c>
      <c r="AQ180" s="46" t="s">
        <v>1540</v>
      </c>
    </row>
    <row r="181" spans="1:43" s="2" customFormat="1" ht="15.75" x14ac:dyDescent="0.25">
      <c r="A181" s="2">
        <f t="shared" si="2"/>
        <v>176</v>
      </c>
      <c r="B181" s="36" t="s">
        <v>166</v>
      </c>
      <c r="C181" s="37">
        <v>5076102</v>
      </c>
      <c r="D181" s="38">
        <v>315312</v>
      </c>
      <c r="E181" s="39" t="s">
        <v>5</v>
      </c>
      <c r="F181" s="43"/>
      <c r="G181" s="44">
        <v>5</v>
      </c>
      <c r="H181" s="45"/>
      <c r="I181" s="43"/>
      <c r="J181" s="44">
        <v>5</v>
      </c>
      <c r="K181" s="45"/>
      <c r="L181" s="43"/>
      <c r="M181" s="44">
        <v>5</v>
      </c>
      <c r="N181" s="45"/>
      <c r="O181" s="43"/>
      <c r="P181" s="44">
        <v>5</v>
      </c>
      <c r="Q181" s="45"/>
      <c r="R181" s="43"/>
      <c r="S181" s="44">
        <v>5</v>
      </c>
      <c r="T181" s="45"/>
      <c r="U181" s="43"/>
      <c r="V181" s="44">
        <v>5</v>
      </c>
      <c r="W181" s="45"/>
      <c r="X181" s="43"/>
      <c r="Y181" s="44">
        <v>5</v>
      </c>
      <c r="Z181" s="45"/>
      <c r="AA181" s="43"/>
      <c r="AB181" s="44">
        <v>5</v>
      </c>
      <c r="AC181" s="45"/>
      <c r="AD181" s="43"/>
      <c r="AE181" s="44">
        <v>5</v>
      </c>
      <c r="AF181" s="45"/>
      <c r="AG181" s="43"/>
      <c r="AH181" s="44">
        <v>5</v>
      </c>
      <c r="AI181" s="45"/>
      <c r="AJ181" s="43"/>
      <c r="AK181" s="44">
        <v>5</v>
      </c>
      <c r="AL181" s="45"/>
      <c r="AM181" s="43"/>
      <c r="AN181" s="44">
        <v>5</v>
      </c>
      <c r="AO181" s="45"/>
      <c r="AP181" s="46" t="s">
        <v>435</v>
      </c>
      <c r="AQ181" s="46" t="s">
        <v>435</v>
      </c>
    </row>
    <row r="182" spans="1:43" s="2" customFormat="1" ht="15.75" x14ac:dyDescent="0.25">
      <c r="A182" s="2">
        <f t="shared" si="2"/>
        <v>177</v>
      </c>
      <c r="B182" s="36" t="s">
        <v>167</v>
      </c>
      <c r="C182" s="37">
        <v>4485602</v>
      </c>
      <c r="D182" s="38">
        <v>315251</v>
      </c>
      <c r="E182" s="39" t="s">
        <v>5</v>
      </c>
      <c r="F182" s="43"/>
      <c r="G182" s="44">
        <v>4</v>
      </c>
      <c r="H182" s="45"/>
      <c r="I182" s="43"/>
      <c r="J182" s="44">
        <v>4</v>
      </c>
      <c r="K182" s="45"/>
      <c r="L182" s="43"/>
      <c r="M182" s="44">
        <v>4</v>
      </c>
      <c r="N182" s="45"/>
      <c r="O182" s="43"/>
      <c r="P182" s="44">
        <v>4</v>
      </c>
      <c r="Q182" s="45"/>
      <c r="R182" s="43"/>
      <c r="S182" s="44">
        <v>4</v>
      </c>
      <c r="T182" s="45"/>
      <c r="U182" s="43"/>
      <c r="V182" s="44">
        <v>4</v>
      </c>
      <c r="W182" s="45"/>
      <c r="X182" s="43"/>
      <c r="Y182" s="44">
        <v>3</v>
      </c>
      <c r="Z182" s="45"/>
      <c r="AA182" s="43"/>
      <c r="AB182" s="44">
        <v>3</v>
      </c>
      <c r="AC182" s="45"/>
      <c r="AD182" s="43"/>
      <c r="AE182" s="44">
        <v>3</v>
      </c>
      <c r="AF182" s="45"/>
      <c r="AG182" s="43"/>
      <c r="AH182" s="44">
        <v>5</v>
      </c>
      <c r="AI182" s="45"/>
      <c r="AJ182" s="43"/>
      <c r="AK182" s="44">
        <v>5</v>
      </c>
      <c r="AL182" s="45"/>
      <c r="AM182" s="43"/>
      <c r="AN182" s="44">
        <v>5</v>
      </c>
      <c r="AO182" s="45"/>
      <c r="AP182" s="46" t="s">
        <v>435</v>
      </c>
      <c r="AQ182" s="46" t="s">
        <v>435</v>
      </c>
    </row>
    <row r="183" spans="1:43" s="2" customFormat="1" ht="15.75" x14ac:dyDescent="0.25">
      <c r="A183" s="2">
        <f t="shared" si="2"/>
        <v>178</v>
      </c>
      <c r="B183" s="36" t="s">
        <v>168</v>
      </c>
      <c r="C183" s="37">
        <v>426148</v>
      </c>
      <c r="D183" s="38">
        <v>315348</v>
      </c>
      <c r="E183" s="39" t="s">
        <v>5</v>
      </c>
      <c r="F183" s="43"/>
      <c r="G183" s="44">
        <v>3</v>
      </c>
      <c r="H183" s="45"/>
      <c r="I183" s="43"/>
      <c r="J183" s="44">
        <v>3</v>
      </c>
      <c r="K183" s="45"/>
      <c r="L183" s="43"/>
      <c r="M183" s="44">
        <v>3</v>
      </c>
      <c r="N183" s="45"/>
      <c r="O183" s="43"/>
      <c r="P183" s="44">
        <v>3</v>
      </c>
      <c r="Q183" s="45"/>
      <c r="R183" s="43"/>
      <c r="S183" s="44">
        <v>3</v>
      </c>
      <c r="T183" s="45"/>
      <c r="U183" s="43"/>
      <c r="V183" s="44">
        <v>3</v>
      </c>
      <c r="W183" s="45"/>
      <c r="X183" s="43"/>
      <c r="Y183" s="44">
        <v>3</v>
      </c>
      <c r="Z183" s="45"/>
      <c r="AA183" s="43"/>
      <c r="AB183" s="44">
        <v>3</v>
      </c>
      <c r="AC183" s="45"/>
      <c r="AD183" s="43"/>
      <c r="AE183" s="44">
        <v>3</v>
      </c>
      <c r="AF183" s="45"/>
      <c r="AG183" s="43"/>
      <c r="AH183" s="44">
        <v>4</v>
      </c>
      <c r="AI183" s="45"/>
      <c r="AJ183" s="43"/>
      <c r="AK183" s="44">
        <v>4</v>
      </c>
      <c r="AL183" s="45"/>
      <c r="AM183" s="43"/>
      <c r="AN183" s="44">
        <v>3</v>
      </c>
      <c r="AO183" s="45"/>
      <c r="AP183" s="46" t="s">
        <v>435</v>
      </c>
      <c r="AQ183" s="46" t="s">
        <v>435</v>
      </c>
    </row>
    <row r="184" spans="1:43" s="2" customFormat="1" ht="15.75" x14ac:dyDescent="0.25">
      <c r="A184" s="2">
        <f t="shared" si="2"/>
        <v>179</v>
      </c>
      <c r="B184" s="36" t="s">
        <v>169</v>
      </c>
      <c r="C184" s="37">
        <v>4492609</v>
      </c>
      <c r="D184" s="38">
        <v>315072</v>
      </c>
      <c r="E184" s="39" t="s">
        <v>5</v>
      </c>
      <c r="F184" s="43"/>
      <c r="G184" s="44">
        <v>4</v>
      </c>
      <c r="H184" s="45"/>
      <c r="I184" s="43"/>
      <c r="J184" s="44">
        <v>4</v>
      </c>
      <c r="K184" s="45"/>
      <c r="L184" s="43"/>
      <c r="M184" s="44">
        <v>4</v>
      </c>
      <c r="N184" s="45"/>
      <c r="O184" s="43"/>
      <c r="P184" s="44">
        <v>4</v>
      </c>
      <c r="Q184" s="45"/>
      <c r="R184" s="43"/>
      <c r="S184" s="44">
        <v>4</v>
      </c>
      <c r="T184" s="45"/>
      <c r="U184" s="43"/>
      <c r="V184" s="44">
        <v>4</v>
      </c>
      <c r="W184" s="45"/>
      <c r="X184" s="43"/>
      <c r="Y184" s="44">
        <v>5</v>
      </c>
      <c r="Z184" s="45"/>
      <c r="AA184" s="43"/>
      <c r="AB184" s="44">
        <v>5</v>
      </c>
      <c r="AC184" s="45"/>
      <c r="AD184" s="43"/>
      <c r="AE184" s="44">
        <v>5</v>
      </c>
      <c r="AF184" s="45"/>
      <c r="AG184" s="43"/>
      <c r="AH184" s="44">
        <v>5</v>
      </c>
      <c r="AI184" s="45"/>
      <c r="AJ184" s="43"/>
      <c r="AK184" s="44">
        <v>5</v>
      </c>
      <c r="AL184" s="45"/>
      <c r="AM184" s="43"/>
      <c r="AN184" s="44">
        <v>5</v>
      </c>
      <c r="AO184" s="45"/>
      <c r="AP184" s="46" t="s">
        <v>435</v>
      </c>
      <c r="AQ184" s="46" t="s">
        <v>435</v>
      </c>
    </row>
    <row r="185" spans="1:43" s="2" customFormat="1" ht="15.75" x14ac:dyDescent="0.25">
      <c r="A185" s="2">
        <f t="shared" si="2"/>
        <v>180</v>
      </c>
      <c r="B185" s="36" t="s">
        <v>170</v>
      </c>
      <c r="C185" s="37">
        <v>4492200</v>
      </c>
      <c r="D185" s="38">
        <v>315143</v>
      </c>
      <c r="E185" s="39" t="s">
        <v>5</v>
      </c>
      <c r="F185" s="43"/>
      <c r="G185" s="44">
        <v>4</v>
      </c>
      <c r="H185" s="45"/>
      <c r="I185" s="43"/>
      <c r="J185" s="44">
        <v>4</v>
      </c>
      <c r="K185" s="45"/>
      <c r="L185" s="43"/>
      <c r="M185" s="44">
        <v>4</v>
      </c>
      <c r="N185" s="45"/>
      <c r="O185" s="43"/>
      <c r="P185" s="44">
        <v>4</v>
      </c>
      <c r="Q185" s="45"/>
      <c r="R185" s="43"/>
      <c r="S185" s="44">
        <v>2</v>
      </c>
      <c r="T185" s="45"/>
      <c r="U185" s="43"/>
      <c r="V185" s="44">
        <v>2</v>
      </c>
      <c r="W185" s="45"/>
      <c r="X185" s="43"/>
      <c r="Y185" s="44">
        <v>3</v>
      </c>
      <c r="Z185" s="45"/>
      <c r="AA185" s="43"/>
      <c r="AB185" s="44">
        <v>3</v>
      </c>
      <c r="AC185" s="45"/>
      <c r="AD185" s="43"/>
      <c r="AE185" s="44">
        <v>3</v>
      </c>
      <c r="AF185" s="45"/>
      <c r="AG185" s="43"/>
      <c r="AH185" s="44">
        <v>3</v>
      </c>
      <c r="AI185" s="45"/>
      <c r="AJ185" s="43"/>
      <c r="AK185" s="44">
        <v>3</v>
      </c>
      <c r="AL185" s="45"/>
      <c r="AM185" s="43"/>
      <c r="AN185" s="44">
        <v>3</v>
      </c>
      <c r="AO185" s="45"/>
      <c r="AP185" s="46" t="s">
        <v>435</v>
      </c>
      <c r="AQ185" s="46" t="s">
        <v>435</v>
      </c>
    </row>
    <row r="186" spans="1:43" s="2" customFormat="1" ht="15.75" x14ac:dyDescent="0.25">
      <c r="A186" s="2">
        <f t="shared" si="2"/>
        <v>181</v>
      </c>
      <c r="B186" s="36" t="s">
        <v>171</v>
      </c>
      <c r="C186" s="37">
        <v>348252</v>
      </c>
      <c r="D186" s="38">
        <v>315378</v>
      </c>
      <c r="E186" s="39" t="s">
        <v>5</v>
      </c>
      <c r="F186" s="43"/>
      <c r="G186" s="44">
        <v>3</v>
      </c>
      <c r="H186" s="45"/>
      <c r="I186" s="43"/>
      <c r="J186" s="44">
        <v>3</v>
      </c>
      <c r="K186" s="45"/>
      <c r="L186" s="43"/>
      <c r="M186" s="44">
        <v>3</v>
      </c>
      <c r="N186" s="45"/>
      <c r="O186" s="43"/>
      <c r="P186" s="44">
        <v>3</v>
      </c>
      <c r="Q186" s="45"/>
      <c r="R186" s="43"/>
      <c r="S186" s="44">
        <v>3</v>
      </c>
      <c r="T186" s="45"/>
      <c r="U186" s="43"/>
      <c r="V186" s="44">
        <v>3</v>
      </c>
      <c r="W186" s="45"/>
      <c r="X186" s="43"/>
      <c r="Y186" s="44">
        <v>4</v>
      </c>
      <c r="Z186" s="45"/>
      <c r="AA186" s="43"/>
      <c r="AB186" s="44">
        <v>4</v>
      </c>
      <c r="AC186" s="45"/>
      <c r="AD186" s="43"/>
      <c r="AE186" s="44">
        <v>4</v>
      </c>
      <c r="AF186" s="45"/>
      <c r="AG186" s="43"/>
      <c r="AH186" s="44">
        <v>4</v>
      </c>
      <c r="AI186" s="45"/>
      <c r="AJ186" s="43"/>
      <c r="AK186" s="44">
        <v>4</v>
      </c>
      <c r="AL186" s="45"/>
      <c r="AM186" s="43"/>
      <c r="AN186" s="44">
        <v>4</v>
      </c>
      <c r="AO186" s="45"/>
      <c r="AP186" s="46" t="s">
        <v>435</v>
      </c>
      <c r="AQ186" s="46" t="s">
        <v>435</v>
      </c>
    </row>
    <row r="187" spans="1:43" s="2" customFormat="1" ht="15.75" x14ac:dyDescent="0.25">
      <c r="A187" s="2">
        <f t="shared" si="2"/>
        <v>182</v>
      </c>
      <c r="B187" s="36" t="s">
        <v>172</v>
      </c>
      <c r="C187" s="37">
        <v>609382</v>
      </c>
      <c r="D187" s="38">
        <v>315525</v>
      </c>
      <c r="E187" s="39" t="s">
        <v>5</v>
      </c>
      <c r="F187" s="43"/>
      <c r="G187" s="44">
        <v>5</v>
      </c>
      <c r="H187" s="45"/>
      <c r="I187" s="43"/>
      <c r="J187" s="44">
        <v>5</v>
      </c>
      <c r="K187" s="45"/>
      <c r="L187" s="43"/>
      <c r="M187" s="44">
        <v>5</v>
      </c>
      <c r="N187" s="45"/>
      <c r="O187" s="43"/>
      <c r="P187" s="44">
        <v>5</v>
      </c>
      <c r="Q187" s="45"/>
      <c r="R187" s="43"/>
      <c r="S187" s="44">
        <v>5</v>
      </c>
      <c r="T187" s="45"/>
      <c r="U187" s="43"/>
      <c r="V187" s="44">
        <v>5</v>
      </c>
      <c r="W187" s="45"/>
      <c r="X187" s="43"/>
      <c r="Y187" s="44">
        <v>5</v>
      </c>
      <c r="Z187" s="45"/>
      <c r="AA187" s="43"/>
      <c r="AB187" s="44">
        <v>5</v>
      </c>
      <c r="AC187" s="45"/>
      <c r="AD187" s="43"/>
      <c r="AE187" s="44">
        <v>5</v>
      </c>
      <c r="AF187" s="45"/>
      <c r="AG187" s="43"/>
      <c r="AH187" s="44">
        <v>5</v>
      </c>
      <c r="AI187" s="45"/>
      <c r="AJ187" s="43"/>
      <c r="AK187" s="44">
        <v>5</v>
      </c>
      <c r="AL187" s="45"/>
      <c r="AM187" s="43"/>
      <c r="AN187" s="44">
        <v>5</v>
      </c>
      <c r="AO187" s="45"/>
      <c r="AP187" s="46" t="s">
        <v>435</v>
      </c>
      <c r="AQ187" s="46" t="s">
        <v>435</v>
      </c>
    </row>
    <row r="188" spans="1:43" s="2" customFormat="1" ht="15.75" x14ac:dyDescent="0.25">
      <c r="A188" s="2">
        <f t="shared" si="2"/>
        <v>183</v>
      </c>
      <c r="B188" s="36" t="s">
        <v>374</v>
      </c>
      <c r="C188" s="37">
        <v>945811</v>
      </c>
      <c r="D188" s="38">
        <v>315112</v>
      </c>
      <c r="E188" s="39" t="s">
        <v>5</v>
      </c>
      <c r="F188" s="43"/>
      <c r="G188" s="44">
        <v>3</v>
      </c>
      <c r="H188" s="45"/>
      <c r="I188" s="43"/>
      <c r="J188" s="44">
        <v>3</v>
      </c>
      <c r="K188" s="45"/>
      <c r="L188" s="43"/>
      <c r="M188" s="44">
        <v>3</v>
      </c>
      <c r="N188" s="45"/>
      <c r="O188" s="43"/>
      <c r="P188" s="44">
        <v>4</v>
      </c>
      <c r="Q188" s="45"/>
      <c r="R188" s="43"/>
      <c r="S188" s="44">
        <v>4</v>
      </c>
      <c r="T188" s="45"/>
      <c r="U188" s="43"/>
      <c r="V188" s="44">
        <v>5</v>
      </c>
      <c r="W188" s="45"/>
      <c r="X188" s="43"/>
      <c r="Y188" s="44">
        <v>4</v>
      </c>
      <c r="Z188" s="45"/>
      <c r="AA188" s="43"/>
      <c r="AB188" s="44">
        <v>4</v>
      </c>
      <c r="AC188" s="45"/>
      <c r="AD188" s="43"/>
      <c r="AE188" s="44">
        <v>4</v>
      </c>
      <c r="AF188" s="45"/>
      <c r="AG188" s="43"/>
      <c r="AH188" s="44">
        <v>4</v>
      </c>
      <c r="AI188" s="45"/>
      <c r="AJ188" s="43"/>
      <c r="AK188" s="44">
        <v>4</v>
      </c>
      <c r="AL188" s="45"/>
      <c r="AM188" s="43"/>
      <c r="AN188" s="44">
        <v>4</v>
      </c>
      <c r="AO188" s="45"/>
      <c r="AP188" s="46" t="s">
        <v>435</v>
      </c>
      <c r="AQ188" s="46" t="s">
        <v>435</v>
      </c>
    </row>
    <row r="189" spans="1:43" s="2" customFormat="1" ht="15.75" x14ac:dyDescent="0.25">
      <c r="A189" s="2">
        <f t="shared" si="2"/>
        <v>184</v>
      </c>
      <c r="B189" s="36" t="s">
        <v>173</v>
      </c>
      <c r="C189" s="37">
        <v>273031</v>
      </c>
      <c r="D189" s="38">
        <v>315226</v>
      </c>
      <c r="E189" s="39" t="s">
        <v>5</v>
      </c>
      <c r="F189" s="43"/>
      <c r="G189" s="44">
        <v>4</v>
      </c>
      <c r="H189" s="45"/>
      <c r="I189" s="43"/>
      <c r="J189" s="44">
        <v>4</v>
      </c>
      <c r="K189" s="45"/>
      <c r="L189" s="43"/>
      <c r="M189" s="44">
        <v>4</v>
      </c>
      <c r="N189" s="45"/>
      <c r="O189" s="43"/>
      <c r="P189" s="44">
        <v>4</v>
      </c>
      <c r="Q189" s="45"/>
      <c r="R189" s="43"/>
      <c r="S189" s="44">
        <v>3</v>
      </c>
      <c r="T189" s="45"/>
      <c r="U189" s="43"/>
      <c r="V189" s="44">
        <v>3</v>
      </c>
      <c r="W189" s="45"/>
      <c r="X189" s="43"/>
      <c r="Y189" s="44">
        <v>3</v>
      </c>
      <c r="Z189" s="45"/>
      <c r="AA189" s="43"/>
      <c r="AB189" s="44">
        <v>3</v>
      </c>
      <c r="AC189" s="45"/>
      <c r="AD189" s="43"/>
      <c r="AE189" s="44">
        <v>3</v>
      </c>
      <c r="AF189" s="45"/>
      <c r="AG189" s="43"/>
      <c r="AH189" s="44">
        <v>3</v>
      </c>
      <c r="AI189" s="45"/>
      <c r="AJ189" s="43"/>
      <c r="AK189" s="44">
        <v>3</v>
      </c>
      <c r="AL189" s="45"/>
      <c r="AM189" s="43"/>
      <c r="AN189" s="44">
        <v>3</v>
      </c>
      <c r="AO189" s="45"/>
      <c r="AP189" s="46" t="s">
        <v>435</v>
      </c>
      <c r="AQ189" s="46" t="s">
        <v>435</v>
      </c>
    </row>
    <row r="190" spans="1:43" s="2" customFormat="1" ht="15.75" x14ac:dyDescent="0.25">
      <c r="A190" s="2">
        <f t="shared" si="2"/>
        <v>185</v>
      </c>
      <c r="B190" s="36" t="s">
        <v>174</v>
      </c>
      <c r="C190" s="37">
        <v>4491009</v>
      </c>
      <c r="D190" s="38">
        <v>315199</v>
      </c>
      <c r="E190" s="39" t="s">
        <v>5</v>
      </c>
      <c r="F190" s="43"/>
      <c r="G190" s="44">
        <v>5</v>
      </c>
      <c r="H190" s="45"/>
      <c r="I190" s="43"/>
      <c r="J190" s="44">
        <v>5</v>
      </c>
      <c r="K190" s="45"/>
      <c r="L190" s="43"/>
      <c r="M190" s="44">
        <v>5</v>
      </c>
      <c r="N190" s="45"/>
      <c r="O190" s="43"/>
      <c r="P190" s="44">
        <v>5</v>
      </c>
      <c r="Q190" s="45"/>
      <c r="R190" s="43"/>
      <c r="S190" s="44">
        <v>5</v>
      </c>
      <c r="T190" s="45"/>
      <c r="U190" s="43"/>
      <c r="V190" s="44">
        <v>5</v>
      </c>
      <c r="W190" s="45"/>
      <c r="X190" s="43"/>
      <c r="Y190" s="44">
        <v>5</v>
      </c>
      <c r="Z190" s="45"/>
      <c r="AA190" s="43"/>
      <c r="AB190" s="44">
        <v>5</v>
      </c>
      <c r="AC190" s="45"/>
      <c r="AD190" s="43"/>
      <c r="AE190" s="44">
        <v>5</v>
      </c>
      <c r="AF190" s="45"/>
      <c r="AG190" s="43"/>
      <c r="AH190" s="44">
        <v>5</v>
      </c>
      <c r="AI190" s="45"/>
      <c r="AJ190" s="43"/>
      <c r="AK190" s="44">
        <v>5</v>
      </c>
      <c r="AL190" s="45"/>
      <c r="AM190" s="43"/>
      <c r="AN190" s="44">
        <v>5</v>
      </c>
      <c r="AO190" s="45"/>
      <c r="AP190" s="46" t="s">
        <v>435</v>
      </c>
      <c r="AQ190" s="46" t="s">
        <v>435</v>
      </c>
    </row>
    <row r="191" spans="1:43" s="2" customFormat="1" ht="15.75" x14ac:dyDescent="0.25">
      <c r="A191" s="2">
        <f t="shared" si="2"/>
        <v>186</v>
      </c>
      <c r="B191" s="36" t="s">
        <v>175</v>
      </c>
      <c r="C191" s="37">
        <v>9057706</v>
      </c>
      <c r="D191" s="38">
        <v>315322</v>
      </c>
      <c r="E191" s="39" t="s">
        <v>5</v>
      </c>
      <c r="F191" s="43"/>
      <c r="G191" s="44">
        <v>5</v>
      </c>
      <c r="H191" s="45"/>
      <c r="I191" s="43"/>
      <c r="J191" s="44">
        <v>5</v>
      </c>
      <c r="K191" s="45"/>
      <c r="L191" s="43"/>
      <c r="M191" s="44">
        <v>5</v>
      </c>
      <c r="N191" s="45"/>
      <c r="O191" s="43"/>
      <c r="P191" s="44">
        <v>5</v>
      </c>
      <c r="Q191" s="45"/>
      <c r="R191" s="43"/>
      <c r="S191" s="44">
        <v>5</v>
      </c>
      <c r="T191" s="45"/>
      <c r="U191" s="43"/>
      <c r="V191" s="44">
        <v>5</v>
      </c>
      <c r="W191" s="45"/>
      <c r="X191" s="43"/>
      <c r="Y191" s="44">
        <v>5</v>
      </c>
      <c r="Z191" s="45"/>
      <c r="AA191" s="43"/>
      <c r="AB191" s="44">
        <v>5</v>
      </c>
      <c r="AC191" s="45"/>
      <c r="AD191" s="43"/>
      <c r="AE191" s="44">
        <v>5</v>
      </c>
      <c r="AF191" s="45"/>
      <c r="AG191" s="43"/>
      <c r="AH191" s="44">
        <v>5</v>
      </c>
      <c r="AI191" s="45"/>
      <c r="AJ191" s="43"/>
      <c r="AK191" s="44">
        <v>5</v>
      </c>
      <c r="AL191" s="45"/>
      <c r="AM191" s="43"/>
      <c r="AN191" s="44">
        <v>5</v>
      </c>
      <c r="AO191" s="45"/>
      <c r="AP191" s="46" t="s">
        <v>435</v>
      </c>
      <c r="AQ191" s="46" t="s">
        <v>435</v>
      </c>
    </row>
    <row r="192" spans="1:43" s="2" customFormat="1" ht="15.75" x14ac:dyDescent="0.25">
      <c r="A192" s="2">
        <f t="shared" si="2"/>
        <v>187</v>
      </c>
      <c r="B192" s="47" t="s">
        <v>176</v>
      </c>
      <c r="C192" s="37">
        <v>4478304</v>
      </c>
      <c r="D192" s="38">
        <v>315231</v>
      </c>
      <c r="E192" s="39" t="s">
        <v>5</v>
      </c>
      <c r="F192" s="43"/>
      <c r="G192" s="44">
        <v>2</v>
      </c>
      <c r="H192" s="45"/>
      <c r="I192" s="43"/>
      <c r="J192" s="44">
        <v>2</v>
      </c>
      <c r="K192" s="45"/>
      <c r="L192" s="43"/>
      <c r="M192" s="44">
        <v>2</v>
      </c>
      <c r="N192" s="45"/>
      <c r="O192" s="43"/>
      <c r="P192" s="44">
        <v>2</v>
      </c>
      <c r="Q192" s="45"/>
      <c r="R192" s="43"/>
      <c r="S192" s="44">
        <v>2</v>
      </c>
      <c r="T192" s="45"/>
      <c r="U192" s="43"/>
      <c r="V192" s="44">
        <v>2</v>
      </c>
      <c r="W192" s="45"/>
      <c r="X192" s="43"/>
      <c r="Y192" s="44">
        <v>2</v>
      </c>
      <c r="Z192" s="45"/>
      <c r="AA192" s="43"/>
      <c r="AB192" s="44">
        <v>2</v>
      </c>
      <c r="AC192" s="45"/>
      <c r="AD192" s="43"/>
      <c r="AE192" s="44">
        <v>2</v>
      </c>
      <c r="AF192" s="45"/>
      <c r="AG192" s="43"/>
      <c r="AH192" s="44">
        <v>2</v>
      </c>
      <c r="AI192" s="45"/>
      <c r="AJ192" s="43"/>
      <c r="AK192" s="44">
        <v>2</v>
      </c>
      <c r="AL192" s="45"/>
      <c r="AM192" s="43"/>
      <c r="AN192" s="44">
        <v>2</v>
      </c>
      <c r="AO192" s="45"/>
      <c r="AP192" s="46" t="s">
        <v>435</v>
      </c>
      <c r="AQ192" s="46" t="s">
        <v>435</v>
      </c>
    </row>
    <row r="193" spans="1:43" s="2" customFormat="1" ht="15.75" x14ac:dyDescent="0.25">
      <c r="A193" s="2">
        <f t="shared" si="2"/>
        <v>188</v>
      </c>
      <c r="B193" s="36" t="s">
        <v>177</v>
      </c>
      <c r="C193" s="37">
        <v>7319100</v>
      </c>
      <c r="D193" s="38">
        <v>315364</v>
      </c>
      <c r="E193" s="39" t="s">
        <v>5</v>
      </c>
      <c r="F193" s="43"/>
      <c r="G193" s="44">
        <v>3</v>
      </c>
      <c r="H193" s="45"/>
      <c r="I193" s="43"/>
      <c r="J193" s="44">
        <v>3</v>
      </c>
      <c r="K193" s="45"/>
      <c r="L193" s="43"/>
      <c r="M193" s="44">
        <v>3</v>
      </c>
      <c r="N193" s="45"/>
      <c r="O193" s="43"/>
      <c r="P193" s="44">
        <v>3</v>
      </c>
      <c r="Q193" s="45"/>
      <c r="R193" s="43"/>
      <c r="S193" s="44">
        <v>2</v>
      </c>
      <c r="T193" s="45"/>
      <c r="U193" s="43"/>
      <c r="V193" s="44">
        <v>2</v>
      </c>
      <c r="W193" s="45"/>
      <c r="X193" s="43"/>
      <c r="Y193" s="44">
        <v>3</v>
      </c>
      <c r="Z193" s="45"/>
      <c r="AA193" s="43"/>
      <c r="AB193" s="44">
        <v>3</v>
      </c>
      <c r="AC193" s="45"/>
      <c r="AD193" s="43"/>
      <c r="AE193" s="44">
        <v>3</v>
      </c>
      <c r="AF193" s="45"/>
      <c r="AG193" s="43"/>
      <c r="AH193" s="44">
        <v>3</v>
      </c>
      <c r="AI193" s="45"/>
      <c r="AJ193" s="43"/>
      <c r="AK193" s="44">
        <v>3</v>
      </c>
      <c r="AL193" s="45"/>
      <c r="AM193" s="43"/>
      <c r="AN193" s="44">
        <v>3</v>
      </c>
      <c r="AO193" s="45"/>
      <c r="AP193" s="46" t="s">
        <v>435</v>
      </c>
      <c r="AQ193" s="46" t="s">
        <v>435</v>
      </c>
    </row>
    <row r="194" spans="1:43" s="2" customFormat="1" ht="15.75" x14ac:dyDescent="0.25">
      <c r="A194" s="2">
        <f t="shared" si="2"/>
        <v>189</v>
      </c>
      <c r="B194" s="48" t="s">
        <v>178</v>
      </c>
      <c r="C194" s="37">
        <v>786713</v>
      </c>
      <c r="D194" s="38">
        <v>315056</v>
      </c>
      <c r="E194" s="39" t="s">
        <v>5</v>
      </c>
      <c r="F194" s="43"/>
      <c r="G194" s="44">
        <v>3</v>
      </c>
      <c r="H194" s="45"/>
      <c r="I194" s="43"/>
      <c r="J194" s="44">
        <v>3</v>
      </c>
      <c r="K194" s="45"/>
      <c r="L194" s="43"/>
      <c r="M194" s="44">
        <v>3</v>
      </c>
      <c r="N194" s="45"/>
      <c r="O194" s="43"/>
      <c r="P194" s="44">
        <v>2</v>
      </c>
      <c r="Q194" s="45"/>
      <c r="R194" s="43"/>
      <c r="S194" s="44">
        <v>2</v>
      </c>
      <c r="T194" s="45"/>
      <c r="U194" s="43"/>
      <c r="V194" s="44">
        <v>2</v>
      </c>
      <c r="W194" s="45"/>
      <c r="X194" s="43"/>
      <c r="Y194" s="44">
        <v>2</v>
      </c>
      <c r="Z194" s="45"/>
      <c r="AA194" s="43"/>
      <c r="AB194" s="44">
        <v>2</v>
      </c>
      <c r="AC194" s="45"/>
      <c r="AD194" s="43"/>
      <c r="AE194" s="44">
        <v>2</v>
      </c>
      <c r="AF194" s="45"/>
      <c r="AG194" s="43"/>
      <c r="AH194" s="44">
        <v>2</v>
      </c>
      <c r="AI194" s="45"/>
      <c r="AJ194" s="43"/>
      <c r="AK194" s="44">
        <v>2</v>
      </c>
      <c r="AL194" s="45"/>
      <c r="AM194" s="43"/>
      <c r="AN194" s="44">
        <v>2</v>
      </c>
      <c r="AO194" s="45"/>
      <c r="AP194" s="46" t="s">
        <v>435</v>
      </c>
      <c r="AQ194" s="46" t="s">
        <v>435</v>
      </c>
    </row>
    <row r="195" spans="1:43" s="2" customFormat="1" ht="15.75" x14ac:dyDescent="0.25">
      <c r="A195" s="2">
        <f t="shared" si="2"/>
        <v>190</v>
      </c>
      <c r="B195" s="36" t="s">
        <v>179</v>
      </c>
      <c r="C195" s="37">
        <v>8749001</v>
      </c>
      <c r="D195" s="38">
        <v>315473</v>
      </c>
      <c r="E195" s="39" t="s">
        <v>5</v>
      </c>
      <c r="F195" s="43"/>
      <c r="G195" s="44">
        <v>4</v>
      </c>
      <c r="H195" s="45"/>
      <c r="I195" s="43"/>
      <c r="J195" s="44">
        <v>4</v>
      </c>
      <c r="K195" s="45"/>
      <c r="L195" s="43"/>
      <c r="M195" s="44">
        <v>4</v>
      </c>
      <c r="N195" s="45"/>
      <c r="O195" s="43"/>
      <c r="P195" s="44">
        <v>4</v>
      </c>
      <c r="Q195" s="45"/>
      <c r="R195" s="43"/>
      <c r="S195" s="44">
        <v>4</v>
      </c>
      <c r="T195" s="45"/>
      <c r="U195" s="43"/>
      <c r="V195" s="44">
        <v>4</v>
      </c>
      <c r="W195" s="45"/>
      <c r="X195" s="43"/>
      <c r="Y195" s="44">
        <v>4</v>
      </c>
      <c r="Z195" s="45"/>
      <c r="AA195" s="43"/>
      <c r="AB195" s="44">
        <v>4</v>
      </c>
      <c r="AC195" s="45"/>
      <c r="AD195" s="43"/>
      <c r="AE195" s="44">
        <v>4</v>
      </c>
      <c r="AF195" s="45"/>
      <c r="AG195" s="43"/>
      <c r="AH195" s="44">
        <v>5</v>
      </c>
      <c r="AI195" s="45"/>
      <c r="AJ195" s="43"/>
      <c r="AK195" s="44">
        <v>5</v>
      </c>
      <c r="AL195" s="45"/>
      <c r="AM195" s="43"/>
      <c r="AN195" s="44">
        <v>5</v>
      </c>
      <c r="AO195" s="45"/>
      <c r="AP195" s="46" t="s">
        <v>435</v>
      </c>
      <c r="AQ195" s="46" t="s">
        <v>435</v>
      </c>
    </row>
    <row r="196" spans="1:43" s="2" customFormat="1" ht="15.75" x14ac:dyDescent="0.25">
      <c r="A196" s="2">
        <f t="shared" si="2"/>
        <v>191</v>
      </c>
      <c r="B196" s="36" t="s">
        <v>180</v>
      </c>
      <c r="C196" s="37">
        <v>4477201</v>
      </c>
      <c r="D196" s="38">
        <v>315392</v>
      </c>
      <c r="E196" s="39" t="s">
        <v>5</v>
      </c>
      <c r="F196" s="43"/>
      <c r="G196" s="44">
        <v>5</v>
      </c>
      <c r="H196" s="45"/>
      <c r="I196" s="43"/>
      <c r="J196" s="44">
        <v>5</v>
      </c>
      <c r="K196" s="45"/>
      <c r="L196" s="43"/>
      <c r="M196" s="44">
        <v>5</v>
      </c>
      <c r="N196" s="45"/>
      <c r="O196" s="43"/>
      <c r="P196" s="44">
        <v>5</v>
      </c>
      <c r="Q196" s="45"/>
      <c r="R196" s="43"/>
      <c r="S196" s="44">
        <v>5</v>
      </c>
      <c r="T196" s="45"/>
      <c r="U196" s="43"/>
      <c r="V196" s="44">
        <v>5</v>
      </c>
      <c r="W196" s="45"/>
      <c r="X196" s="43"/>
      <c r="Y196" s="44">
        <v>5</v>
      </c>
      <c r="Z196" s="45"/>
      <c r="AA196" s="43"/>
      <c r="AB196" s="44">
        <v>5</v>
      </c>
      <c r="AC196" s="45"/>
      <c r="AD196" s="43"/>
      <c r="AE196" s="44">
        <v>5</v>
      </c>
      <c r="AF196" s="45"/>
      <c r="AG196" s="43"/>
      <c r="AH196" s="44">
        <v>5</v>
      </c>
      <c r="AI196" s="45"/>
      <c r="AJ196" s="43"/>
      <c r="AK196" s="44">
        <v>5</v>
      </c>
      <c r="AL196" s="45"/>
      <c r="AM196" s="43"/>
      <c r="AN196" s="44">
        <v>5</v>
      </c>
      <c r="AO196" s="45"/>
      <c r="AP196" s="46" t="s">
        <v>435</v>
      </c>
      <c r="AQ196" s="46" t="s">
        <v>435</v>
      </c>
    </row>
    <row r="197" spans="1:43" s="2" customFormat="1" ht="15.75" x14ac:dyDescent="0.25">
      <c r="A197" s="2">
        <f t="shared" si="2"/>
        <v>192</v>
      </c>
      <c r="B197" s="36" t="s">
        <v>181</v>
      </c>
      <c r="C197" s="37">
        <v>4490509</v>
      </c>
      <c r="D197" s="38">
        <v>315299</v>
      </c>
      <c r="E197" s="39" t="s">
        <v>5</v>
      </c>
      <c r="F197" s="43"/>
      <c r="G197" s="44">
        <v>4</v>
      </c>
      <c r="H197" s="45"/>
      <c r="I197" s="43"/>
      <c r="J197" s="44">
        <v>4</v>
      </c>
      <c r="K197" s="45"/>
      <c r="L197" s="43"/>
      <c r="M197" s="44">
        <v>4</v>
      </c>
      <c r="N197" s="45"/>
      <c r="O197" s="43"/>
      <c r="P197" s="44">
        <v>4</v>
      </c>
      <c r="Q197" s="45"/>
      <c r="R197" s="43"/>
      <c r="S197" s="44">
        <v>4</v>
      </c>
      <c r="T197" s="45"/>
      <c r="U197" s="43"/>
      <c r="V197" s="44">
        <v>4</v>
      </c>
      <c r="W197" s="45"/>
      <c r="X197" s="43"/>
      <c r="Y197" s="44">
        <v>4</v>
      </c>
      <c r="Z197" s="45"/>
      <c r="AA197" s="43"/>
      <c r="AB197" s="44">
        <v>4</v>
      </c>
      <c r="AC197" s="45"/>
      <c r="AD197" s="43"/>
      <c r="AE197" s="44">
        <v>5</v>
      </c>
      <c r="AF197" s="45"/>
      <c r="AG197" s="43"/>
      <c r="AH197" s="44">
        <v>5</v>
      </c>
      <c r="AI197" s="45"/>
      <c r="AJ197" s="43"/>
      <c r="AK197" s="44">
        <v>5</v>
      </c>
      <c r="AL197" s="45"/>
      <c r="AM197" s="43"/>
      <c r="AN197" s="44">
        <v>5</v>
      </c>
      <c r="AO197" s="45"/>
      <c r="AP197" s="46" t="s">
        <v>435</v>
      </c>
      <c r="AQ197" s="46" t="s">
        <v>435</v>
      </c>
    </row>
    <row r="198" spans="1:43" s="2" customFormat="1" ht="15.75" x14ac:dyDescent="0.25">
      <c r="A198" s="2">
        <f t="shared" si="2"/>
        <v>193</v>
      </c>
      <c r="B198" s="36" t="s">
        <v>182</v>
      </c>
      <c r="C198" s="37">
        <v>906867</v>
      </c>
      <c r="D198" s="38">
        <v>315261</v>
      </c>
      <c r="E198" s="39" t="s">
        <v>5</v>
      </c>
      <c r="F198" s="43"/>
      <c r="G198" s="44">
        <v>2</v>
      </c>
      <c r="H198" s="45"/>
      <c r="I198" s="43"/>
      <c r="J198" s="44">
        <v>2</v>
      </c>
      <c r="K198" s="45"/>
      <c r="L198" s="43"/>
      <c r="M198" s="44">
        <v>2</v>
      </c>
      <c r="N198" s="45"/>
      <c r="O198" s="43"/>
      <c r="P198" s="44">
        <v>2</v>
      </c>
      <c r="Q198" s="45"/>
      <c r="R198" s="43"/>
      <c r="S198" s="44">
        <v>2</v>
      </c>
      <c r="T198" s="45"/>
      <c r="U198" s="43"/>
      <c r="V198" s="44">
        <v>3</v>
      </c>
      <c r="W198" s="45"/>
      <c r="X198" s="43"/>
      <c r="Y198" s="44">
        <v>2</v>
      </c>
      <c r="Z198" s="45"/>
      <c r="AA198" s="43"/>
      <c r="AB198" s="44">
        <v>2</v>
      </c>
      <c r="AC198" s="45"/>
      <c r="AD198" s="43"/>
      <c r="AE198" s="44">
        <v>2</v>
      </c>
      <c r="AF198" s="45"/>
      <c r="AG198" s="43"/>
      <c r="AH198" s="44">
        <v>2</v>
      </c>
      <c r="AI198" s="45"/>
      <c r="AJ198" s="43"/>
      <c r="AK198" s="44">
        <v>2</v>
      </c>
      <c r="AL198" s="45"/>
      <c r="AM198" s="43"/>
      <c r="AN198" s="44">
        <v>2</v>
      </c>
      <c r="AO198" s="45"/>
      <c r="AP198" s="46" t="s">
        <v>435</v>
      </c>
      <c r="AQ198" s="46" t="s">
        <v>435</v>
      </c>
    </row>
    <row r="199" spans="1:43" s="2" customFormat="1" ht="15.75" x14ac:dyDescent="0.25">
      <c r="A199" s="2">
        <f t="shared" ref="A199:A262" si="3">ROW()-5</f>
        <v>194</v>
      </c>
      <c r="B199" s="36" t="s">
        <v>183</v>
      </c>
      <c r="C199" s="37">
        <v>4489306</v>
      </c>
      <c r="D199" s="38">
        <v>315437</v>
      </c>
      <c r="E199" s="39" t="s">
        <v>5</v>
      </c>
      <c r="F199" s="43"/>
      <c r="G199" s="44">
        <v>2</v>
      </c>
      <c r="H199" s="45"/>
      <c r="I199" s="43"/>
      <c r="J199" s="44">
        <v>2</v>
      </c>
      <c r="K199" s="45"/>
      <c r="L199" s="43"/>
      <c r="M199" s="44">
        <v>2</v>
      </c>
      <c r="N199" s="45"/>
      <c r="O199" s="43"/>
      <c r="P199" s="44">
        <v>2</v>
      </c>
      <c r="Q199" s="45"/>
      <c r="R199" s="43"/>
      <c r="S199" s="44">
        <v>2</v>
      </c>
      <c r="T199" s="45"/>
      <c r="U199" s="43"/>
      <c r="V199" s="44">
        <v>2</v>
      </c>
      <c r="W199" s="45"/>
      <c r="X199" s="43"/>
      <c r="Y199" s="44">
        <v>2</v>
      </c>
      <c r="Z199" s="45"/>
      <c r="AA199" s="43"/>
      <c r="AB199" s="44">
        <v>2</v>
      </c>
      <c r="AC199" s="45"/>
      <c r="AD199" s="43"/>
      <c r="AE199" s="44">
        <v>2</v>
      </c>
      <c r="AF199" s="45"/>
      <c r="AG199" s="43"/>
      <c r="AH199" s="44">
        <v>2</v>
      </c>
      <c r="AI199" s="45"/>
      <c r="AJ199" s="43"/>
      <c r="AK199" s="44">
        <v>2</v>
      </c>
      <c r="AL199" s="45"/>
      <c r="AM199" s="43"/>
      <c r="AN199" s="44">
        <v>2</v>
      </c>
      <c r="AO199" s="45"/>
      <c r="AP199" s="46" t="s">
        <v>435</v>
      </c>
      <c r="AQ199" s="46" t="s">
        <v>435</v>
      </c>
    </row>
    <row r="200" spans="1:43" s="2" customFormat="1" ht="15.75" x14ac:dyDescent="0.25">
      <c r="A200" s="2">
        <f t="shared" si="3"/>
        <v>195</v>
      </c>
      <c r="B200" s="36" t="s">
        <v>184</v>
      </c>
      <c r="C200" s="37">
        <v>896977</v>
      </c>
      <c r="D200" s="38">
        <v>315524</v>
      </c>
      <c r="E200" s="39" t="s">
        <v>5</v>
      </c>
      <c r="F200" s="43"/>
      <c r="G200" s="44">
        <v>4</v>
      </c>
      <c r="H200" s="45"/>
      <c r="I200" s="43"/>
      <c r="J200" s="44">
        <v>4</v>
      </c>
      <c r="K200" s="45"/>
      <c r="L200" s="43"/>
      <c r="M200" s="44">
        <v>4</v>
      </c>
      <c r="N200" s="45"/>
      <c r="O200" s="43"/>
      <c r="P200" s="44">
        <v>4</v>
      </c>
      <c r="Q200" s="45"/>
      <c r="R200" s="43"/>
      <c r="S200" s="44">
        <v>4</v>
      </c>
      <c r="T200" s="45"/>
      <c r="U200" s="43"/>
      <c r="V200" s="44">
        <v>4</v>
      </c>
      <c r="W200" s="45"/>
      <c r="X200" s="43"/>
      <c r="Y200" s="44">
        <v>5</v>
      </c>
      <c r="Z200" s="45"/>
      <c r="AA200" s="43"/>
      <c r="AB200" s="44">
        <v>4</v>
      </c>
      <c r="AC200" s="45"/>
      <c r="AD200" s="43"/>
      <c r="AE200" s="44">
        <v>4</v>
      </c>
      <c r="AF200" s="45"/>
      <c r="AG200" s="43"/>
      <c r="AH200" s="44">
        <v>4</v>
      </c>
      <c r="AI200" s="45"/>
      <c r="AJ200" s="43"/>
      <c r="AK200" s="44">
        <v>4</v>
      </c>
      <c r="AL200" s="45"/>
      <c r="AM200" s="43"/>
      <c r="AN200" s="44">
        <v>4</v>
      </c>
      <c r="AO200" s="45"/>
      <c r="AP200" s="46" t="s">
        <v>435</v>
      </c>
      <c r="AQ200" s="46" t="s">
        <v>435</v>
      </c>
    </row>
    <row r="201" spans="1:43" s="2" customFormat="1" ht="15.75" x14ac:dyDescent="0.25">
      <c r="A201" s="2">
        <f t="shared" si="3"/>
        <v>196</v>
      </c>
      <c r="B201" s="36" t="s">
        <v>185</v>
      </c>
      <c r="C201" s="37">
        <v>280917</v>
      </c>
      <c r="D201" s="38">
        <v>315008</v>
      </c>
      <c r="E201" s="39" t="s">
        <v>5</v>
      </c>
      <c r="F201" s="43"/>
      <c r="G201" s="44">
        <v>4</v>
      </c>
      <c r="H201" s="45"/>
      <c r="I201" s="43"/>
      <c r="J201" s="44">
        <v>4</v>
      </c>
      <c r="K201" s="45"/>
      <c r="L201" s="43"/>
      <c r="M201" s="44">
        <v>4</v>
      </c>
      <c r="N201" s="45"/>
      <c r="O201" s="43"/>
      <c r="P201" s="44">
        <v>4</v>
      </c>
      <c r="Q201" s="45"/>
      <c r="R201" s="43"/>
      <c r="S201" s="44">
        <v>4</v>
      </c>
      <c r="T201" s="45"/>
      <c r="U201" s="43"/>
      <c r="V201" s="44">
        <v>4</v>
      </c>
      <c r="W201" s="45"/>
      <c r="X201" s="43"/>
      <c r="Y201" s="44">
        <v>4</v>
      </c>
      <c r="Z201" s="45"/>
      <c r="AA201" s="43"/>
      <c r="AB201" s="44">
        <v>4</v>
      </c>
      <c r="AC201" s="45"/>
      <c r="AD201" s="43"/>
      <c r="AE201" s="44">
        <v>4</v>
      </c>
      <c r="AF201" s="45"/>
      <c r="AG201" s="43"/>
      <c r="AH201" s="44">
        <v>4</v>
      </c>
      <c r="AI201" s="45"/>
      <c r="AJ201" s="43"/>
      <c r="AK201" s="44">
        <v>4</v>
      </c>
      <c r="AL201" s="45"/>
      <c r="AM201" s="43"/>
      <c r="AN201" s="44">
        <v>4</v>
      </c>
      <c r="AO201" s="45"/>
      <c r="AP201" s="46" t="s">
        <v>435</v>
      </c>
      <c r="AQ201" s="46" t="s">
        <v>435</v>
      </c>
    </row>
    <row r="202" spans="1:43" s="2" customFormat="1" ht="31.5" x14ac:dyDescent="0.25">
      <c r="A202" s="2">
        <f t="shared" si="3"/>
        <v>197</v>
      </c>
      <c r="B202" s="23" t="s">
        <v>186</v>
      </c>
      <c r="C202" s="37">
        <v>916960</v>
      </c>
      <c r="D202" s="38">
        <v>315338</v>
      </c>
      <c r="E202" s="39" t="s">
        <v>5</v>
      </c>
      <c r="F202" s="43"/>
      <c r="G202" s="44">
        <v>2</v>
      </c>
      <c r="H202" s="45"/>
      <c r="I202" s="43"/>
      <c r="J202" s="44">
        <v>2</v>
      </c>
      <c r="K202" s="45"/>
      <c r="L202" s="43"/>
      <c r="M202" s="44">
        <v>2</v>
      </c>
      <c r="N202" s="45"/>
      <c r="O202" s="43"/>
      <c r="P202" s="44">
        <v>3</v>
      </c>
      <c r="Q202" s="45"/>
      <c r="R202" s="43"/>
      <c r="S202" s="44">
        <v>3</v>
      </c>
      <c r="T202" s="45"/>
      <c r="U202" s="43"/>
      <c r="V202" s="44">
        <v>3</v>
      </c>
      <c r="W202" s="45"/>
      <c r="X202" s="43"/>
      <c r="Y202" s="44">
        <v>2</v>
      </c>
      <c r="Z202" s="45"/>
      <c r="AA202" s="43"/>
      <c r="AB202" s="44">
        <v>2</v>
      </c>
      <c r="AC202" s="45"/>
      <c r="AD202" s="43"/>
      <c r="AE202" s="44">
        <v>2</v>
      </c>
      <c r="AF202" s="45"/>
      <c r="AG202" s="43"/>
      <c r="AH202" s="44">
        <v>3</v>
      </c>
      <c r="AI202" s="45"/>
      <c r="AJ202" s="43"/>
      <c r="AK202" s="44">
        <v>3</v>
      </c>
      <c r="AL202" s="45"/>
      <c r="AM202" s="43"/>
      <c r="AN202" s="44">
        <v>3</v>
      </c>
      <c r="AO202" s="45"/>
      <c r="AP202" s="46" t="s">
        <v>435</v>
      </c>
      <c r="AQ202" s="46" t="s">
        <v>435</v>
      </c>
    </row>
    <row r="203" spans="1:43" s="2" customFormat="1" ht="15.75" x14ac:dyDescent="0.25">
      <c r="A203" s="2">
        <f t="shared" si="3"/>
        <v>198</v>
      </c>
      <c r="B203" s="36" t="s">
        <v>187</v>
      </c>
      <c r="C203" s="37">
        <v>4493605</v>
      </c>
      <c r="D203" s="38">
        <v>315190</v>
      </c>
      <c r="E203" s="39" t="s">
        <v>5</v>
      </c>
      <c r="F203" s="43"/>
      <c r="G203" s="44">
        <v>4</v>
      </c>
      <c r="H203" s="45"/>
      <c r="I203" s="43"/>
      <c r="J203" s="44">
        <v>4</v>
      </c>
      <c r="K203" s="45"/>
      <c r="L203" s="43"/>
      <c r="M203" s="44">
        <v>4</v>
      </c>
      <c r="N203" s="45"/>
      <c r="O203" s="43"/>
      <c r="P203" s="44">
        <v>4</v>
      </c>
      <c r="Q203" s="45"/>
      <c r="R203" s="43"/>
      <c r="S203" s="44">
        <v>4</v>
      </c>
      <c r="T203" s="45"/>
      <c r="U203" s="43"/>
      <c r="V203" s="44">
        <v>4</v>
      </c>
      <c r="W203" s="45"/>
      <c r="X203" s="43"/>
      <c r="Y203" s="44">
        <v>4</v>
      </c>
      <c r="Z203" s="45"/>
      <c r="AA203" s="43"/>
      <c r="AB203" s="44">
        <v>3</v>
      </c>
      <c r="AC203" s="45"/>
      <c r="AD203" s="43"/>
      <c r="AE203" s="44">
        <v>3</v>
      </c>
      <c r="AF203" s="45"/>
      <c r="AG203" s="43"/>
      <c r="AH203" s="44">
        <v>3</v>
      </c>
      <c r="AI203" s="45"/>
      <c r="AJ203" s="43"/>
      <c r="AK203" s="44">
        <v>3</v>
      </c>
      <c r="AL203" s="45"/>
      <c r="AM203" s="43"/>
      <c r="AN203" s="44">
        <v>3</v>
      </c>
      <c r="AO203" s="45"/>
      <c r="AP203" s="46" t="s">
        <v>435</v>
      </c>
      <c r="AQ203" s="46" t="s">
        <v>435</v>
      </c>
    </row>
    <row r="204" spans="1:43" s="2" customFormat="1" ht="15.75" x14ac:dyDescent="0.25">
      <c r="A204" s="2">
        <f t="shared" si="3"/>
        <v>199</v>
      </c>
      <c r="B204" s="36" t="s">
        <v>188</v>
      </c>
      <c r="C204" s="37">
        <v>352756</v>
      </c>
      <c r="D204" s="38">
        <v>315249</v>
      </c>
      <c r="E204" s="39" t="s">
        <v>5</v>
      </c>
      <c r="F204" s="43"/>
      <c r="G204" s="44">
        <v>4</v>
      </c>
      <c r="H204" s="45"/>
      <c r="I204" s="43"/>
      <c r="J204" s="44">
        <v>3</v>
      </c>
      <c r="K204" s="45"/>
      <c r="L204" s="43"/>
      <c r="M204" s="44">
        <v>3</v>
      </c>
      <c r="N204" s="45"/>
      <c r="O204" s="43"/>
      <c r="P204" s="44">
        <v>3</v>
      </c>
      <c r="Q204" s="45"/>
      <c r="R204" s="43"/>
      <c r="S204" s="44">
        <v>3</v>
      </c>
      <c r="T204" s="45"/>
      <c r="U204" s="43"/>
      <c r="V204" s="44">
        <v>3</v>
      </c>
      <c r="W204" s="45"/>
      <c r="X204" s="43"/>
      <c r="Y204" s="44">
        <v>3</v>
      </c>
      <c r="Z204" s="45"/>
      <c r="AA204" s="43"/>
      <c r="AB204" s="44">
        <v>3</v>
      </c>
      <c r="AC204" s="45"/>
      <c r="AD204" s="43"/>
      <c r="AE204" s="44">
        <v>3</v>
      </c>
      <c r="AF204" s="45"/>
      <c r="AG204" s="43"/>
      <c r="AH204" s="44">
        <v>3</v>
      </c>
      <c r="AI204" s="45"/>
      <c r="AJ204" s="43"/>
      <c r="AK204" s="44">
        <v>3</v>
      </c>
      <c r="AL204" s="45"/>
      <c r="AM204" s="43"/>
      <c r="AN204" s="44">
        <v>3</v>
      </c>
      <c r="AO204" s="45"/>
      <c r="AP204" s="46" t="s">
        <v>435</v>
      </c>
      <c r="AQ204" s="46" t="s">
        <v>435</v>
      </c>
    </row>
    <row r="205" spans="1:43" s="2" customFormat="1" ht="15.75" x14ac:dyDescent="0.25">
      <c r="A205" s="2">
        <f t="shared" si="3"/>
        <v>200</v>
      </c>
      <c r="B205" s="36" t="s">
        <v>189</v>
      </c>
      <c r="C205" s="37">
        <v>347779</v>
      </c>
      <c r="D205" s="38">
        <v>315042</v>
      </c>
      <c r="E205" s="39" t="s">
        <v>5</v>
      </c>
      <c r="F205" s="43"/>
      <c r="G205" s="44">
        <v>3</v>
      </c>
      <c r="H205" s="45"/>
      <c r="I205" s="43"/>
      <c r="J205" s="44">
        <v>3</v>
      </c>
      <c r="K205" s="45"/>
      <c r="L205" s="43"/>
      <c r="M205" s="44">
        <v>1</v>
      </c>
      <c r="N205" s="45"/>
      <c r="O205" s="43"/>
      <c r="P205" s="44">
        <v>1</v>
      </c>
      <c r="Q205" s="45"/>
      <c r="R205" s="43"/>
      <c r="S205" s="44">
        <v>1</v>
      </c>
      <c r="T205" s="45"/>
      <c r="U205" s="43"/>
      <c r="V205" s="44">
        <v>1</v>
      </c>
      <c r="W205" s="45"/>
      <c r="X205" s="43"/>
      <c r="Y205" s="44">
        <v>1</v>
      </c>
      <c r="Z205" s="45"/>
      <c r="AA205" s="43"/>
      <c r="AB205" s="44">
        <v>1</v>
      </c>
      <c r="AC205" s="45"/>
      <c r="AD205" s="43"/>
      <c r="AE205" s="44">
        <v>3</v>
      </c>
      <c r="AF205" s="45"/>
      <c r="AG205" s="43"/>
      <c r="AH205" s="44">
        <v>1</v>
      </c>
      <c r="AI205" s="45"/>
      <c r="AJ205" s="43"/>
      <c r="AK205" s="44">
        <v>1</v>
      </c>
      <c r="AL205" s="45"/>
      <c r="AM205" s="43"/>
      <c r="AN205" s="44">
        <v>1</v>
      </c>
      <c r="AO205" s="45"/>
      <c r="AP205" s="46" t="s">
        <v>435</v>
      </c>
      <c r="AQ205" s="46" t="s">
        <v>1540</v>
      </c>
    </row>
    <row r="206" spans="1:43" s="2" customFormat="1" ht="15.75" x14ac:dyDescent="0.25">
      <c r="A206" s="2">
        <f t="shared" si="3"/>
        <v>201</v>
      </c>
      <c r="B206" s="36" t="s">
        <v>190</v>
      </c>
      <c r="C206" s="37">
        <v>4473809</v>
      </c>
      <c r="D206" s="38">
        <v>315233</v>
      </c>
      <c r="E206" s="39" t="s">
        <v>5</v>
      </c>
      <c r="F206" s="43"/>
      <c r="G206" s="44">
        <v>3</v>
      </c>
      <c r="H206" s="45"/>
      <c r="I206" s="43"/>
      <c r="J206" s="44">
        <v>3</v>
      </c>
      <c r="K206" s="45"/>
      <c r="L206" s="43"/>
      <c r="M206" s="44">
        <v>3</v>
      </c>
      <c r="N206" s="45"/>
      <c r="O206" s="43"/>
      <c r="P206" s="44">
        <v>2</v>
      </c>
      <c r="Q206" s="45"/>
      <c r="R206" s="43"/>
      <c r="S206" s="44">
        <v>2</v>
      </c>
      <c r="T206" s="45"/>
      <c r="U206" s="43"/>
      <c r="V206" s="44">
        <v>2</v>
      </c>
      <c r="W206" s="45"/>
      <c r="X206" s="43"/>
      <c r="Y206" s="44">
        <v>1</v>
      </c>
      <c r="Z206" s="45"/>
      <c r="AA206" s="43"/>
      <c r="AB206" s="44">
        <v>1</v>
      </c>
      <c r="AC206" s="45"/>
      <c r="AD206" s="43"/>
      <c r="AE206" s="44">
        <v>1</v>
      </c>
      <c r="AF206" s="45"/>
      <c r="AG206" s="43"/>
      <c r="AH206" s="44">
        <v>1</v>
      </c>
      <c r="AI206" s="45"/>
      <c r="AJ206" s="43"/>
      <c r="AK206" s="44">
        <v>1</v>
      </c>
      <c r="AL206" s="45"/>
      <c r="AM206" s="43"/>
      <c r="AN206" s="44">
        <v>1</v>
      </c>
      <c r="AO206" s="45"/>
      <c r="AP206" s="46" t="s">
        <v>435</v>
      </c>
      <c r="AQ206" s="46" t="s">
        <v>1540</v>
      </c>
    </row>
    <row r="207" spans="1:43" s="2" customFormat="1" ht="15.75" x14ac:dyDescent="0.25">
      <c r="A207" s="2">
        <f t="shared" si="3"/>
        <v>202</v>
      </c>
      <c r="B207" s="36" t="s">
        <v>191</v>
      </c>
      <c r="C207" s="37">
        <v>124737</v>
      </c>
      <c r="D207" s="38">
        <v>315499</v>
      </c>
      <c r="E207" s="39" t="s">
        <v>5</v>
      </c>
      <c r="F207" s="43"/>
      <c r="G207" s="44">
        <v>4</v>
      </c>
      <c r="H207" s="45"/>
      <c r="I207" s="43"/>
      <c r="J207" s="44">
        <v>4</v>
      </c>
      <c r="K207" s="45"/>
      <c r="L207" s="43"/>
      <c r="M207" s="44">
        <v>4</v>
      </c>
      <c r="N207" s="45"/>
      <c r="O207" s="43"/>
      <c r="P207" s="44">
        <v>4</v>
      </c>
      <c r="Q207" s="45"/>
      <c r="R207" s="43"/>
      <c r="S207" s="44">
        <v>4</v>
      </c>
      <c r="T207" s="45"/>
      <c r="U207" s="43"/>
      <c r="V207" s="44">
        <v>4</v>
      </c>
      <c r="W207" s="45"/>
      <c r="X207" s="43"/>
      <c r="Y207" s="44">
        <v>5</v>
      </c>
      <c r="Z207" s="45"/>
      <c r="AA207" s="43"/>
      <c r="AB207" s="44">
        <v>5</v>
      </c>
      <c r="AC207" s="45"/>
      <c r="AD207" s="43"/>
      <c r="AE207" s="44">
        <v>5</v>
      </c>
      <c r="AF207" s="45"/>
      <c r="AG207" s="43"/>
      <c r="AH207" s="44">
        <v>5</v>
      </c>
      <c r="AI207" s="45"/>
      <c r="AJ207" s="43"/>
      <c r="AK207" s="44">
        <v>5</v>
      </c>
      <c r="AL207" s="45"/>
      <c r="AM207" s="43"/>
      <c r="AN207" s="44">
        <v>5</v>
      </c>
      <c r="AO207" s="45"/>
      <c r="AP207" s="46" t="s">
        <v>435</v>
      </c>
      <c r="AQ207" s="46" t="s">
        <v>435</v>
      </c>
    </row>
    <row r="208" spans="1:43" s="2" customFormat="1" ht="15.75" x14ac:dyDescent="0.25">
      <c r="A208" s="2">
        <f t="shared" si="3"/>
        <v>203</v>
      </c>
      <c r="B208" s="36" t="s">
        <v>192</v>
      </c>
      <c r="C208" s="37">
        <v>8411204</v>
      </c>
      <c r="D208" s="38">
        <v>315467</v>
      </c>
      <c r="E208" s="39" t="s">
        <v>5</v>
      </c>
      <c r="F208" s="43"/>
      <c r="G208" s="44">
        <v>1</v>
      </c>
      <c r="H208" s="45"/>
      <c r="I208" s="43"/>
      <c r="J208" s="44">
        <v>1</v>
      </c>
      <c r="K208" s="45"/>
      <c r="L208" s="43"/>
      <c r="M208" s="44">
        <v>1</v>
      </c>
      <c r="N208" s="45"/>
      <c r="O208" s="43"/>
      <c r="P208" s="44">
        <v>1</v>
      </c>
      <c r="Q208" s="45"/>
      <c r="R208" s="43"/>
      <c r="S208" s="44">
        <v>1</v>
      </c>
      <c r="T208" s="45"/>
      <c r="U208" s="43"/>
      <c r="V208" s="44">
        <v>1</v>
      </c>
      <c r="W208" s="45"/>
      <c r="X208" s="43"/>
      <c r="Y208" s="44">
        <v>1</v>
      </c>
      <c r="Z208" s="45"/>
      <c r="AA208" s="43"/>
      <c r="AB208" s="44">
        <v>1</v>
      </c>
      <c r="AC208" s="45"/>
      <c r="AD208" s="43"/>
      <c r="AE208" s="44">
        <v>1</v>
      </c>
      <c r="AF208" s="45"/>
      <c r="AG208" s="43"/>
      <c r="AH208" s="44">
        <v>1</v>
      </c>
      <c r="AI208" s="45"/>
      <c r="AJ208" s="43"/>
      <c r="AK208" s="44">
        <v>1</v>
      </c>
      <c r="AL208" s="45"/>
      <c r="AM208" s="43" t="s">
        <v>1547</v>
      </c>
      <c r="AN208" s="44">
        <v>1</v>
      </c>
      <c r="AO208" s="45"/>
      <c r="AP208" s="46" t="s">
        <v>1540</v>
      </c>
      <c r="AQ208" s="46" t="s">
        <v>1540</v>
      </c>
    </row>
    <row r="209" spans="1:43" s="2" customFormat="1" ht="15.75" x14ac:dyDescent="0.25">
      <c r="A209" s="2">
        <f t="shared" si="3"/>
        <v>204</v>
      </c>
      <c r="B209" s="36" t="s">
        <v>193</v>
      </c>
      <c r="C209" s="37">
        <v>4497406</v>
      </c>
      <c r="D209" s="38">
        <v>315142</v>
      </c>
      <c r="E209" s="39" t="s">
        <v>5</v>
      </c>
      <c r="F209" s="43"/>
      <c r="G209" s="44">
        <v>3</v>
      </c>
      <c r="H209" s="45"/>
      <c r="I209" s="43"/>
      <c r="J209" s="44">
        <v>3</v>
      </c>
      <c r="K209" s="45"/>
      <c r="L209" s="43" t="s">
        <v>1547</v>
      </c>
      <c r="M209" s="44">
        <v>2</v>
      </c>
      <c r="N209" s="45"/>
      <c r="O209" s="43"/>
      <c r="P209" s="44">
        <v>1</v>
      </c>
      <c r="Q209" s="45"/>
      <c r="R209" s="43"/>
      <c r="S209" s="44">
        <v>1</v>
      </c>
      <c r="T209" s="45"/>
      <c r="U209" s="43"/>
      <c r="V209" s="44">
        <v>1</v>
      </c>
      <c r="W209" s="45"/>
      <c r="X209" s="43"/>
      <c r="Y209" s="44">
        <v>2</v>
      </c>
      <c r="Z209" s="45"/>
      <c r="AA209" s="43"/>
      <c r="AB209" s="44">
        <v>2</v>
      </c>
      <c r="AC209" s="45"/>
      <c r="AD209" s="43"/>
      <c r="AE209" s="44">
        <v>2</v>
      </c>
      <c r="AF209" s="45"/>
      <c r="AG209" s="43"/>
      <c r="AH209" s="44">
        <v>2</v>
      </c>
      <c r="AI209" s="45"/>
      <c r="AJ209" s="43"/>
      <c r="AK209" s="44">
        <v>2</v>
      </c>
      <c r="AL209" s="45"/>
      <c r="AM209" s="43" t="s">
        <v>1547</v>
      </c>
      <c r="AN209" s="44">
        <v>1</v>
      </c>
      <c r="AO209" s="45"/>
      <c r="AP209" s="46" t="s">
        <v>1540</v>
      </c>
      <c r="AQ209" s="46" t="s">
        <v>1540</v>
      </c>
    </row>
    <row r="210" spans="1:43" s="2" customFormat="1" ht="15.75" x14ac:dyDescent="0.25">
      <c r="A210" s="2">
        <f t="shared" si="3"/>
        <v>205</v>
      </c>
      <c r="B210" s="36" t="s">
        <v>194</v>
      </c>
      <c r="C210" s="37">
        <v>4506502</v>
      </c>
      <c r="D210" s="38">
        <v>315202</v>
      </c>
      <c r="E210" s="39" t="s">
        <v>5</v>
      </c>
      <c r="F210" s="43"/>
      <c r="G210" s="44">
        <v>5</v>
      </c>
      <c r="H210" s="45"/>
      <c r="I210" s="43"/>
      <c r="J210" s="44">
        <v>5</v>
      </c>
      <c r="K210" s="45"/>
      <c r="L210" s="43"/>
      <c r="M210" s="44">
        <v>5</v>
      </c>
      <c r="N210" s="45"/>
      <c r="O210" s="43"/>
      <c r="P210" s="44">
        <v>5</v>
      </c>
      <c r="Q210" s="45"/>
      <c r="R210" s="43"/>
      <c r="S210" s="44">
        <v>5</v>
      </c>
      <c r="T210" s="45"/>
      <c r="U210" s="43"/>
      <c r="V210" s="44">
        <v>5</v>
      </c>
      <c r="W210" s="45"/>
      <c r="X210" s="43"/>
      <c r="Y210" s="44">
        <v>5</v>
      </c>
      <c r="Z210" s="45"/>
      <c r="AA210" s="43"/>
      <c r="AB210" s="44">
        <v>5</v>
      </c>
      <c r="AC210" s="45"/>
      <c r="AD210" s="43"/>
      <c r="AE210" s="44">
        <v>5</v>
      </c>
      <c r="AF210" s="45"/>
      <c r="AG210" s="43"/>
      <c r="AH210" s="44">
        <v>4</v>
      </c>
      <c r="AI210" s="45"/>
      <c r="AJ210" s="43"/>
      <c r="AK210" s="44">
        <v>4</v>
      </c>
      <c r="AL210" s="45"/>
      <c r="AM210" s="43"/>
      <c r="AN210" s="44">
        <v>4</v>
      </c>
      <c r="AO210" s="45"/>
      <c r="AP210" s="46" t="s">
        <v>435</v>
      </c>
      <c r="AQ210" s="46" t="s">
        <v>435</v>
      </c>
    </row>
    <row r="211" spans="1:43" s="2" customFormat="1" ht="15.75" x14ac:dyDescent="0.25">
      <c r="A211" s="2">
        <f t="shared" si="3"/>
        <v>206</v>
      </c>
      <c r="B211" s="36" t="s">
        <v>195</v>
      </c>
      <c r="C211" s="37">
        <v>8365709</v>
      </c>
      <c r="D211" s="38">
        <v>315465</v>
      </c>
      <c r="E211" s="39" t="s">
        <v>5</v>
      </c>
      <c r="F211" s="43"/>
      <c r="G211" s="44">
        <v>1</v>
      </c>
      <c r="H211" s="45"/>
      <c r="I211" s="43"/>
      <c r="J211" s="44">
        <v>1</v>
      </c>
      <c r="K211" s="45"/>
      <c r="L211" s="43"/>
      <c r="M211" s="44">
        <v>1</v>
      </c>
      <c r="N211" s="45"/>
      <c r="O211" s="43"/>
      <c r="P211" s="44">
        <v>1</v>
      </c>
      <c r="Q211" s="45"/>
      <c r="R211" s="43"/>
      <c r="S211" s="44">
        <v>1</v>
      </c>
      <c r="T211" s="45"/>
      <c r="U211" s="43"/>
      <c r="V211" s="44">
        <v>1</v>
      </c>
      <c r="W211" s="45"/>
      <c r="X211" s="43"/>
      <c r="Y211" s="44">
        <v>1</v>
      </c>
      <c r="Z211" s="45"/>
      <c r="AA211" s="43"/>
      <c r="AB211" s="44">
        <v>1</v>
      </c>
      <c r="AC211" s="45"/>
      <c r="AD211" s="43"/>
      <c r="AE211" s="44">
        <v>2</v>
      </c>
      <c r="AF211" s="45"/>
      <c r="AG211" s="43"/>
      <c r="AH211" s="44">
        <v>3</v>
      </c>
      <c r="AI211" s="45"/>
      <c r="AJ211" s="43"/>
      <c r="AK211" s="44">
        <v>3</v>
      </c>
      <c r="AL211" s="45"/>
      <c r="AM211" s="43"/>
      <c r="AN211" s="44">
        <v>3</v>
      </c>
      <c r="AO211" s="45"/>
      <c r="AP211" s="46" t="s">
        <v>435</v>
      </c>
      <c r="AQ211" s="46" t="s">
        <v>1540</v>
      </c>
    </row>
    <row r="212" spans="1:43" s="2" customFormat="1" ht="15.75" x14ac:dyDescent="0.25">
      <c r="A212" s="2">
        <f t="shared" si="3"/>
        <v>207</v>
      </c>
      <c r="B212" s="36" t="s">
        <v>196</v>
      </c>
      <c r="C212" s="37">
        <v>125598</v>
      </c>
      <c r="D212" s="38">
        <v>315500</v>
      </c>
      <c r="E212" s="39" t="s">
        <v>5</v>
      </c>
      <c r="F212" s="43"/>
      <c r="G212" s="44">
        <v>2</v>
      </c>
      <c r="H212" s="45"/>
      <c r="I212" s="43"/>
      <c r="J212" s="44">
        <v>2</v>
      </c>
      <c r="K212" s="45"/>
      <c r="L212" s="43"/>
      <c r="M212" s="44">
        <v>2</v>
      </c>
      <c r="N212" s="45"/>
      <c r="O212" s="43"/>
      <c r="P212" s="44">
        <v>2</v>
      </c>
      <c r="Q212" s="45"/>
      <c r="R212" s="43"/>
      <c r="S212" s="44">
        <v>2</v>
      </c>
      <c r="T212" s="45"/>
      <c r="U212" s="43"/>
      <c r="V212" s="44">
        <v>2</v>
      </c>
      <c r="W212" s="45"/>
      <c r="X212" s="43"/>
      <c r="Y212" s="44">
        <v>1</v>
      </c>
      <c r="Z212" s="45"/>
      <c r="AA212" s="43"/>
      <c r="AB212" s="44">
        <v>1</v>
      </c>
      <c r="AC212" s="45"/>
      <c r="AD212" s="43"/>
      <c r="AE212" s="44">
        <v>1</v>
      </c>
      <c r="AF212" s="45"/>
      <c r="AG212" s="43"/>
      <c r="AH212" s="44">
        <v>1</v>
      </c>
      <c r="AI212" s="45"/>
      <c r="AJ212" s="43"/>
      <c r="AK212" s="44">
        <v>1</v>
      </c>
      <c r="AL212" s="45"/>
      <c r="AM212" s="43"/>
      <c r="AN212" s="44">
        <v>1</v>
      </c>
      <c r="AO212" s="45"/>
      <c r="AP212" s="46" t="s">
        <v>435</v>
      </c>
      <c r="AQ212" s="46" t="s">
        <v>1540</v>
      </c>
    </row>
    <row r="213" spans="1:43" s="2" customFormat="1" ht="15.75" x14ac:dyDescent="0.25">
      <c r="A213" s="2">
        <f t="shared" si="3"/>
        <v>208</v>
      </c>
      <c r="B213" s="36" t="s">
        <v>197</v>
      </c>
      <c r="C213" s="37">
        <v>4506201</v>
      </c>
      <c r="D213" s="38">
        <v>315259</v>
      </c>
      <c r="E213" s="39" t="s">
        <v>5</v>
      </c>
      <c r="F213" s="43"/>
      <c r="G213" s="44">
        <v>3</v>
      </c>
      <c r="H213" s="45"/>
      <c r="I213" s="43"/>
      <c r="J213" s="44">
        <v>3</v>
      </c>
      <c r="K213" s="45"/>
      <c r="L213" s="43"/>
      <c r="M213" s="44">
        <v>3</v>
      </c>
      <c r="N213" s="45"/>
      <c r="O213" s="43"/>
      <c r="P213" s="44">
        <v>2</v>
      </c>
      <c r="Q213" s="45"/>
      <c r="R213" s="43"/>
      <c r="S213" s="44">
        <v>2</v>
      </c>
      <c r="T213" s="45"/>
      <c r="U213" s="43"/>
      <c r="V213" s="44">
        <v>2</v>
      </c>
      <c r="W213" s="45"/>
      <c r="X213" s="43"/>
      <c r="Y213" s="44">
        <v>2</v>
      </c>
      <c r="Z213" s="45"/>
      <c r="AA213" s="43"/>
      <c r="AB213" s="44">
        <v>2</v>
      </c>
      <c r="AC213" s="45"/>
      <c r="AD213" s="43"/>
      <c r="AE213" s="44">
        <v>2</v>
      </c>
      <c r="AF213" s="45"/>
      <c r="AG213" s="43"/>
      <c r="AH213" s="44">
        <v>2</v>
      </c>
      <c r="AI213" s="45"/>
      <c r="AJ213" s="43"/>
      <c r="AK213" s="44">
        <v>2</v>
      </c>
      <c r="AL213" s="45"/>
      <c r="AM213" s="43"/>
      <c r="AN213" s="44">
        <v>2</v>
      </c>
      <c r="AO213" s="45"/>
      <c r="AP213" s="46" t="s">
        <v>435</v>
      </c>
      <c r="AQ213" s="46" t="s">
        <v>435</v>
      </c>
    </row>
    <row r="214" spans="1:43" s="2" customFormat="1" ht="15.75" x14ac:dyDescent="0.25">
      <c r="A214" s="2">
        <f t="shared" si="3"/>
        <v>209</v>
      </c>
      <c r="B214" s="36" t="s">
        <v>198</v>
      </c>
      <c r="C214" s="37">
        <v>4478509</v>
      </c>
      <c r="D214" s="38">
        <v>315246</v>
      </c>
      <c r="E214" s="39" t="s">
        <v>5</v>
      </c>
      <c r="F214" s="43"/>
      <c r="G214" s="44">
        <v>3</v>
      </c>
      <c r="H214" s="45"/>
      <c r="I214" s="43"/>
      <c r="J214" s="44">
        <v>3</v>
      </c>
      <c r="K214" s="45"/>
      <c r="L214" s="43"/>
      <c r="M214" s="44">
        <v>3</v>
      </c>
      <c r="N214" s="45"/>
      <c r="O214" s="43"/>
      <c r="P214" s="44">
        <v>3</v>
      </c>
      <c r="Q214" s="45"/>
      <c r="R214" s="43"/>
      <c r="S214" s="44">
        <v>3</v>
      </c>
      <c r="T214" s="45"/>
      <c r="U214" s="43"/>
      <c r="V214" s="44">
        <v>3</v>
      </c>
      <c r="W214" s="45"/>
      <c r="X214" s="43"/>
      <c r="Y214" s="44">
        <v>2</v>
      </c>
      <c r="Z214" s="45"/>
      <c r="AA214" s="43"/>
      <c r="AB214" s="44">
        <v>2</v>
      </c>
      <c r="AC214" s="45"/>
      <c r="AD214" s="43"/>
      <c r="AE214" s="44">
        <v>2</v>
      </c>
      <c r="AF214" s="45"/>
      <c r="AG214" s="43"/>
      <c r="AH214" s="44">
        <v>2</v>
      </c>
      <c r="AI214" s="45"/>
      <c r="AJ214" s="43"/>
      <c r="AK214" s="44">
        <v>2</v>
      </c>
      <c r="AL214" s="45"/>
      <c r="AM214" s="43"/>
      <c r="AN214" s="44">
        <v>2</v>
      </c>
      <c r="AO214" s="45"/>
      <c r="AP214" s="46" t="s">
        <v>435</v>
      </c>
      <c r="AQ214" s="46" t="s">
        <v>435</v>
      </c>
    </row>
    <row r="215" spans="1:43" s="2" customFormat="1" ht="15.75" x14ac:dyDescent="0.25">
      <c r="A215" s="2">
        <f t="shared" si="3"/>
        <v>210</v>
      </c>
      <c r="B215" s="36" t="s">
        <v>372</v>
      </c>
      <c r="C215" s="37">
        <v>247618</v>
      </c>
      <c r="D215" s="38">
        <v>315506</v>
      </c>
      <c r="E215" s="39" t="s">
        <v>5</v>
      </c>
      <c r="F215" s="43"/>
      <c r="G215" s="44">
        <v>2</v>
      </c>
      <c r="H215" s="45"/>
      <c r="I215" s="43"/>
      <c r="J215" s="44">
        <v>2</v>
      </c>
      <c r="K215" s="45"/>
      <c r="L215" s="43"/>
      <c r="M215" s="44">
        <v>2</v>
      </c>
      <c r="N215" s="45"/>
      <c r="O215" s="43"/>
      <c r="P215" s="44">
        <v>2</v>
      </c>
      <c r="Q215" s="45"/>
      <c r="R215" s="43"/>
      <c r="S215" s="44">
        <v>2</v>
      </c>
      <c r="T215" s="45"/>
      <c r="U215" s="43"/>
      <c r="V215" s="44">
        <v>2</v>
      </c>
      <c r="W215" s="45"/>
      <c r="X215" s="43"/>
      <c r="Y215" s="44">
        <v>1</v>
      </c>
      <c r="Z215" s="45"/>
      <c r="AA215" s="43"/>
      <c r="AB215" s="44">
        <v>1</v>
      </c>
      <c r="AC215" s="45"/>
      <c r="AD215" s="43"/>
      <c r="AE215" s="44">
        <v>1</v>
      </c>
      <c r="AF215" s="45"/>
      <c r="AG215" s="43"/>
      <c r="AH215" s="44">
        <v>1</v>
      </c>
      <c r="AI215" s="45"/>
      <c r="AJ215" s="43"/>
      <c r="AK215" s="44">
        <v>1</v>
      </c>
      <c r="AL215" s="45"/>
      <c r="AM215" s="43"/>
      <c r="AN215" s="44">
        <v>1</v>
      </c>
      <c r="AO215" s="45"/>
      <c r="AP215" s="46" t="s">
        <v>435</v>
      </c>
      <c r="AQ215" s="46" t="s">
        <v>1540</v>
      </c>
    </row>
    <row r="216" spans="1:43" s="2" customFormat="1" ht="15.75" x14ac:dyDescent="0.25">
      <c r="A216" s="2">
        <f t="shared" si="3"/>
        <v>211</v>
      </c>
      <c r="B216" s="36" t="s">
        <v>199</v>
      </c>
      <c r="C216" s="37">
        <v>4464401</v>
      </c>
      <c r="D216" s="38">
        <v>315328</v>
      </c>
      <c r="E216" s="39" t="s">
        <v>5</v>
      </c>
      <c r="F216" s="43"/>
      <c r="G216" s="44">
        <v>4</v>
      </c>
      <c r="H216" s="45"/>
      <c r="I216" s="43"/>
      <c r="J216" s="44">
        <v>4</v>
      </c>
      <c r="K216" s="45"/>
      <c r="L216" s="43"/>
      <c r="M216" s="44">
        <v>4</v>
      </c>
      <c r="N216" s="45"/>
      <c r="O216" s="43"/>
      <c r="P216" s="44">
        <v>4</v>
      </c>
      <c r="Q216" s="45"/>
      <c r="R216" s="43"/>
      <c r="S216" s="44">
        <v>4</v>
      </c>
      <c r="T216" s="45"/>
      <c r="U216" s="43"/>
      <c r="V216" s="44">
        <v>4</v>
      </c>
      <c r="W216" s="45"/>
      <c r="X216" s="43"/>
      <c r="Y216" s="44">
        <v>4</v>
      </c>
      <c r="Z216" s="45"/>
      <c r="AA216" s="43"/>
      <c r="AB216" s="44">
        <v>4</v>
      </c>
      <c r="AC216" s="45"/>
      <c r="AD216" s="43"/>
      <c r="AE216" s="44">
        <v>4</v>
      </c>
      <c r="AF216" s="45"/>
      <c r="AG216" s="43"/>
      <c r="AH216" s="44">
        <v>4</v>
      </c>
      <c r="AI216" s="45"/>
      <c r="AJ216" s="43"/>
      <c r="AK216" s="44">
        <v>4</v>
      </c>
      <c r="AL216" s="45"/>
      <c r="AM216" s="43"/>
      <c r="AN216" s="44">
        <v>4</v>
      </c>
      <c r="AO216" s="45"/>
      <c r="AP216" s="46" t="s">
        <v>435</v>
      </c>
      <c r="AQ216" s="46" t="s">
        <v>435</v>
      </c>
    </row>
    <row r="217" spans="1:43" s="2" customFormat="1" ht="15.75" x14ac:dyDescent="0.25">
      <c r="A217" s="2">
        <f t="shared" si="3"/>
        <v>212</v>
      </c>
      <c r="B217" s="36" t="s">
        <v>200</v>
      </c>
      <c r="C217" s="37">
        <v>4466101</v>
      </c>
      <c r="D217" s="38">
        <v>315166</v>
      </c>
      <c r="E217" s="39" t="s">
        <v>5</v>
      </c>
      <c r="F217" s="43"/>
      <c r="G217" s="44">
        <v>5</v>
      </c>
      <c r="H217" s="45"/>
      <c r="I217" s="43"/>
      <c r="J217" s="44">
        <v>5</v>
      </c>
      <c r="K217" s="45"/>
      <c r="L217" s="43"/>
      <c r="M217" s="44">
        <v>5</v>
      </c>
      <c r="N217" s="45"/>
      <c r="O217" s="43"/>
      <c r="P217" s="44">
        <v>5</v>
      </c>
      <c r="Q217" s="45"/>
      <c r="R217" s="43"/>
      <c r="S217" s="44">
        <v>5</v>
      </c>
      <c r="T217" s="45"/>
      <c r="U217" s="43"/>
      <c r="V217" s="44">
        <v>5</v>
      </c>
      <c r="W217" s="45"/>
      <c r="X217" s="43"/>
      <c r="Y217" s="44">
        <v>5</v>
      </c>
      <c r="Z217" s="45"/>
      <c r="AA217" s="43"/>
      <c r="AB217" s="44">
        <v>5</v>
      </c>
      <c r="AC217" s="45"/>
      <c r="AD217" s="43"/>
      <c r="AE217" s="44">
        <v>5</v>
      </c>
      <c r="AF217" s="45"/>
      <c r="AG217" s="43"/>
      <c r="AH217" s="44">
        <v>5</v>
      </c>
      <c r="AI217" s="45"/>
      <c r="AJ217" s="43"/>
      <c r="AK217" s="44">
        <v>5</v>
      </c>
      <c r="AL217" s="45"/>
      <c r="AM217" s="43"/>
      <c r="AN217" s="44">
        <v>5</v>
      </c>
      <c r="AO217" s="45"/>
      <c r="AP217" s="46" t="s">
        <v>435</v>
      </c>
      <c r="AQ217" s="46" t="s">
        <v>435</v>
      </c>
    </row>
    <row r="218" spans="1:43" s="2" customFormat="1" ht="15.75" x14ac:dyDescent="0.25">
      <c r="A218" s="2">
        <f t="shared" si="3"/>
        <v>213</v>
      </c>
      <c r="B218" s="36" t="s">
        <v>201</v>
      </c>
      <c r="C218" s="37">
        <v>6329209</v>
      </c>
      <c r="D218" s="38">
        <v>315337</v>
      </c>
      <c r="E218" s="39" t="s">
        <v>5</v>
      </c>
      <c r="F218" s="43"/>
      <c r="G218" s="44">
        <v>5</v>
      </c>
      <c r="H218" s="45"/>
      <c r="I218" s="43"/>
      <c r="J218" s="44">
        <v>5</v>
      </c>
      <c r="K218" s="45"/>
      <c r="L218" s="43"/>
      <c r="M218" s="44">
        <v>5</v>
      </c>
      <c r="N218" s="45"/>
      <c r="O218" s="43"/>
      <c r="P218" s="44">
        <v>5</v>
      </c>
      <c r="Q218" s="45"/>
      <c r="R218" s="43"/>
      <c r="S218" s="44">
        <v>5</v>
      </c>
      <c r="T218" s="45"/>
      <c r="U218" s="43"/>
      <c r="V218" s="44">
        <v>5</v>
      </c>
      <c r="W218" s="45"/>
      <c r="X218" s="43"/>
      <c r="Y218" s="44">
        <v>5</v>
      </c>
      <c r="Z218" s="45"/>
      <c r="AA218" s="43"/>
      <c r="AB218" s="44">
        <v>5</v>
      </c>
      <c r="AC218" s="45"/>
      <c r="AD218" s="43"/>
      <c r="AE218" s="44">
        <v>5</v>
      </c>
      <c r="AF218" s="45"/>
      <c r="AG218" s="43"/>
      <c r="AH218" s="44">
        <v>5</v>
      </c>
      <c r="AI218" s="45"/>
      <c r="AJ218" s="43"/>
      <c r="AK218" s="44">
        <v>5</v>
      </c>
      <c r="AL218" s="45"/>
      <c r="AM218" s="43"/>
      <c r="AN218" s="44">
        <v>5</v>
      </c>
      <c r="AO218" s="45"/>
      <c r="AP218" s="46" t="s">
        <v>435</v>
      </c>
      <c r="AQ218" s="46" t="s">
        <v>435</v>
      </c>
    </row>
    <row r="219" spans="1:43" s="2" customFormat="1" ht="15.75" x14ac:dyDescent="0.25">
      <c r="A219" s="2">
        <f t="shared" si="3"/>
        <v>214</v>
      </c>
      <c r="B219" s="36" t="s">
        <v>202</v>
      </c>
      <c r="C219" s="37">
        <v>4466209</v>
      </c>
      <c r="D219" s="38">
        <v>315176</v>
      </c>
      <c r="E219" s="39" t="s">
        <v>5</v>
      </c>
      <c r="F219" s="43"/>
      <c r="G219" s="44">
        <v>2</v>
      </c>
      <c r="H219" s="45"/>
      <c r="I219" s="43"/>
      <c r="J219" s="44">
        <v>1</v>
      </c>
      <c r="K219" s="45"/>
      <c r="L219" s="43"/>
      <c r="M219" s="44">
        <v>1</v>
      </c>
      <c r="N219" s="45"/>
      <c r="O219" s="43"/>
      <c r="P219" s="44">
        <v>2</v>
      </c>
      <c r="Q219" s="45"/>
      <c r="R219" s="43"/>
      <c r="S219" s="44">
        <v>2</v>
      </c>
      <c r="T219" s="45"/>
      <c r="U219" s="43"/>
      <c r="V219" s="44">
        <v>2</v>
      </c>
      <c r="W219" s="45"/>
      <c r="X219" s="43"/>
      <c r="Y219" s="44">
        <v>1</v>
      </c>
      <c r="Z219" s="45"/>
      <c r="AA219" s="43"/>
      <c r="AB219" s="44">
        <v>1</v>
      </c>
      <c r="AC219" s="45"/>
      <c r="AD219" s="43"/>
      <c r="AE219" s="44">
        <v>1</v>
      </c>
      <c r="AF219" s="45"/>
      <c r="AG219" s="43"/>
      <c r="AH219" s="44">
        <v>1</v>
      </c>
      <c r="AI219" s="45"/>
      <c r="AJ219" s="43"/>
      <c r="AK219" s="44">
        <v>1</v>
      </c>
      <c r="AL219" s="45"/>
      <c r="AM219" s="43"/>
      <c r="AN219" s="44">
        <v>1</v>
      </c>
      <c r="AO219" s="45"/>
      <c r="AP219" s="46" t="s">
        <v>435</v>
      </c>
      <c r="AQ219" s="46" t="s">
        <v>1540</v>
      </c>
    </row>
    <row r="220" spans="1:43" s="2" customFormat="1" ht="15.75" x14ac:dyDescent="0.25">
      <c r="A220" s="2">
        <f t="shared" si="3"/>
        <v>215</v>
      </c>
      <c r="B220" s="36" t="s">
        <v>203</v>
      </c>
      <c r="C220" s="37">
        <v>626511</v>
      </c>
      <c r="D220" s="38">
        <v>315501</v>
      </c>
      <c r="E220" s="39" t="s">
        <v>5</v>
      </c>
      <c r="F220" s="43"/>
      <c r="G220" s="44">
        <v>5</v>
      </c>
      <c r="H220" s="45"/>
      <c r="I220" s="43"/>
      <c r="J220" s="44">
        <v>5</v>
      </c>
      <c r="K220" s="45"/>
      <c r="L220" s="43"/>
      <c r="M220" s="44">
        <v>5</v>
      </c>
      <c r="N220" s="45"/>
      <c r="O220" s="43"/>
      <c r="P220" s="44">
        <v>5</v>
      </c>
      <c r="Q220" s="45"/>
      <c r="R220" s="43"/>
      <c r="S220" s="44">
        <v>5</v>
      </c>
      <c r="T220" s="45"/>
      <c r="U220" s="43"/>
      <c r="V220" s="44">
        <v>5</v>
      </c>
      <c r="W220" s="45"/>
      <c r="X220" s="43"/>
      <c r="Y220" s="44">
        <v>5</v>
      </c>
      <c r="Z220" s="45"/>
      <c r="AA220" s="43"/>
      <c r="AB220" s="44">
        <v>5</v>
      </c>
      <c r="AC220" s="45"/>
      <c r="AD220" s="43"/>
      <c r="AE220" s="44">
        <v>5</v>
      </c>
      <c r="AF220" s="45"/>
      <c r="AG220" s="43"/>
      <c r="AH220" s="44">
        <v>5</v>
      </c>
      <c r="AI220" s="45"/>
      <c r="AJ220" s="43"/>
      <c r="AK220" s="44">
        <v>5</v>
      </c>
      <c r="AL220" s="45"/>
      <c r="AM220" s="43"/>
      <c r="AN220" s="44">
        <v>5</v>
      </c>
      <c r="AO220" s="45"/>
      <c r="AP220" s="46" t="s">
        <v>435</v>
      </c>
      <c r="AQ220" s="46" t="s">
        <v>435</v>
      </c>
    </row>
    <row r="221" spans="1:43" s="2" customFormat="1" ht="15.75" x14ac:dyDescent="0.25">
      <c r="A221" s="2">
        <f t="shared" si="3"/>
        <v>216</v>
      </c>
      <c r="B221" s="36" t="s">
        <v>204</v>
      </c>
      <c r="C221" s="37">
        <v>4491301</v>
      </c>
      <c r="D221" s="38">
        <v>315057</v>
      </c>
      <c r="E221" s="39" t="s">
        <v>5</v>
      </c>
      <c r="F221" s="43"/>
      <c r="G221" s="44">
        <v>5</v>
      </c>
      <c r="H221" s="45"/>
      <c r="I221" s="43"/>
      <c r="J221" s="44">
        <v>5</v>
      </c>
      <c r="K221" s="45"/>
      <c r="L221" s="43"/>
      <c r="M221" s="44">
        <v>5</v>
      </c>
      <c r="N221" s="45"/>
      <c r="O221" s="43"/>
      <c r="P221" s="44">
        <v>5</v>
      </c>
      <c r="Q221" s="45"/>
      <c r="R221" s="43"/>
      <c r="S221" s="44">
        <v>5</v>
      </c>
      <c r="T221" s="45"/>
      <c r="U221" s="43"/>
      <c r="V221" s="44">
        <v>5</v>
      </c>
      <c r="W221" s="45"/>
      <c r="X221" s="43"/>
      <c r="Y221" s="44">
        <v>5</v>
      </c>
      <c r="Z221" s="45"/>
      <c r="AA221" s="43"/>
      <c r="AB221" s="44">
        <v>5</v>
      </c>
      <c r="AC221" s="45"/>
      <c r="AD221" s="43"/>
      <c r="AE221" s="44">
        <v>5</v>
      </c>
      <c r="AF221" s="45"/>
      <c r="AG221" s="43"/>
      <c r="AH221" s="44">
        <v>5</v>
      </c>
      <c r="AI221" s="45"/>
      <c r="AJ221" s="43"/>
      <c r="AK221" s="44">
        <v>5</v>
      </c>
      <c r="AL221" s="45"/>
      <c r="AM221" s="43"/>
      <c r="AN221" s="44">
        <v>5</v>
      </c>
      <c r="AO221" s="45"/>
      <c r="AP221" s="46" t="s">
        <v>435</v>
      </c>
      <c r="AQ221" s="46" t="s">
        <v>435</v>
      </c>
    </row>
    <row r="222" spans="1:43" s="2" customFormat="1" ht="15.75" x14ac:dyDescent="0.25">
      <c r="A222" s="2">
        <f t="shared" si="3"/>
        <v>217</v>
      </c>
      <c r="B222" s="36" t="s">
        <v>205</v>
      </c>
      <c r="C222" s="37">
        <v>4482808</v>
      </c>
      <c r="D222" s="38">
        <v>315001</v>
      </c>
      <c r="E222" s="39" t="s">
        <v>5</v>
      </c>
      <c r="F222" s="43"/>
      <c r="G222" s="44">
        <v>1</v>
      </c>
      <c r="H222" s="45"/>
      <c r="I222" s="43"/>
      <c r="J222" s="44">
        <v>1</v>
      </c>
      <c r="K222" s="45"/>
      <c r="L222" s="43"/>
      <c r="M222" s="44">
        <v>2</v>
      </c>
      <c r="N222" s="45"/>
      <c r="O222" s="43"/>
      <c r="P222" s="44">
        <v>2</v>
      </c>
      <c r="Q222" s="45"/>
      <c r="R222" s="43"/>
      <c r="S222" s="44">
        <v>2</v>
      </c>
      <c r="T222" s="45"/>
      <c r="U222" s="43"/>
      <c r="V222" s="44">
        <v>2</v>
      </c>
      <c r="W222" s="45"/>
      <c r="X222" s="43"/>
      <c r="Y222" s="44">
        <v>2</v>
      </c>
      <c r="Z222" s="45"/>
      <c r="AA222" s="43"/>
      <c r="AB222" s="44">
        <v>2</v>
      </c>
      <c r="AC222" s="45"/>
      <c r="AD222" s="43"/>
      <c r="AE222" s="44">
        <v>2</v>
      </c>
      <c r="AF222" s="45"/>
      <c r="AG222" s="43" t="s">
        <v>1547</v>
      </c>
      <c r="AH222" s="44">
        <v>2</v>
      </c>
      <c r="AI222" s="45"/>
      <c r="AJ222" s="43" t="s">
        <v>1547</v>
      </c>
      <c r="AK222" s="44">
        <v>2</v>
      </c>
      <c r="AL222" s="45"/>
      <c r="AM222" s="43" t="s">
        <v>1547</v>
      </c>
      <c r="AN222" s="44">
        <v>2</v>
      </c>
      <c r="AO222" s="45"/>
      <c r="AP222" s="46" t="s">
        <v>1540</v>
      </c>
      <c r="AQ222" s="46" t="s">
        <v>1540</v>
      </c>
    </row>
    <row r="223" spans="1:43" s="2" customFormat="1" ht="15.75" x14ac:dyDescent="0.25">
      <c r="A223" s="2">
        <f t="shared" si="3"/>
        <v>218</v>
      </c>
      <c r="B223" s="36" t="s">
        <v>206</v>
      </c>
      <c r="C223" s="37">
        <v>4474007</v>
      </c>
      <c r="D223" s="38">
        <v>315243</v>
      </c>
      <c r="E223" s="39" t="s">
        <v>5</v>
      </c>
      <c r="F223" s="43"/>
      <c r="G223" s="44">
        <v>2</v>
      </c>
      <c r="H223" s="45"/>
      <c r="I223" s="43"/>
      <c r="J223" s="44">
        <v>2</v>
      </c>
      <c r="K223" s="45"/>
      <c r="L223" s="43"/>
      <c r="M223" s="44">
        <v>2</v>
      </c>
      <c r="N223" s="45"/>
      <c r="O223" s="43"/>
      <c r="P223" s="44">
        <v>2</v>
      </c>
      <c r="Q223" s="45"/>
      <c r="R223" s="43"/>
      <c r="S223" s="44">
        <v>2</v>
      </c>
      <c r="T223" s="45"/>
      <c r="U223" s="43"/>
      <c r="V223" s="44">
        <v>2</v>
      </c>
      <c r="W223" s="45"/>
      <c r="X223" s="43"/>
      <c r="Y223" s="44">
        <v>2</v>
      </c>
      <c r="Z223" s="45"/>
      <c r="AA223" s="43"/>
      <c r="AB223" s="44">
        <v>2</v>
      </c>
      <c r="AC223" s="45"/>
      <c r="AD223" s="43"/>
      <c r="AE223" s="44">
        <v>2</v>
      </c>
      <c r="AF223" s="45"/>
      <c r="AG223" s="43"/>
      <c r="AH223" s="44">
        <v>2</v>
      </c>
      <c r="AI223" s="45"/>
      <c r="AJ223" s="43"/>
      <c r="AK223" s="44">
        <v>2</v>
      </c>
      <c r="AL223" s="45"/>
      <c r="AM223" s="43"/>
      <c r="AN223" s="44">
        <v>2</v>
      </c>
      <c r="AO223" s="45"/>
      <c r="AP223" s="46" t="s">
        <v>435</v>
      </c>
      <c r="AQ223" s="46" t="s">
        <v>435</v>
      </c>
    </row>
    <row r="224" spans="1:43" s="2" customFormat="1" ht="15.75" x14ac:dyDescent="0.25">
      <c r="A224" s="2">
        <f t="shared" si="3"/>
        <v>219</v>
      </c>
      <c r="B224" s="36" t="s">
        <v>207</v>
      </c>
      <c r="C224" s="37">
        <v>701190</v>
      </c>
      <c r="D224" s="38">
        <v>315363</v>
      </c>
      <c r="E224" s="39" t="s">
        <v>5</v>
      </c>
      <c r="F224" s="43"/>
      <c r="G224" s="44">
        <v>3</v>
      </c>
      <c r="H224" s="45"/>
      <c r="I224" s="43"/>
      <c r="J224" s="44">
        <v>3</v>
      </c>
      <c r="K224" s="45"/>
      <c r="L224" s="43"/>
      <c r="M224" s="44">
        <v>3</v>
      </c>
      <c r="N224" s="45"/>
      <c r="O224" s="43"/>
      <c r="P224" s="44">
        <v>4</v>
      </c>
      <c r="Q224" s="45"/>
      <c r="R224" s="43"/>
      <c r="S224" s="44">
        <v>4</v>
      </c>
      <c r="T224" s="45"/>
      <c r="U224" s="43"/>
      <c r="V224" s="44">
        <v>4</v>
      </c>
      <c r="W224" s="45"/>
      <c r="X224" s="43"/>
      <c r="Y224" s="44">
        <v>3</v>
      </c>
      <c r="Z224" s="45"/>
      <c r="AA224" s="43"/>
      <c r="AB224" s="44">
        <v>3</v>
      </c>
      <c r="AC224" s="45"/>
      <c r="AD224" s="43"/>
      <c r="AE224" s="44">
        <v>4</v>
      </c>
      <c r="AF224" s="45"/>
      <c r="AG224" s="43"/>
      <c r="AH224" s="44">
        <v>5</v>
      </c>
      <c r="AI224" s="45"/>
      <c r="AJ224" s="43"/>
      <c r="AK224" s="44">
        <v>5</v>
      </c>
      <c r="AL224" s="45"/>
      <c r="AM224" s="43"/>
      <c r="AN224" s="44">
        <v>5</v>
      </c>
      <c r="AO224" s="45"/>
      <c r="AP224" s="46" t="s">
        <v>435</v>
      </c>
      <c r="AQ224" s="46" t="s">
        <v>435</v>
      </c>
    </row>
    <row r="225" spans="1:43" s="2" customFormat="1" ht="15.75" x14ac:dyDescent="0.25">
      <c r="A225" s="2">
        <f t="shared" si="3"/>
        <v>220</v>
      </c>
      <c r="B225" s="36" t="s">
        <v>371</v>
      </c>
      <c r="C225" s="37">
        <v>605174</v>
      </c>
      <c r="D225" s="38">
        <v>315303</v>
      </c>
      <c r="E225" s="39" t="s">
        <v>5</v>
      </c>
      <c r="F225" s="43"/>
      <c r="G225" s="44">
        <v>1</v>
      </c>
      <c r="H225" s="45"/>
      <c r="I225" s="43" t="s">
        <v>1547</v>
      </c>
      <c r="J225" s="44">
        <v>1</v>
      </c>
      <c r="K225" s="45"/>
      <c r="L225" s="43"/>
      <c r="M225" s="44">
        <v>1</v>
      </c>
      <c r="N225" s="45"/>
      <c r="O225" s="43"/>
      <c r="P225" s="44">
        <v>1</v>
      </c>
      <c r="Q225" s="45"/>
      <c r="R225" s="43"/>
      <c r="S225" s="44">
        <v>1</v>
      </c>
      <c r="T225" s="45"/>
      <c r="U225" s="43"/>
      <c r="V225" s="44">
        <v>1</v>
      </c>
      <c r="W225" s="45"/>
      <c r="X225" s="43"/>
      <c r="Y225" s="44">
        <v>1</v>
      </c>
      <c r="Z225" s="45"/>
      <c r="AA225" s="43"/>
      <c r="AB225" s="44">
        <v>1</v>
      </c>
      <c r="AC225" s="45"/>
      <c r="AD225" s="43"/>
      <c r="AE225" s="44">
        <v>1</v>
      </c>
      <c r="AF225" s="45"/>
      <c r="AG225" s="43"/>
      <c r="AH225" s="44">
        <v>1</v>
      </c>
      <c r="AI225" s="45"/>
      <c r="AJ225" s="43"/>
      <c r="AK225" s="44">
        <v>1</v>
      </c>
      <c r="AL225" s="45"/>
      <c r="AM225" s="43"/>
      <c r="AN225" s="44">
        <v>1</v>
      </c>
      <c r="AO225" s="45"/>
      <c r="AP225" s="46" t="s">
        <v>1540</v>
      </c>
      <c r="AQ225" s="46" t="s">
        <v>1540</v>
      </c>
    </row>
    <row r="226" spans="1:43" s="2" customFormat="1" ht="15.75" x14ac:dyDescent="0.25">
      <c r="A226" s="2">
        <f t="shared" si="3"/>
        <v>221</v>
      </c>
      <c r="B226" s="48" t="s">
        <v>208</v>
      </c>
      <c r="C226" s="37">
        <v>747386</v>
      </c>
      <c r="D226" s="38">
        <v>315157</v>
      </c>
      <c r="E226" s="39" t="s">
        <v>5</v>
      </c>
      <c r="F226" s="43"/>
      <c r="G226" s="44">
        <v>2</v>
      </c>
      <c r="H226" s="45"/>
      <c r="I226" s="43"/>
      <c r="J226" s="44">
        <v>2</v>
      </c>
      <c r="K226" s="45"/>
      <c r="L226" s="43"/>
      <c r="M226" s="44">
        <v>2</v>
      </c>
      <c r="N226" s="45"/>
      <c r="O226" s="43"/>
      <c r="P226" s="44">
        <v>2</v>
      </c>
      <c r="Q226" s="45"/>
      <c r="R226" s="43"/>
      <c r="S226" s="44">
        <v>2</v>
      </c>
      <c r="T226" s="45"/>
      <c r="U226" s="43"/>
      <c r="V226" s="44">
        <v>2</v>
      </c>
      <c r="W226" s="45"/>
      <c r="X226" s="43"/>
      <c r="Y226" s="44">
        <v>2</v>
      </c>
      <c r="Z226" s="45"/>
      <c r="AA226" s="43"/>
      <c r="AB226" s="44">
        <v>2</v>
      </c>
      <c r="AC226" s="45"/>
      <c r="AD226" s="43"/>
      <c r="AE226" s="44">
        <v>2</v>
      </c>
      <c r="AF226" s="45"/>
      <c r="AG226" s="43"/>
      <c r="AH226" s="44">
        <v>3</v>
      </c>
      <c r="AI226" s="45"/>
      <c r="AJ226" s="43"/>
      <c r="AK226" s="44">
        <v>3</v>
      </c>
      <c r="AL226" s="45"/>
      <c r="AM226" s="43"/>
      <c r="AN226" s="44">
        <v>3</v>
      </c>
      <c r="AO226" s="45"/>
      <c r="AP226" s="46" t="s">
        <v>435</v>
      </c>
      <c r="AQ226" s="46" t="s">
        <v>435</v>
      </c>
    </row>
    <row r="227" spans="1:43" s="2" customFormat="1" ht="15.75" x14ac:dyDescent="0.25">
      <c r="A227" s="2">
        <f t="shared" si="3"/>
        <v>222</v>
      </c>
      <c r="B227" s="36" t="s">
        <v>209</v>
      </c>
      <c r="C227" s="37">
        <v>863963</v>
      </c>
      <c r="D227" s="38">
        <v>315128</v>
      </c>
      <c r="E227" s="39" t="s">
        <v>5</v>
      </c>
      <c r="F227" s="43"/>
      <c r="G227" s="44">
        <v>4</v>
      </c>
      <c r="H227" s="45"/>
      <c r="I227" s="43"/>
      <c r="J227" s="44">
        <v>4</v>
      </c>
      <c r="K227" s="45"/>
      <c r="L227" s="43"/>
      <c r="M227" s="44">
        <v>4</v>
      </c>
      <c r="N227" s="45"/>
      <c r="O227" s="43"/>
      <c r="P227" s="44">
        <v>4</v>
      </c>
      <c r="Q227" s="45"/>
      <c r="R227" s="43"/>
      <c r="S227" s="44">
        <v>3</v>
      </c>
      <c r="T227" s="45"/>
      <c r="U227" s="43"/>
      <c r="V227" s="44">
        <v>3</v>
      </c>
      <c r="W227" s="45"/>
      <c r="X227" s="43"/>
      <c r="Y227" s="44">
        <v>4</v>
      </c>
      <c r="Z227" s="45"/>
      <c r="AA227" s="43"/>
      <c r="AB227" s="44">
        <v>2</v>
      </c>
      <c r="AC227" s="45"/>
      <c r="AD227" s="43"/>
      <c r="AE227" s="44">
        <v>2</v>
      </c>
      <c r="AF227" s="45"/>
      <c r="AG227" s="43"/>
      <c r="AH227" s="44">
        <v>2</v>
      </c>
      <c r="AI227" s="45"/>
      <c r="AJ227" s="43"/>
      <c r="AK227" s="44">
        <v>2</v>
      </c>
      <c r="AL227" s="45"/>
      <c r="AM227" s="43"/>
      <c r="AN227" s="44">
        <v>2</v>
      </c>
      <c r="AO227" s="45"/>
      <c r="AP227" s="46" t="s">
        <v>435</v>
      </c>
      <c r="AQ227" s="46" t="s">
        <v>435</v>
      </c>
    </row>
    <row r="228" spans="1:43" s="2" customFormat="1" ht="15.75" x14ac:dyDescent="0.25">
      <c r="A228" s="2">
        <f t="shared" si="3"/>
        <v>223</v>
      </c>
      <c r="B228" s="36" t="s">
        <v>210</v>
      </c>
      <c r="C228" s="37">
        <v>480177</v>
      </c>
      <c r="D228" s="38">
        <v>315456</v>
      </c>
      <c r="E228" s="39" t="s">
        <v>5</v>
      </c>
      <c r="F228" s="43"/>
      <c r="G228" s="44">
        <v>1</v>
      </c>
      <c r="H228" s="45"/>
      <c r="I228" s="43"/>
      <c r="J228" s="44">
        <v>1</v>
      </c>
      <c r="K228" s="45"/>
      <c r="L228" s="43"/>
      <c r="M228" s="44">
        <v>1</v>
      </c>
      <c r="N228" s="45"/>
      <c r="O228" s="43"/>
      <c r="P228" s="44">
        <v>1</v>
      </c>
      <c r="Q228" s="45"/>
      <c r="R228" s="43"/>
      <c r="S228" s="44">
        <v>1</v>
      </c>
      <c r="T228" s="45"/>
      <c r="U228" s="43"/>
      <c r="V228" s="44">
        <v>1</v>
      </c>
      <c r="W228" s="45"/>
      <c r="X228" s="43"/>
      <c r="Y228" s="44">
        <v>1</v>
      </c>
      <c r="Z228" s="45"/>
      <c r="AA228" s="43"/>
      <c r="AB228" s="44">
        <v>1</v>
      </c>
      <c r="AC228" s="45"/>
      <c r="AD228" s="43"/>
      <c r="AE228" s="44">
        <v>1</v>
      </c>
      <c r="AF228" s="45"/>
      <c r="AG228" s="43"/>
      <c r="AH228" s="44">
        <v>2</v>
      </c>
      <c r="AI228" s="45"/>
      <c r="AJ228" s="43"/>
      <c r="AK228" s="44">
        <v>2</v>
      </c>
      <c r="AL228" s="45"/>
      <c r="AM228" s="43"/>
      <c r="AN228" s="44">
        <v>2</v>
      </c>
      <c r="AO228" s="45"/>
      <c r="AP228" s="46" t="s">
        <v>435</v>
      </c>
      <c r="AQ228" s="46" t="s">
        <v>1540</v>
      </c>
    </row>
    <row r="229" spans="1:43" s="2" customFormat="1" ht="15.75" x14ac:dyDescent="0.25">
      <c r="A229" s="2">
        <f t="shared" si="3"/>
        <v>224</v>
      </c>
      <c r="B229" s="36" t="s">
        <v>211</v>
      </c>
      <c r="C229" s="37">
        <v>4476701</v>
      </c>
      <c r="D229" s="38">
        <v>315393</v>
      </c>
      <c r="E229" s="39" t="s">
        <v>5</v>
      </c>
      <c r="F229" s="43"/>
      <c r="G229" s="44">
        <v>2</v>
      </c>
      <c r="H229" s="45"/>
      <c r="I229" s="43"/>
      <c r="J229" s="44">
        <v>4</v>
      </c>
      <c r="K229" s="45"/>
      <c r="L229" s="43"/>
      <c r="M229" s="44">
        <v>4</v>
      </c>
      <c r="N229" s="45"/>
      <c r="O229" s="43"/>
      <c r="P229" s="44">
        <v>4</v>
      </c>
      <c r="Q229" s="45"/>
      <c r="R229" s="43"/>
      <c r="S229" s="44">
        <v>4</v>
      </c>
      <c r="T229" s="45"/>
      <c r="U229" s="43"/>
      <c r="V229" s="44">
        <v>3</v>
      </c>
      <c r="W229" s="45"/>
      <c r="X229" s="43"/>
      <c r="Y229" s="44">
        <v>3</v>
      </c>
      <c r="Z229" s="45"/>
      <c r="AA229" s="43"/>
      <c r="AB229" s="44">
        <v>3</v>
      </c>
      <c r="AC229" s="45"/>
      <c r="AD229" s="43"/>
      <c r="AE229" s="44">
        <v>3</v>
      </c>
      <c r="AF229" s="45"/>
      <c r="AG229" s="43"/>
      <c r="AH229" s="44">
        <v>4</v>
      </c>
      <c r="AI229" s="45"/>
      <c r="AJ229" s="43"/>
      <c r="AK229" s="44">
        <v>4</v>
      </c>
      <c r="AL229" s="45"/>
      <c r="AM229" s="43"/>
      <c r="AN229" s="44">
        <v>4</v>
      </c>
      <c r="AO229" s="45"/>
      <c r="AP229" s="46" t="s">
        <v>435</v>
      </c>
      <c r="AQ229" s="46" t="s">
        <v>435</v>
      </c>
    </row>
    <row r="230" spans="1:43" s="2" customFormat="1" ht="15.75" x14ac:dyDescent="0.25">
      <c r="A230" s="2">
        <f t="shared" si="3"/>
        <v>225</v>
      </c>
      <c r="B230" s="36" t="s">
        <v>212</v>
      </c>
      <c r="C230" s="37">
        <v>4499506</v>
      </c>
      <c r="D230" s="38">
        <v>315419</v>
      </c>
      <c r="E230" s="39" t="s">
        <v>5</v>
      </c>
      <c r="F230" s="43"/>
      <c r="G230" s="44">
        <v>5</v>
      </c>
      <c r="H230" s="45"/>
      <c r="I230" s="43"/>
      <c r="J230" s="44">
        <v>5</v>
      </c>
      <c r="K230" s="45"/>
      <c r="L230" s="43"/>
      <c r="M230" s="44">
        <v>5</v>
      </c>
      <c r="N230" s="45"/>
      <c r="O230" s="43"/>
      <c r="P230" s="44">
        <v>5</v>
      </c>
      <c r="Q230" s="45"/>
      <c r="R230" s="43"/>
      <c r="S230" s="44">
        <v>5</v>
      </c>
      <c r="T230" s="45"/>
      <c r="U230" s="43"/>
      <c r="V230" s="44">
        <v>5</v>
      </c>
      <c r="W230" s="45"/>
      <c r="X230" s="43"/>
      <c r="Y230" s="44">
        <v>5</v>
      </c>
      <c r="Z230" s="45"/>
      <c r="AA230" s="43"/>
      <c r="AB230" s="44">
        <v>5</v>
      </c>
      <c r="AC230" s="45"/>
      <c r="AD230" s="43"/>
      <c r="AE230" s="44">
        <v>5</v>
      </c>
      <c r="AF230" s="45"/>
      <c r="AG230" s="43"/>
      <c r="AH230" s="44">
        <v>5</v>
      </c>
      <c r="AI230" s="45"/>
      <c r="AJ230" s="43"/>
      <c r="AK230" s="44">
        <v>5</v>
      </c>
      <c r="AL230" s="45"/>
      <c r="AM230" s="43"/>
      <c r="AN230" s="44">
        <v>5</v>
      </c>
      <c r="AO230" s="45"/>
      <c r="AP230" s="46" t="s">
        <v>435</v>
      </c>
      <c r="AQ230" s="46" t="s">
        <v>435</v>
      </c>
    </row>
    <row r="231" spans="1:43" s="2" customFormat="1" ht="15.75" x14ac:dyDescent="0.25">
      <c r="A231" s="2">
        <f t="shared" si="3"/>
        <v>226</v>
      </c>
      <c r="B231" s="25" t="s">
        <v>213</v>
      </c>
      <c r="C231" s="10">
        <v>758361</v>
      </c>
      <c r="D231" s="38">
        <v>315458</v>
      </c>
      <c r="E231" s="39" t="s">
        <v>5</v>
      </c>
      <c r="F231" s="43" t="s">
        <v>1547</v>
      </c>
      <c r="G231" s="44">
        <v>2</v>
      </c>
      <c r="H231" s="45"/>
      <c r="I231" s="43" t="s">
        <v>1547</v>
      </c>
      <c r="J231" s="44">
        <v>2</v>
      </c>
      <c r="K231" s="45"/>
      <c r="L231" s="43" t="s">
        <v>1547</v>
      </c>
      <c r="M231" s="44">
        <v>2</v>
      </c>
      <c r="N231" s="45"/>
      <c r="O231" s="43" t="s">
        <v>1547</v>
      </c>
      <c r="P231" s="44">
        <v>2</v>
      </c>
      <c r="Q231" s="45"/>
      <c r="R231" s="43"/>
      <c r="S231" s="44">
        <v>2</v>
      </c>
      <c r="T231" s="45"/>
      <c r="U231" s="43"/>
      <c r="V231" s="44">
        <v>2</v>
      </c>
      <c r="W231" s="45"/>
      <c r="X231" s="43"/>
      <c r="Y231" s="44">
        <v>2</v>
      </c>
      <c r="Z231" s="45"/>
      <c r="AA231" s="43"/>
      <c r="AB231" s="44">
        <v>2</v>
      </c>
      <c r="AC231" s="45"/>
      <c r="AD231" s="43"/>
      <c r="AE231" s="44">
        <v>2</v>
      </c>
      <c r="AF231" s="45"/>
      <c r="AG231" s="43"/>
      <c r="AH231" s="44">
        <v>2</v>
      </c>
      <c r="AI231" s="45"/>
      <c r="AJ231" s="43"/>
      <c r="AK231" s="44">
        <v>2</v>
      </c>
      <c r="AL231" s="45"/>
      <c r="AM231" s="43"/>
      <c r="AN231" s="44">
        <v>2</v>
      </c>
      <c r="AO231" s="45"/>
      <c r="AP231" s="46" t="s">
        <v>1540</v>
      </c>
      <c r="AQ231" s="46" t="s">
        <v>435</v>
      </c>
    </row>
    <row r="232" spans="1:43" s="2" customFormat="1" ht="15.75" x14ac:dyDescent="0.25">
      <c r="A232" s="2">
        <f t="shared" si="3"/>
        <v>227</v>
      </c>
      <c r="B232" s="36" t="s">
        <v>214</v>
      </c>
      <c r="C232" s="37">
        <v>6799604</v>
      </c>
      <c r="D232" s="38">
        <v>315350</v>
      </c>
      <c r="E232" s="39" t="s">
        <v>5</v>
      </c>
      <c r="F232" s="43"/>
      <c r="G232" s="44">
        <v>4</v>
      </c>
      <c r="H232" s="45"/>
      <c r="I232" s="43"/>
      <c r="J232" s="44">
        <v>4</v>
      </c>
      <c r="K232" s="45"/>
      <c r="L232" s="43"/>
      <c r="M232" s="44">
        <v>4</v>
      </c>
      <c r="N232" s="45"/>
      <c r="O232" s="43"/>
      <c r="P232" s="44">
        <v>4</v>
      </c>
      <c r="Q232" s="45"/>
      <c r="R232" s="43"/>
      <c r="S232" s="44">
        <v>2</v>
      </c>
      <c r="T232" s="45"/>
      <c r="U232" s="43"/>
      <c r="V232" s="44">
        <v>2</v>
      </c>
      <c r="W232" s="45"/>
      <c r="X232" s="43"/>
      <c r="Y232" s="44">
        <v>2</v>
      </c>
      <c r="Z232" s="45"/>
      <c r="AA232" s="43"/>
      <c r="AB232" s="44">
        <v>2</v>
      </c>
      <c r="AC232" s="45"/>
      <c r="AD232" s="43"/>
      <c r="AE232" s="44">
        <v>2</v>
      </c>
      <c r="AF232" s="45"/>
      <c r="AG232" s="43"/>
      <c r="AH232" s="44">
        <v>2</v>
      </c>
      <c r="AI232" s="45"/>
      <c r="AJ232" s="43"/>
      <c r="AK232" s="44">
        <v>2</v>
      </c>
      <c r="AL232" s="45"/>
      <c r="AM232" s="43"/>
      <c r="AN232" s="44">
        <v>2</v>
      </c>
      <c r="AO232" s="45"/>
      <c r="AP232" s="46" t="s">
        <v>435</v>
      </c>
      <c r="AQ232" s="46" t="s">
        <v>435</v>
      </c>
    </row>
    <row r="233" spans="1:43" s="2" customFormat="1" ht="15.75" x14ac:dyDescent="0.25">
      <c r="A233" s="2">
        <f t="shared" si="3"/>
        <v>228</v>
      </c>
      <c r="B233" s="55" t="s">
        <v>215</v>
      </c>
      <c r="C233" s="37">
        <v>889849</v>
      </c>
      <c r="D233" s="38">
        <v>315171</v>
      </c>
      <c r="E233" s="39" t="s">
        <v>5</v>
      </c>
      <c r="F233" s="43"/>
      <c r="G233" s="44">
        <v>5</v>
      </c>
      <c r="H233" s="45"/>
      <c r="I233" s="43"/>
      <c r="J233" s="44">
        <v>5</v>
      </c>
      <c r="K233" s="45"/>
      <c r="L233" s="43"/>
      <c r="M233" s="44">
        <v>5</v>
      </c>
      <c r="N233" s="45"/>
      <c r="O233" s="43"/>
      <c r="P233" s="44">
        <v>5</v>
      </c>
      <c r="Q233" s="45"/>
      <c r="R233" s="43"/>
      <c r="S233" s="44">
        <v>5</v>
      </c>
      <c r="T233" s="45"/>
      <c r="U233" s="43"/>
      <c r="V233" s="44">
        <v>3</v>
      </c>
      <c r="W233" s="45"/>
      <c r="X233" s="43"/>
      <c r="Y233" s="44">
        <v>3</v>
      </c>
      <c r="Z233" s="45"/>
      <c r="AA233" s="43"/>
      <c r="AB233" s="44">
        <v>3</v>
      </c>
      <c r="AC233" s="45"/>
      <c r="AD233" s="43"/>
      <c r="AE233" s="44">
        <v>3</v>
      </c>
      <c r="AF233" s="45"/>
      <c r="AG233" s="43"/>
      <c r="AH233" s="44">
        <v>3</v>
      </c>
      <c r="AI233" s="45"/>
      <c r="AJ233" s="43"/>
      <c r="AK233" s="44">
        <v>3</v>
      </c>
      <c r="AL233" s="45"/>
      <c r="AM233" s="43"/>
      <c r="AN233" s="44">
        <v>3</v>
      </c>
      <c r="AO233" s="45"/>
      <c r="AP233" s="46" t="s">
        <v>435</v>
      </c>
      <c r="AQ233" s="46" t="s">
        <v>435</v>
      </c>
    </row>
    <row r="234" spans="1:43" s="2" customFormat="1" ht="15.75" x14ac:dyDescent="0.25">
      <c r="A234" s="2">
        <f t="shared" si="3"/>
        <v>229</v>
      </c>
      <c r="B234" s="36" t="s">
        <v>216</v>
      </c>
      <c r="C234" s="37">
        <v>4471407</v>
      </c>
      <c r="D234" s="38">
        <v>315193</v>
      </c>
      <c r="E234" s="39" t="s">
        <v>5</v>
      </c>
      <c r="F234" s="43"/>
      <c r="G234" s="44">
        <v>2</v>
      </c>
      <c r="H234" s="45"/>
      <c r="I234" s="43"/>
      <c r="J234" s="44">
        <v>2</v>
      </c>
      <c r="K234" s="45"/>
      <c r="L234" s="43"/>
      <c r="M234" s="44">
        <v>2</v>
      </c>
      <c r="N234" s="45"/>
      <c r="O234" s="43"/>
      <c r="P234" s="44">
        <v>2</v>
      </c>
      <c r="Q234" s="45"/>
      <c r="R234" s="43"/>
      <c r="S234" s="44">
        <v>2</v>
      </c>
      <c r="T234" s="45"/>
      <c r="U234" s="43"/>
      <c r="V234" s="44">
        <v>2</v>
      </c>
      <c r="W234" s="45"/>
      <c r="X234" s="43"/>
      <c r="Y234" s="44">
        <v>2</v>
      </c>
      <c r="Z234" s="45"/>
      <c r="AA234" s="43"/>
      <c r="AB234" s="44">
        <v>2</v>
      </c>
      <c r="AC234" s="45"/>
      <c r="AD234" s="43"/>
      <c r="AE234" s="44">
        <v>2</v>
      </c>
      <c r="AF234" s="45"/>
      <c r="AG234" s="43"/>
      <c r="AH234" s="44">
        <v>3</v>
      </c>
      <c r="AI234" s="45"/>
      <c r="AJ234" s="43"/>
      <c r="AK234" s="44">
        <v>3</v>
      </c>
      <c r="AL234" s="45"/>
      <c r="AM234" s="43"/>
      <c r="AN234" s="44">
        <v>3</v>
      </c>
      <c r="AO234" s="45"/>
      <c r="AP234" s="46" t="s">
        <v>435</v>
      </c>
      <c r="AQ234" s="46" t="s">
        <v>435</v>
      </c>
    </row>
    <row r="235" spans="1:43" s="2" customFormat="1" ht="15.75" x14ac:dyDescent="0.25">
      <c r="A235" s="2">
        <f t="shared" si="3"/>
        <v>230</v>
      </c>
      <c r="B235" s="48" t="s">
        <v>217</v>
      </c>
      <c r="C235" s="37">
        <v>969834</v>
      </c>
      <c r="D235" s="38">
        <v>315344</v>
      </c>
      <c r="E235" s="39" t="s">
        <v>5</v>
      </c>
      <c r="F235" s="43"/>
      <c r="G235" s="44">
        <v>2</v>
      </c>
      <c r="H235" s="45"/>
      <c r="I235" s="43"/>
      <c r="J235" s="44">
        <v>2</v>
      </c>
      <c r="K235" s="45"/>
      <c r="L235" s="43"/>
      <c r="M235" s="44">
        <v>2</v>
      </c>
      <c r="N235" s="45"/>
      <c r="O235" s="43"/>
      <c r="P235" s="44">
        <v>2</v>
      </c>
      <c r="Q235" s="45"/>
      <c r="R235" s="43"/>
      <c r="S235" s="44">
        <v>2</v>
      </c>
      <c r="T235" s="45"/>
      <c r="U235" s="43"/>
      <c r="V235" s="44">
        <v>2</v>
      </c>
      <c r="W235" s="45"/>
      <c r="X235" s="43"/>
      <c r="Y235" s="44">
        <v>2</v>
      </c>
      <c r="Z235" s="45"/>
      <c r="AA235" s="43"/>
      <c r="AB235" s="44">
        <v>2</v>
      </c>
      <c r="AC235" s="45"/>
      <c r="AD235" s="43"/>
      <c r="AE235" s="44">
        <v>2</v>
      </c>
      <c r="AF235" s="45"/>
      <c r="AG235" s="43"/>
      <c r="AH235" s="44">
        <v>2</v>
      </c>
      <c r="AI235" s="45"/>
      <c r="AJ235" s="43"/>
      <c r="AK235" s="44">
        <v>2</v>
      </c>
      <c r="AL235" s="45"/>
      <c r="AM235" s="43"/>
      <c r="AN235" s="44">
        <v>2</v>
      </c>
      <c r="AO235" s="45"/>
      <c r="AP235" s="46" t="s">
        <v>435</v>
      </c>
      <c r="AQ235" s="46" t="s">
        <v>435</v>
      </c>
    </row>
    <row r="236" spans="1:43" s="2" customFormat="1" ht="15.75" x14ac:dyDescent="0.25">
      <c r="A236" s="2">
        <f t="shared" si="3"/>
        <v>231</v>
      </c>
      <c r="B236" s="48" t="s">
        <v>218</v>
      </c>
      <c r="C236" s="37">
        <v>890341</v>
      </c>
      <c r="D236" s="38">
        <v>315310</v>
      </c>
      <c r="E236" s="39" t="s">
        <v>5</v>
      </c>
      <c r="F236" s="43"/>
      <c r="G236" s="44">
        <v>3</v>
      </c>
      <c r="H236" s="45"/>
      <c r="I236" s="43"/>
      <c r="J236" s="44">
        <v>3</v>
      </c>
      <c r="K236" s="45"/>
      <c r="L236" s="43"/>
      <c r="M236" s="44">
        <v>3</v>
      </c>
      <c r="N236" s="45"/>
      <c r="O236" s="43"/>
      <c r="P236" s="44">
        <v>3</v>
      </c>
      <c r="Q236" s="45"/>
      <c r="R236" s="43"/>
      <c r="S236" s="44">
        <v>3</v>
      </c>
      <c r="T236" s="45"/>
      <c r="U236" s="43"/>
      <c r="V236" s="44">
        <v>3</v>
      </c>
      <c r="W236" s="45"/>
      <c r="X236" s="43"/>
      <c r="Y236" s="44">
        <v>3</v>
      </c>
      <c r="Z236" s="45"/>
      <c r="AA236" s="43"/>
      <c r="AB236" s="44">
        <v>3</v>
      </c>
      <c r="AC236" s="45"/>
      <c r="AD236" s="43"/>
      <c r="AE236" s="44">
        <v>3</v>
      </c>
      <c r="AF236" s="45"/>
      <c r="AG236" s="43"/>
      <c r="AH236" s="44">
        <v>2</v>
      </c>
      <c r="AI236" s="45"/>
      <c r="AJ236" s="43"/>
      <c r="AK236" s="44">
        <v>2</v>
      </c>
      <c r="AL236" s="45"/>
      <c r="AM236" s="43"/>
      <c r="AN236" s="44">
        <v>2</v>
      </c>
      <c r="AO236" s="45"/>
      <c r="AP236" s="46" t="s">
        <v>435</v>
      </c>
      <c r="AQ236" s="46" t="s">
        <v>435</v>
      </c>
    </row>
    <row r="237" spans="1:43" s="2" customFormat="1" ht="15.75" x14ac:dyDescent="0.25">
      <c r="A237" s="2">
        <f t="shared" si="3"/>
        <v>232</v>
      </c>
      <c r="B237" s="36" t="s">
        <v>219</v>
      </c>
      <c r="C237" s="37">
        <v>537136</v>
      </c>
      <c r="D237" s="38">
        <v>315054</v>
      </c>
      <c r="E237" s="39" t="s">
        <v>5</v>
      </c>
      <c r="F237" s="43"/>
      <c r="G237" s="44">
        <v>2</v>
      </c>
      <c r="H237" s="45"/>
      <c r="I237" s="43"/>
      <c r="J237" s="44">
        <v>2</v>
      </c>
      <c r="K237" s="45"/>
      <c r="L237" s="43"/>
      <c r="M237" s="44">
        <v>2</v>
      </c>
      <c r="N237" s="45"/>
      <c r="O237" s="43"/>
      <c r="P237" s="44">
        <v>2</v>
      </c>
      <c r="Q237" s="45"/>
      <c r="R237" s="43"/>
      <c r="S237" s="44">
        <v>2</v>
      </c>
      <c r="T237" s="45"/>
      <c r="U237" s="43"/>
      <c r="V237" s="44">
        <v>2</v>
      </c>
      <c r="W237" s="45"/>
      <c r="X237" s="43"/>
      <c r="Y237" s="44">
        <v>2</v>
      </c>
      <c r="Z237" s="45"/>
      <c r="AA237" s="43"/>
      <c r="AB237" s="44">
        <v>2</v>
      </c>
      <c r="AC237" s="45"/>
      <c r="AD237" s="43"/>
      <c r="AE237" s="44">
        <v>2</v>
      </c>
      <c r="AF237" s="45"/>
      <c r="AG237" s="43"/>
      <c r="AH237" s="44">
        <v>2</v>
      </c>
      <c r="AI237" s="45"/>
      <c r="AJ237" s="43"/>
      <c r="AK237" s="44">
        <v>2</v>
      </c>
      <c r="AL237" s="45"/>
      <c r="AM237" s="43"/>
      <c r="AN237" s="44">
        <v>2</v>
      </c>
      <c r="AO237" s="45"/>
      <c r="AP237" s="46" t="s">
        <v>435</v>
      </c>
      <c r="AQ237" s="46" t="s">
        <v>435</v>
      </c>
    </row>
    <row r="238" spans="1:43" s="2" customFormat="1" ht="15.75" x14ac:dyDescent="0.25">
      <c r="A238" s="2">
        <f t="shared" si="3"/>
        <v>233</v>
      </c>
      <c r="B238" s="36" t="s">
        <v>220</v>
      </c>
      <c r="C238" s="37">
        <v>141283</v>
      </c>
      <c r="D238" s="38">
        <v>315263</v>
      </c>
      <c r="E238" s="39" t="s">
        <v>5</v>
      </c>
      <c r="F238" s="43"/>
      <c r="G238" s="44">
        <v>1</v>
      </c>
      <c r="H238" s="45"/>
      <c r="I238" s="43"/>
      <c r="J238" s="44">
        <v>1</v>
      </c>
      <c r="K238" s="45"/>
      <c r="L238" s="43"/>
      <c r="M238" s="44">
        <v>1</v>
      </c>
      <c r="N238" s="45"/>
      <c r="O238" s="43"/>
      <c r="P238" s="44">
        <v>1</v>
      </c>
      <c r="Q238" s="45"/>
      <c r="R238" s="43"/>
      <c r="S238" s="44">
        <v>1</v>
      </c>
      <c r="T238" s="45"/>
      <c r="U238" s="43"/>
      <c r="V238" s="44">
        <v>1</v>
      </c>
      <c r="W238" s="45"/>
      <c r="X238" s="43"/>
      <c r="Y238" s="44">
        <v>1</v>
      </c>
      <c r="Z238" s="45"/>
      <c r="AA238" s="43"/>
      <c r="AB238" s="44">
        <v>1</v>
      </c>
      <c r="AC238" s="45"/>
      <c r="AD238" s="43" t="s">
        <v>1547</v>
      </c>
      <c r="AE238" s="44">
        <v>1</v>
      </c>
      <c r="AF238" s="45"/>
      <c r="AG238" s="43" t="s">
        <v>1547</v>
      </c>
      <c r="AH238" s="44">
        <v>1</v>
      </c>
      <c r="AI238" s="45"/>
      <c r="AJ238" s="43" t="s">
        <v>1547</v>
      </c>
      <c r="AK238" s="44">
        <v>1</v>
      </c>
      <c r="AL238" s="45"/>
      <c r="AM238" s="43" t="s">
        <v>1547</v>
      </c>
      <c r="AN238" s="44">
        <v>1</v>
      </c>
      <c r="AO238" s="45"/>
      <c r="AP238" s="46" t="s">
        <v>1540</v>
      </c>
      <c r="AQ238" s="46" t="s">
        <v>1540</v>
      </c>
    </row>
    <row r="239" spans="1:43" s="2" customFormat="1" ht="15.75" x14ac:dyDescent="0.25">
      <c r="A239" s="2">
        <f t="shared" si="3"/>
        <v>234</v>
      </c>
      <c r="B239" s="36" t="s">
        <v>221</v>
      </c>
      <c r="C239" s="37">
        <v>4475704</v>
      </c>
      <c r="D239" s="38">
        <v>315266</v>
      </c>
      <c r="E239" s="39" t="s">
        <v>5</v>
      </c>
      <c r="F239" s="43"/>
      <c r="G239" s="44">
        <v>4</v>
      </c>
      <c r="H239" s="45"/>
      <c r="I239" s="43"/>
      <c r="J239" s="44">
        <v>4</v>
      </c>
      <c r="K239" s="45"/>
      <c r="L239" s="43"/>
      <c r="M239" s="44">
        <v>4</v>
      </c>
      <c r="N239" s="45"/>
      <c r="O239" s="43"/>
      <c r="P239" s="44">
        <v>4</v>
      </c>
      <c r="Q239" s="45"/>
      <c r="R239" s="43"/>
      <c r="S239" s="44">
        <v>4</v>
      </c>
      <c r="T239" s="45"/>
      <c r="U239" s="43"/>
      <c r="V239" s="44">
        <v>4</v>
      </c>
      <c r="W239" s="45"/>
      <c r="X239" s="43"/>
      <c r="Y239" s="44">
        <v>4</v>
      </c>
      <c r="Z239" s="45"/>
      <c r="AA239" s="43"/>
      <c r="AB239" s="44">
        <v>4</v>
      </c>
      <c r="AC239" s="45"/>
      <c r="AD239" s="43"/>
      <c r="AE239" s="44">
        <v>4</v>
      </c>
      <c r="AF239" s="45"/>
      <c r="AG239" s="43"/>
      <c r="AH239" s="44">
        <v>4</v>
      </c>
      <c r="AI239" s="45"/>
      <c r="AJ239" s="43"/>
      <c r="AK239" s="44">
        <v>4</v>
      </c>
      <c r="AL239" s="45"/>
      <c r="AM239" s="43"/>
      <c r="AN239" s="44">
        <v>4</v>
      </c>
      <c r="AO239" s="45"/>
      <c r="AP239" s="46" t="s">
        <v>435</v>
      </c>
      <c r="AQ239" s="46" t="s">
        <v>435</v>
      </c>
    </row>
    <row r="240" spans="1:43" s="2" customFormat="1" ht="15.75" x14ac:dyDescent="0.25">
      <c r="A240" s="2">
        <f t="shared" si="3"/>
        <v>235</v>
      </c>
      <c r="B240" s="36" t="s">
        <v>222</v>
      </c>
      <c r="C240" s="37">
        <v>502162</v>
      </c>
      <c r="D240" s="38">
        <v>315253</v>
      </c>
      <c r="E240" s="39" t="s">
        <v>5</v>
      </c>
      <c r="F240" s="43"/>
      <c r="G240" s="44">
        <v>5</v>
      </c>
      <c r="H240" s="45"/>
      <c r="I240" s="43"/>
      <c r="J240" s="44">
        <v>5</v>
      </c>
      <c r="K240" s="45"/>
      <c r="L240" s="43"/>
      <c r="M240" s="44">
        <v>5</v>
      </c>
      <c r="N240" s="45"/>
      <c r="O240" s="43"/>
      <c r="P240" s="44">
        <v>5</v>
      </c>
      <c r="Q240" s="45"/>
      <c r="R240" s="43"/>
      <c r="S240" s="44">
        <v>5</v>
      </c>
      <c r="T240" s="45"/>
      <c r="U240" s="43"/>
      <c r="V240" s="44">
        <v>5</v>
      </c>
      <c r="W240" s="45"/>
      <c r="X240" s="43"/>
      <c r="Y240" s="44">
        <v>5</v>
      </c>
      <c r="Z240" s="45"/>
      <c r="AA240" s="43"/>
      <c r="AB240" s="44">
        <v>5</v>
      </c>
      <c r="AC240" s="45"/>
      <c r="AD240" s="43"/>
      <c r="AE240" s="44">
        <v>5</v>
      </c>
      <c r="AF240" s="45"/>
      <c r="AG240" s="43"/>
      <c r="AH240" s="44">
        <v>5</v>
      </c>
      <c r="AI240" s="45"/>
      <c r="AJ240" s="43"/>
      <c r="AK240" s="44">
        <v>5</v>
      </c>
      <c r="AL240" s="45"/>
      <c r="AM240" s="43"/>
      <c r="AN240" s="44">
        <v>5</v>
      </c>
      <c r="AO240" s="45"/>
      <c r="AP240" s="46" t="s">
        <v>435</v>
      </c>
      <c r="AQ240" s="46" t="s">
        <v>435</v>
      </c>
    </row>
    <row r="241" spans="1:43" s="2" customFormat="1" ht="15.75" x14ac:dyDescent="0.25">
      <c r="A241" s="2">
        <f t="shared" si="3"/>
        <v>236</v>
      </c>
      <c r="B241" s="36" t="s">
        <v>223</v>
      </c>
      <c r="C241" s="37">
        <v>4479807</v>
      </c>
      <c r="D241" s="38">
        <v>315413</v>
      </c>
      <c r="E241" s="39" t="s">
        <v>5</v>
      </c>
      <c r="F241" s="43"/>
      <c r="G241" s="44">
        <v>4</v>
      </c>
      <c r="H241" s="45"/>
      <c r="I241" s="43"/>
      <c r="J241" s="44">
        <v>4</v>
      </c>
      <c r="K241" s="45"/>
      <c r="L241" s="43"/>
      <c r="M241" s="44">
        <v>4</v>
      </c>
      <c r="N241" s="45"/>
      <c r="O241" s="43"/>
      <c r="P241" s="44">
        <v>4</v>
      </c>
      <c r="Q241" s="45"/>
      <c r="R241" s="43"/>
      <c r="S241" s="44">
        <v>4</v>
      </c>
      <c r="T241" s="45"/>
      <c r="U241" s="43"/>
      <c r="V241" s="44">
        <v>4</v>
      </c>
      <c r="W241" s="45"/>
      <c r="X241" s="43"/>
      <c r="Y241" s="44">
        <v>4</v>
      </c>
      <c r="Z241" s="45"/>
      <c r="AA241" s="43"/>
      <c r="AB241" s="44">
        <v>4</v>
      </c>
      <c r="AC241" s="45"/>
      <c r="AD241" s="43"/>
      <c r="AE241" s="44">
        <v>4</v>
      </c>
      <c r="AF241" s="45"/>
      <c r="AG241" s="43"/>
      <c r="AH241" s="44">
        <v>4</v>
      </c>
      <c r="AI241" s="45"/>
      <c r="AJ241" s="43"/>
      <c r="AK241" s="44">
        <v>4</v>
      </c>
      <c r="AL241" s="45"/>
      <c r="AM241" s="43"/>
      <c r="AN241" s="44">
        <v>4</v>
      </c>
      <c r="AO241" s="45"/>
      <c r="AP241" s="46" t="s">
        <v>435</v>
      </c>
      <c r="AQ241" s="46" t="s">
        <v>435</v>
      </c>
    </row>
    <row r="242" spans="1:43" s="2" customFormat="1" ht="15.75" x14ac:dyDescent="0.25">
      <c r="A242" s="2">
        <f t="shared" si="3"/>
        <v>237</v>
      </c>
      <c r="B242" s="36" t="s">
        <v>224</v>
      </c>
      <c r="C242" s="57">
        <v>4479904</v>
      </c>
      <c r="D242" s="38">
        <v>315452</v>
      </c>
      <c r="E242" s="39" t="s">
        <v>5</v>
      </c>
      <c r="F242" s="43"/>
      <c r="G242" s="44">
        <v>5</v>
      </c>
      <c r="H242" s="45"/>
      <c r="I242" s="43"/>
      <c r="J242" s="44">
        <v>5</v>
      </c>
      <c r="K242" s="45"/>
      <c r="L242" s="43"/>
      <c r="M242" s="44">
        <v>5</v>
      </c>
      <c r="N242" s="45"/>
      <c r="O242" s="43"/>
      <c r="P242" s="44">
        <v>5</v>
      </c>
      <c r="Q242" s="45"/>
      <c r="R242" s="43"/>
      <c r="S242" s="44">
        <v>5</v>
      </c>
      <c r="T242" s="45"/>
      <c r="U242" s="43"/>
      <c r="V242" s="44">
        <v>5</v>
      </c>
      <c r="W242" s="45"/>
      <c r="X242" s="43"/>
      <c r="Y242" s="44">
        <v>5</v>
      </c>
      <c r="Z242" s="45"/>
      <c r="AA242" s="43"/>
      <c r="AB242" s="44">
        <v>5</v>
      </c>
      <c r="AC242" s="45"/>
      <c r="AD242" s="43"/>
      <c r="AE242" s="44">
        <v>5</v>
      </c>
      <c r="AF242" s="45"/>
      <c r="AG242" s="43"/>
      <c r="AH242" s="44">
        <v>5</v>
      </c>
      <c r="AI242" s="45"/>
      <c r="AJ242" s="43"/>
      <c r="AK242" s="44">
        <v>5</v>
      </c>
      <c r="AL242" s="45"/>
      <c r="AM242" s="43"/>
      <c r="AN242" s="44">
        <v>3</v>
      </c>
      <c r="AO242" s="45"/>
      <c r="AP242" s="46" t="s">
        <v>435</v>
      </c>
      <c r="AQ242" s="46" t="s">
        <v>435</v>
      </c>
    </row>
    <row r="243" spans="1:43" s="2" customFormat="1" ht="15.75" x14ac:dyDescent="0.25">
      <c r="A243" s="2">
        <f t="shared" si="3"/>
        <v>238</v>
      </c>
      <c r="B243" s="48" t="s">
        <v>225</v>
      </c>
      <c r="C243" s="37">
        <v>892491</v>
      </c>
      <c r="D243" s="38">
        <v>315508</v>
      </c>
      <c r="E243" s="39" t="s">
        <v>5</v>
      </c>
      <c r="F243" s="43"/>
      <c r="G243" s="44">
        <v>4</v>
      </c>
      <c r="H243" s="45"/>
      <c r="I243" s="43"/>
      <c r="J243" s="44">
        <v>4</v>
      </c>
      <c r="K243" s="45"/>
      <c r="L243" s="43"/>
      <c r="M243" s="44">
        <v>4</v>
      </c>
      <c r="N243" s="45"/>
      <c r="O243" s="43"/>
      <c r="P243" s="44">
        <v>4</v>
      </c>
      <c r="Q243" s="45"/>
      <c r="R243" s="43"/>
      <c r="S243" s="44">
        <v>3</v>
      </c>
      <c r="T243" s="45"/>
      <c r="U243" s="43"/>
      <c r="V243" s="44">
        <v>3</v>
      </c>
      <c r="W243" s="45"/>
      <c r="X243" s="43"/>
      <c r="Y243" s="44">
        <v>3</v>
      </c>
      <c r="Z243" s="45"/>
      <c r="AA243" s="43"/>
      <c r="AB243" s="44">
        <v>3</v>
      </c>
      <c r="AC243" s="45"/>
      <c r="AD243" s="43"/>
      <c r="AE243" s="44">
        <v>3</v>
      </c>
      <c r="AF243" s="45"/>
      <c r="AG243" s="43"/>
      <c r="AH243" s="44">
        <v>3</v>
      </c>
      <c r="AI243" s="45"/>
      <c r="AJ243" s="43"/>
      <c r="AK243" s="44">
        <v>3</v>
      </c>
      <c r="AL243" s="45"/>
      <c r="AM243" s="43"/>
      <c r="AN243" s="44">
        <v>3</v>
      </c>
      <c r="AO243" s="45"/>
      <c r="AP243" s="46" t="s">
        <v>435</v>
      </c>
      <c r="AQ243" s="46" t="s">
        <v>435</v>
      </c>
    </row>
    <row r="244" spans="1:43" s="2" customFormat="1" ht="15.75" x14ac:dyDescent="0.25">
      <c r="A244" s="2">
        <f t="shared" si="3"/>
        <v>239</v>
      </c>
      <c r="B244" s="36" t="s">
        <v>226</v>
      </c>
      <c r="C244" s="37">
        <v>732575</v>
      </c>
      <c r="D244" s="38">
        <v>315229</v>
      </c>
      <c r="E244" s="39" t="s">
        <v>5</v>
      </c>
      <c r="F244" s="43"/>
      <c r="G244" s="44">
        <v>3</v>
      </c>
      <c r="H244" s="45"/>
      <c r="I244" s="43"/>
      <c r="J244" s="44">
        <v>3</v>
      </c>
      <c r="K244" s="45"/>
      <c r="L244" s="43"/>
      <c r="M244" s="44">
        <v>3</v>
      </c>
      <c r="N244" s="45"/>
      <c r="O244" s="43"/>
      <c r="P244" s="44">
        <v>3</v>
      </c>
      <c r="Q244" s="45"/>
      <c r="R244" s="43"/>
      <c r="S244" s="44">
        <v>3</v>
      </c>
      <c r="T244" s="45"/>
      <c r="U244" s="43"/>
      <c r="V244" s="44">
        <v>3</v>
      </c>
      <c r="W244" s="45"/>
      <c r="X244" s="43"/>
      <c r="Y244" s="44">
        <v>3</v>
      </c>
      <c r="Z244" s="45"/>
      <c r="AA244" s="43"/>
      <c r="AB244" s="44">
        <v>3</v>
      </c>
      <c r="AC244" s="45"/>
      <c r="AD244" s="43"/>
      <c r="AE244" s="44">
        <v>3</v>
      </c>
      <c r="AF244" s="45"/>
      <c r="AG244" s="43"/>
      <c r="AH244" s="44">
        <v>3</v>
      </c>
      <c r="AI244" s="45"/>
      <c r="AJ244" s="43"/>
      <c r="AK244" s="44">
        <v>3</v>
      </c>
      <c r="AL244" s="45"/>
      <c r="AM244" s="43"/>
      <c r="AN244" s="44">
        <v>3</v>
      </c>
      <c r="AO244" s="45"/>
      <c r="AP244" s="46" t="s">
        <v>435</v>
      </c>
      <c r="AQ244" s="46" t="s">
        <v>435</v>
      </c>
    </row>
    <row r="245" spans="1:43" s="2" customFormat="1" ht="15.75" x14ac:dyDescent="0.25">
      <c r="A245" s="2">
        <f t="shared" si="3"/>
        <v>240</v>
      </c>
      <c r="B245" s="36" t="s">
        <v>227</v>
      </c>
      <c r="C245" s="37">
        <v>4491602</v>
      </c>
      <c r="D245" s="38">
        <v>315053</v>
      </c>
      <c r="E245" s="39" t="s">
        <v>5</v>
      </c>
      <c r="F245" s="43"/>
      <c r="G245" s="44">
        <v>4</v>
      </c>
      <c r="H245" s="45"/>
      <c r="I245" s="43"/>
      <c r="J245" s="44">
        <v>4</v>
      </c>
      <c r="K245" s="45"/>
      <c r="L245" s="43"/>
      <c r="M245" s="44">
        <v>4</v>
      </c>
      <c r="N245" s="45"/>
      <c r="O245" s="43"/>
      <c r="P245" s="44">
        <v>4</v>
      </c>
      <c r="Q245" s="45"/>
      <c r="R245" s="43"/>
      <c r="S245" s="44">
        <v>4</v>
      </c>
      <c r="T245" s="45"/>
      <c r="U245" s="43"/>
      <c r="V245" s="44">
        <v>4</v>
      </c>
      <c r="W245" s="45"/>
      <c r="X245" s="43"/>
      <c r="Y245" s="44">
        <v>4</v>
      </c>
      <c r="Z245" s="45"/>
      <c r="AA245" s="43"/>
      <c r="AB245" s="44">
        <v>4</v>
      </c>
      <c r="AC245" s="45"/>
      <c r="AD245" s="43"/>
      <c r="AE245" s="44">
        <v>4</v>
      </c>
      <c r="AF245" s="45"/>
      <c r="AG245" s="43"/>
      <c r="AH245" s="44">
        <v>4</v>
      </c>
      <c r="AI245" s="45"/>
      <c r="AJ245" s="43"/>
      <c r="AK245" s="44">
        <v>4</v>
      </c>
      <c r="AL245" s="45"/>
      <c r="AM245" s="43"/>
      <c r="AN245" s="44">
        <v>4</v>
      </c>
      <c r="AO245" s="45"/>
      <c r="AP245" s="46" t="s">
        <v>435</v>
      </c>
      <c r="AQ245" s="46" t="s">
        <v>435</v>
      </c>
    </row>
    <row r="246" spans="1:43" s="2" customFormat="1" ht="15.75" x14ac:dyDescent="0.25">
      <c r="A246" s="2">
        <f t="shared" si="3"/>
        <v>241</v>
      </c>
      <c r="B246" s="36" t="s">
        <v>228</v>
      </c>
      <c r="C246" s="37">
        <v>4478100</v>
      </c>
      <c r="D246" s="38">
        <v>315427</v>
      </c>
      <c r="E246" s="39" t="s">
        <v>5</v>
      </c>
      <c r="F246" s="43"/>
      <c r="G246" s="44">
        <v>5</v>
      </c>
      <c r="H246" s="45"/>
      <c r="I246" s="43"/>
      <c r="J246" s="44">
        <v>5</v>
      </c>
      <c r="K246" s="45"/>
      <c r="L246" s="43"/>
      <c r="M246" s="44">
        <v>5</v>
      </c>
      <c r="N246" s="45"/>
      <c r="O246" s="43"/>
      <c r="P246" s="44">
        <v>5</v>
      </c>
      <c r="Q246" s="45"/>
      <c r="R246" s="43"/>
      <c r="S246" s="44">
        <v>5</v>
      </c>
      <c r="T246" s="45"/>
      <c r="U246" s="43"/>
      <c r="V246" s="44">
        <v>5</v>
      </c>
      <c r="W246" s="45"/>
      <c r="X246" s="43"/>
      <c r="Y246" s="44">
        <v>5</v>
      </c>
      <c r="Z246" s="45"/>
      <c r="AA246" s="43"/>
      <c r="AB246" s="44">
        <v>5</v>
      </c>
      <c r="AC246" s="45"/>
      <c r="AD246" s="43"/>
      <c r="AE246" s="44">
        <v>4</v>
      </c>
      <c r="AF246" s="45"/>
      <c r="AG246" s="43"/>
      <c r="AH246" s="44">
        <v>5</v>
      </c>
      <c r="AI246" s="45"/>
      <c r="AJ246" s="43"/>
      <c r="AK246" s="44">
        <v>5</v>
      </c>
      <c r="AL246" s="45"/>
      <c r="AM246" s="43"/>
      <c r="AN246" s="44">
        <v>5</v>
      </c>
      <c r="AO246" s="45"/>
      <c r="AP246" s="46" t="s">
        <v>435</v>
      </c>
      <c r="AQ246" s="46" t="s">
        <v>435</v>
      </c>
    </row>
    <row r="247" spans="1:43" s="2" customFormat="1" ht="15.75" x14ac:dyDescent="0.25">
      <c r="A247" s="2">
        <f t="shared" si="3"/>
        <v>242</v>
      </c>
      <c r="B247" s="36" t="s">
        <v>229</v>
      </c>
      <c r="C247" s="37">
        <v>36498</v>
      </c>
      <c r="D247" s="38">
        <v>315483</v>
      </c>
      <c r="E247" s="39" t="s">
        <v>5</v>
      </c>
      <c r="F247" s="43"/>
      <c r="G247" s="44">
        <v>3</v>
      </c>
      <c r="H247" s="45"/>
      <c r="I247" s="43"/>
      <c r="J247" s="44">
        <v>3</v>
      </c>
      <c r="K247" s="45"/>
      <c r="L247" s="43"/>
      <c r="M247" s="44">
        <v>3</v>
      </c>
      <c r="N247" s="45"/>
      <c r="O247" s="43"/>
      <c r="P247" s="44">
        <v>3</v>
      </c>
      <c r="Q247" s="45"/>
      <c r="R247" s="43"/>
      <c r="S247" s="44">
        <v>3</v>
      </c>
      <c r="T247" s="45"/>
      <c r="U247" s="43"/>
      <c r="V247" s="44">
        <v>3</v>
      </c>
      <c r="W247" s="45"/>
      <c r="X247" s="43"/>
      <c r="Y247" s="44">
        <v>3</v>
      </c>
      <c r="Z247" s="45"/>
      <c r="AA247" s="43"/>
      <c r="AB247" s="44">
        <v>3</v>
      </c>
      <c r="AC247" s="45"/>
      <c r="AD247" s="43"/>
      <c r="AE247" s="44">
        <v>3</v>
      </c>
      <c r="AF247" s="45"/>
      <c r="AG247" s="43"/>
      <c r="AH247" s="44">
        <v>2</v>
      </c>
      <c r="AI247" s="45"/>
      <c r="AJ247" s="43"/>
      <c r="AK247" s="44">
        <v>2</v>
      </c>
      <c r="AL247" s="45"/>
      <c r="AM247" s="43"/>
      <c r="AN247" s="44">
        <v>2</v>
      </c>
      <c r="AO247" s="45"/>
      <c r="AP247" s="46" t="s">
        <v>435</v>
      </c>
      <c r="AQ247" s="46" t="s">
        <v>435</v>
      </c>
    </row>
    <row r="248" spans="1:43" s="2" customFormat="1" ht="15.75" x14ac:dyDescent="0.25">
      <c r="A248" s="2">
        <f t="shared" si="3"/>
        <v>243</v>
      </c>
      <c r="B248" s="36" t="s">
        <v>230</v>
      </c>
      <c r="C248" s="37">
        <v>382957</v>
      </c>
      <c r="D248" s="38">
        <v>315513</v>
      </c>
      <c r="E248" s="39" t="s">
        <v>5</v>
      </c>
      <c r="F248" s="43"/>
      <c r="G248" s="44">
        <v>2</v>
      </c>
      <c r="H248" s="45"/>
      <c r="I248" s="43"/>
      <c r="J248" s="44">
        <v>2</v>
      </c>
      <c r="K248" s="45"/>
      <c r="L248" s="43"/>
      <c r="M248" s="44">
        <v>2</v>
      </c>
      <c r="N248" s="45"/>
      <c r="O248" s="43"/>
      <c r="P248" s="44">
        <v>2</v>
      </c>
      <c r="Q248" s="45"/>
      <c r="R248" s="43"/>
      <c r="S248" s="44">
        <v>2</v>
      </c>
      <c r="T248" s="45"/>
      <c r="U248" s="43"/>
      <c r="V248" s="44">
        <v>2</v>
      </c>
      <c r="W248" s="45"/>
      <c r="X248" s="43"/>
      <c r="Y248" s="44">
        <v>2</v>
      </c>
      <c r="Z248" s="45"/>
      <c r="AA248" s="43"/>
      <c r="AB248" s="44">
        <v>2</v>
      </c>
      <c r="AC248" s="45"/>
      <c r="AD248" s="43"/>
      <c r="AE248" s="44">
        <v>2</v>
      </c>
      <c r="AF248" s="45"/>
      <c r="AG248" s="43"/>
      <c r="AH248" s="44">
        <v>2</v>
      </c>
      <c r="AI248" s="45"/>
      <c r="AJ248" s="43"/>
      <c r="AK248" s="44">
        <v>2</v>
      </c>
      <c r="AL248" s="45"/>
      <c r="AM248" s="43"/>
      <c r="AN248" s="44">
        <v>2</v>
      </c>
      <c r="AO248" s="45"/>
      <c r="AP248" s="46" t="s">
        <v>435</v>
      </c>
      <c r="AQ248" s="46" t="s">
        <v>435</v>
      </c>
    </row>
    <row r="249" spans="1:43" s="2" customFormat="1" ht="15.75" x14ac:dyDescent="0.25">
      <c r="A249" s="2">
        <f t="shared" si="3"/>
        <v>244</v>
      </c>
      <c r="B249" s="36" t="s">
        <v>231</v>
      </c>
      <c r="C249" s="37">
        <v>522791</v>
      </c>
      <c r="D249" s="38">
        <v>315517</v>
      </c>
      <c r="E249" s="39" t="s">
        <v>5</v>
      </c>
      <c r="F249" s="43"/>
      <c r="G249" s="44">
        <v>4</v>
      </c>
      <c r="H249" s="45"/>
      <c r="I249" s="43"/>
      <c r="J249" s="44">
        <v>4</v>
      </c>
      <c r="K249" s="45"/>
      <c r="L249" s="43"/>
      <c r="M249" s="44">
        <v>4</v>
      </c>
      <c r="N249" s="45"/>
      <c r="O249" s="43"/>
      <c r="P249" s="44">
        <v>3</v>
      </c>
      <c r="Q249" s="45"/>
      <c r="R249" s="43"/>
      <c r="S249" s="44">
        <v>3</v>
      </c>
      <c r="T249" s="45"/>
      <c r="U249" s="43"/>
      <c r="V249" s="44">
        <v>3</v>
      </c>
      <c r="W249" s="45"/>
      <c r="X249" s="43"/>
      <c r="Y249" s="44">
        <v>3</v>
      </c>
      <c r="Z249" s="45"/>
      <c r="AA249" s="43"/>
      <c r="AB249" s="44">
        <v>3</v>
      </c>
      <c r="AC249" s="45"/>
      <c r="AD249" s="43"/>
      <c r="AE249" s="44">
        <v>3</v>
      </c>
      <c r="AF249" s="45"/>
      <c r="AG249" s="43"/>
      <c r="AH249" s="44">
        <v>3</v>
      </c>
      <c r="AI249" s="45"/>
      <c r="AJ249" s="43"/>
      <c r="AK249" s="44">
        <v>3</v>
      </c>
      <c r="AL249" s="45"/>
      <c r="AM249" s="43"/>
      <c r="AN249" s="44">
        <v>3</v>
      </c>
      <c r="AO249" s="45"/>
      <c r="AP249" s="46" t="s">
        <v>435</v>
      </c>
      <c r="AQ249" s="46" t="s">
        <v>435</v>
      </c>
    </row>
    <row r="250" spans="1:43" s="2" customFormat="1" ht="15.75" x14ac:dyDescent="0.25">
      <c r="A250" s="2">
        <f t="shared" si="3"/>
        <v>245</v>
      </c>
      <c r="B250" s="36" t="s">
        <v>233</v>
      </c>
      <c r="C250" s="37">
        <v>687677</v>
      </c>
      <c r="D250" s="38">
        <v>315244</v>
      </c>
      <c r="E250" s="39" t="s">
        <v>5</v>
      </c>
      <c r="F250" s="43"/>
      <c r="G250" s="44">
        <v>3</v>
      </c>
      <c r="H250" s="45"/>
      <c r="I250" s="43"/>
      <c r="J250" s="44">
        <v>3</v>
      </c>
      <c r="K250" s="45"/>
      <c r="L250" s="43"/>
      <c r="M250" s="44">
        <v>3</v>
      </c>
      <c r="N250" s="45"/>
      <c r="O250" s="43"/>
      <c r="P250" s="44">
        <v>3</v>
      </c>
      <c r="Q250" s="45"/>
      <c r="R250" s="43"/>
      <c r="S250" s="44">
        <v>3</v>
      </c>
      <c r="T250" s="45"/>
      <c r="U250" s="43"/>
      <c r="V250" s="44">
        <v>3</v>
      </c>
      <c r="W250" s="45"/>
      <c r="X250" s="43"/>
      <c r="Y250" s="44">
        <v>3</v>
      </c>
      <c r="Z250" s="45"/>
      <c r="AA250" s="43"/>
      <c r="AB250" s="44">
        <v>3</v>
      </c>
      <c r="AC250" s="45"/>
      <c r="AD250" s="43"/>
      <c r="AE250" s="44">
        <v>3</v>
      </c>
      <c r="AF250" s="45"/>
      <c r="AG250" s="43"/>
      <c r="AH250" s="44">
        <v>3</v>
      </c>
      <c r="AI250" s="45"/>
      <c r="AJ250" s="43"/>
      <c r="AK250" s="44">
        <v>3</v>
      </c>
      <c r="AL250" s="45"/>
      <c r="AM250" s="43"/>
      <c r="AN250" s="44">
        <v>3</v>
      </c>
      <c r="AO250" s="45"/>
      <c r="AP250" s="46" t="s">
        <v>435</v>
      </c>
      <c r="AQ250" s="46" t="s">
        <v>435</v>
      </c>
    </row>
    <row r="251" spans="1:43" s="2" customFormat="1" ht="15.75" x14ac:dyDescent="0.25">
      <c r="A251" s="2">
        <f t="shared" si="3"/>
        <v>246</v>
      </c>
      <c r="B251" s="48" t="s">
        <v>234</v>
      </c>
      <c r="C251" s="37">
        <v>908517</v>
      </c>
      <c r="D251" s="38">
        <v>315396</v>
      </c>
      <c r="E251" s="39" t="s">
        <v>5</v>
      </c>
      <c r="F251" s="43"/>
      <c r="G251" s="44">
        <v>3</v>
      </c>
      <c r="H251" s="45"/>
      <c r="I251" s="43"/>
      <c r="J251" s="44">
        <v>3</v>
      </c>
      <c r="K251" s="45"/>
      <c r="L251" s="43"/>
      <c r="M251" s="44">
        <v>3</v>
      </c>
      <c r="N251" s="45"/>
      <c r="O251" s="43"/>
      <c r="P251" s="44">
        <v>3</v>
      </c>
      <c r="Q251" s="45"/>
      <c r="R251" s="43"/>
      <c r="S251" s="44">
        <v>3</v>
      </c>
      <c r="T251" s="45"/>
      <c r="U251" s="43"/>
      <c r="V251" s="44">
        <v>3</v>
      </c>
      <c r="W251" s="45"/>
      <c r="X251" s="43"/>
      <c r="Y251" s="44">
        <v>3</v>
      </c>
      <c r="Z251" s="45"/>
      <c r="AA251" s="43"/>
      <c r="AB251" s="44">
        <v>3</v>
      </c>
      <c r="AC251" s="45"/>
      <c r="AD251" s="43"/>
      <c r="AE251" s="44">
        <v>3</v>
      </c>
      <c r="AF251" s="45"/>
      <c r="AG251" s="43"/>
      <c r="AH251" s="44">
        <v>3</v>
      </c>
      <c r="AI251" s="45"/>
      <c r="AJ251" s="43"/>
      <c r="AK251" s="44">
        <v>3</v>
      </c>
      <c r="AL251" s="45"/>
      <c r="AM251" s="43"/>
      <c r="AN251" s="44">
        <v>2</v>
      </c>
      <c r="AO251" s="45"/>
      <c r="AP251" s="46" t="s">
        <v>435</v>
      </c>
      <c r="AQ251" s="46" t="s">
        <v>435</v>
      </c>
    </row>
    <row r="252" spans="1:43" s="2" customFormat="1" ht="15.75" x14ac:dyDescent="0.25">
      <c r="A252" s="2">
        <f t="shared" si="3"/>
        <v>247</v>
      </c>
      <c r="B252" s="36" t="s">
        <v>235</v>
      </c>
      <c r="C252" s="37">
        <v>715255</v>
      </c>
      <c r="D252" s="38">
        <v>315111</v>
      </c>
      <c r="E252" s="39" t="s">
        <v>5</v>
      </c>
      <c r="F252" s="43"/>
      <c r="G252" s="44">
        <v>4</v>
      </c>
      <c r="H252" s="45"/>
      <c r="I252" s="43"/>
      <c r="J252" s="44">
        <v>4</v>
      </c>
      <c r="K252" s="45"/>
      <c r="L252" s="43"/>
      <c r="M252" s="44">
        <v>4</v>
      </c>
      <c r="N252" s="45"/>
      <c r="O252" s="43"/>
      <c r="P252" s="44">
        <v>3</v>
      </c>
      <c r="Q252" s="45"/>
      <c r="R252" s="43"/>
      <c r="S252" s="44">
        <v>3</v>
      </c>
      <c r="T252" s="45"/>
      <c r="U252" s="43"/>
      <c r="V252" s="44">
        <v>3</v>
      </c>
      <c r="W252" s="45"/>
      <c r="X252" s="43"/>
      <c r="Y252" s="44">
        <v>3</v>
      </c>
      <c r="Z252" s="45"/>
      <c r="AA252" s="43"/>
      <c r="AB252" s="44">
        <v>3</v>
      </c>
      <c r="AC252" s="45"/>
      <c r="AD252" s="43"/>
      <c r="AE252" s="44">
        <v>4</v>
      </c>
      <c r="AF252" s="45"/>
      <c r="AG252" s="43"/>
      <c r="AH252" s="44">
        <v>4</v>
      </c>
      <c r="AI252" s="45"/>
      <c r="AJ252" s="43"/>
      <c r="AK252" s="44">
        <v>4</v>
      </c>
      <c r="AL252" s="45"/>
      <c r="AM252" s="43"/>
      <c r="AN252" s="44">
        <v>4</v>
      </c>
      <c r="AO252" s="45"/>
      <c r="AP252" s="46" t="s">
        <v>435</v>
      </c>
      <c r="AQ252" s="46" t="s">
        <v>435</v>
      </c>
    </row>
    <row r="253" spans="1:43" s="2" customFormat="1" ht="15.75" x14ac:dyDescent="0.25">
      <c r="A253" s="2">
        <f t="shared" si="3"/>
        <v>248</v>
      </c>
      <c r="B253" s="36" t="s">
        <v>236</v>
      </c>
      <c r="C253" s="37">
        <v>567299</v>
      </c>
      <c r="D253" s="38">
        <v>315487</v>
      </c>
      <c r="E253" s="39" t="s">
        <v>5</v>
      </c>
      <c r="F253" s="43"/>
      <c r="G253" s="44">
        <v>5</v>
      </c>
      <c r="H253" s="45"/>
      <c r="I253" s="43"/>
      <c r="J253" s="44">
        <v>4</v>
      </c>
      <c r="K253" s="45"/>
      <c r="L253" s="43"/>
      <c r="M253" s="44">
        <v>4</v>
      </c>
      <c r="N253" s="45"/>
      <c r="O253" s="43"/>
      <c r="P253" s="44">
        <v>4</v>
      </c>
      <c r="Q253" s="45"/>
      <c r="R253" s="43"/>
      <c r="S253" s="44">
        <v>4</v>
      </c>
      <c r="T253" s="45"/>
      <c r="U253" s="43"/>
      <c r="V253" s="44">
        <v>4</v>
      </c>
      <c r="W253" s="45"/>
      <c r="X253" s="43"/>
      <c r="Y253" s="44">
        <v>4</v>
      </c>
      <c r="Z253" s="45"/>
      <c r="AA253" s="43"/>
      <c r="AB253" s="44">
        <v>4</v>
      </c>
      <c r="AC253" s="45"/>
      <c r="AD253" s="43"/>
      <c r="AE253" s="44">
        <v>4</v>
      </c>
      <c r="AF253" s="45"/>
      <c r="AG253" s="43"/>
      <c r="AH253" s="44">
        <v>4</v>
      </c>
      <c r="AI253" s="45"/>
      <c r="AJ253" s="43"/>
      <c r="AK253" s="44">
        <v>4</v>
      </c>
      <c r="AL253" s="45"/>
      <c r="AM253" s="43"/>
      <c r="AN253" s="44">
        <v>4</v>
      </c>
      <c r="AO253" s="45"/>
      <c r="AP253" s="46" t="s">
        <v>435</v>
      </c>
      <c r="AQ253" s="46" t="s">
        <v>435</v>
      </c>
    </row>
    <row r="254" spans="1:43" s="2" customFormat="1" ht="15.75" x14ac:dyDescent="0.25">
      <c r="A254" s="2">
        <f t="shared" si="3"/>
        <v>249</v>
      </c>
      <c r="B254" s="36" t="s">
        <v>237</v>
      </c>
      <c r="C254" s="37">
        <v>594555</v>
      </c>
      <c r="D254" s="38">
        <v>315321</v>
      </c>
      <c r="E254" s="39" t="s">
        <v>5</v>
      </c>
      <c r="F254" s="43"/>
      <c r="G254" s="44">
        <v>5</v>
      </c>
      <c r="H254" s="45"/>
      <c r="I254" s="43"/>
      <c r="J254" s="44">
        <v>5</v>
      </c>
      <c r="K254" s="45"/>
      <c r="L254" s="43"/>
      <c r="M254" s="44">
        <v>5</v>
      </c>
      <c r="N254" s="45"/>
      <c r="O254" s="43"/>
      <c r="P254" s="44">
        <v>5</v>
      </c>
      <c r="Q254" s="45"/>
      <c r="R254" s="43"/>
      <c r="S254" s="44">
        <v>5</v>
      </c>
      <c r="T254" s="45"/>
      <c r="U254" s="43"/>
      <c r="V254" s="44">
        <v>5</v>
      </c>
      <c r="W254" s="45"/>
      <c r="X254" s="43"/>
      <c r="Y254" s="44">
        <v>5</v>
      </c>
      <c r="Z254" s="45"/>
      <c r="AA254" s="43"/>
      <c r="AB254" s="44">
        <v>5</v>
      </c>
      <c r="AC254" s="45"/>
      <c r="AD254" s="43"/>
      <c r="AE254" s="44">
        <v>5</v>
      </c>
      <c r="AF254" s="45"/>
      <c r="AG254" s="43"/>
      <c r="AH254" s="44">
        <v>5</v>
      </c>
      <c r="AI254" s="45"/>
      <c r="AJ254" s="43"/>
      <c r="AK254" s="44">
        <v>5</v>
      </c>
      <c r="AL254" s="45"/>
      <c r="AM254" s="43"/>
      <c r="AN254" s="44">
        <v>5</v>
      </c>
      <c r="AO254" s="45"/>
      <c r="AP254" s="46" t="s">
        <v>435</v>
      </c>
      <c r="AQ254" s="46" t="s">
        <v>435</v>
      </c>
    </row>
    <row r="255" spans="1:43" s="2" customFormat="1" ht="15.75" x14ac:dyDescent="0.25">
      <c r="A255" s="2">
        <f t="shared" si="3"/>
        <v>250</v>
      </c>
      <c r="B255" s="36" t="s">
        <v>238</v>
      </c>
      <c r="C255" s="37">
        <v>518620</v>
      </c>
      <c r="D255" s="38">
        <v>315397</v>
      </c>
      <c r="E255" s="39" t="s">
        <v>5</v>
      </c>
      <c r="F255" s="43"/>
      <c r="G255" s="44">
        <v>5</v>
      </c>
      <c r="H255" s="45"/>
      <c r="I255" s="43"/>
      <c r="J255" s="44">
        <v>5</v>
      </c>
      <c r="K255" s="45"/>
      <c r="L255" s="43"/>
      <c r="M255" s="44">
        <v>5</v>
      </c>
      <c r="N255" s="45"/>
      <c r="O255" s="43"/>
      <c r="P255" s="44">
        <v>5</v>
      </c>
      <c r="Q255" s="45"/>
      <c r="R255" s="43"/>
      <c r="S255" s="44">
        <v>5</v>
      </c>
      <c r="T255" s="45"/>
      <c r="U255" s="43"/>
      <c r="V255" s="44">
        <v>5</v>
      </c>
      <c r="W255" s="45"/>
      <c r="X255" s="43"/>
      <c r="Y255" s="44">
        <v>5</v>
      </c>
      <c r="Z255" s="45"/>
      <c r="AA255" s="43"/>
      <c r="AB255" s="44">
        <v>5</v>
      </c>
      <c r="AC255" s="45"/>
      <c r="AD255" s="43"/>
      <c r="AE255" s="44">
        <v>5</v>
      </c>
      <c r="AF255" s="45"/>
      <c r="AG255" s="43"/>
      <c r="AH255" s="44">
        <v>5</v>
      </c>
      <c r="AI255" s="45"/>
      <c r="AJ255" s="43"/>
      <c r="AK255" s="44">
        <v>5</v>
      </c>
      <c r="AL255" s="45"/>
      <c r="AM255" s="43"/>
      <c r="AN255" s="44">
        <v>5</v>
      </c>
      <c r="AO255" s="45"/>
      <c r="AP255" s="46" t="s">
        <v>435</v>
      </c>
      <c r="AQ255" s="46" t="s">
        <v>435</v>
      </c>
    </row>
    <row r="256" spans="1:43" s="2" customFormat="1" ht="15.75" x14ac:dyDescent="0.25">
      <c r="A256" s="2">
        <f t="shared" si="3"/>
        <v>251</v>
      </c>
      <c r="B256" s="36" t="s">
        <v>239</v>
      </c>
      <c r="C256" s="37">
        <v>550817</v>
      </c>
      <c r="D256" s="38">
        <v>315183</v>
      </c>
      <c r="E256" s="39" t="s">
        <v>5</v>
      </c>
      <c r="F256" s="43" t="s">
        <v>1547</v>
      </c>
      <c r="G256" s="44">
        <v>1</v>
      </c>
      <c r="H256" s="45"/>
      <c r="I256" s="43"/>
      <c r="J256" s="44">
        <v>1</v>
      </c>
      <c r="K256" s="45"/>
      <c r="L256" s="43"/>
      <c r="M256" s="44">
        <v>1</v>
      </c>
      <c r="N256" s="45"/>
      <c r="O256" s="43"/>
      <c r="P256" s="44">
        <v>2</v>
      </c>
      <c r="Q256" s="45"/>
      <c r="R256" s="43"/>
      <c r="S256" s="44">
        <v>2</v>
      </c>
      <c r="T256" s="45"/>
      <c r="U256" s="43"/>
      <c r="V256" s="44">
        <v>2</v>
      </c>
      <c r="W256" s="45"/>
      <c r="X256" s="43"/>
      <c r="Y256" s="44">
        <v>2</v>
      </c>
      <c r="Z256" s="45"/>
      <c r="AA256" s="43"/>
      <c r="AB256" s="44">
        <v>2</v>
      </c>
      <c r="AC256" s="45"/>
      <c r="AD256" s="43"/>
      <c r="AE256" s="44">
        <v>2</v>
      </c>
      <c r="AF256" s="45"/>
      <c r="AG256" s="43"/>
      <c r="AH256" s="44">
        <v>1</v>
      </c>
      <c r="AI256" s="45"/>
      <c r="AJ256" s="43"/>
      <c r="AK256" s="44">
        <v>1</v>
      </c>
      <c r="AL256" s="45"/>
      <c r="AM256" s="43"/>
      <c r="AN256" s="44">
        <v>1</v>
      </c>
      <c r="AO256" s="45"/>
      <c r="AP256" s="46" t="s">
        <v>1540</v>
      </c>
      <c r="AQ256" s="46" t="s">
        <v>1540</v>
      </c>
    </row>
    <row r="257" spans="1:43" s="2" customFormat="1" ht="15.75" x14ac:dyDescent="0.25">
      <c r="A257" s="2">
        <f t="shared" si="3"/>
        <v>252</v>
      </c>
      <c r="B257" s="36" t="s">
        <v>240</v>
      </c>
      <c r="C257" s="37">
        <v>4483707</v>
      </c>
      <c r="D257" s="38">
        <v>315022</v>
      </c>
      <c r="E257" s="39" t="s">
        <v>5</v>
      </c>
      <c r="F257" s="43"/>
      <c r="G257" s="44">
        <v>2</v>
      </c>
      <c r="H257" s="45"/>
      <c r="I257" s="43"/>
      <c r="J257" s="44">
        <v>2</v>
      </c>
      <c r="K257" s="45"/>
      <c r="L257" s="43"/>
      <c r="M257" s="44">
        <v>1</v>
      </c>
      <c r="N257" s="45"/>
      <c r="O257" s="43"/>
      <c r="P257" s="44">
        <v>1</v>
      </c>
      <c r="Q257" s="45"/>
      <c r="R257" s="43"/>
      <c r="S257" s="44">
        <v>1</v>
      </c>
      <c r="T257" s="45"/>
      <c r="U257" s="43"/>
      <c r="V257" s="44">
        <v>1</v>
      </c>
      <c r="W257" s="45"/>
      <c r="X257" s="43"/>
      <c r="Y257" s="44">
        <v>1</v>
      </c>
      <c r="Z257" s="45"/>
      <c r="AA257" s="43"/>
      <c r="AB257" s="44">
        <v>1</v>
      </c>
      <c r="AC257" s="45"/>
      <c r="AD257" s="43"/>
      <c r="AE257" s="44">
        <v>1</v>
      </c>
      <c r="AF257" s="45"/>
      <c r="AG257" s="43"/>
      <c r="AH257" s="44">
        <v>2</v>
      </c>
      <c r="AI257" s="45"/>
      <c r="AJ257" s="43"/>
      <c r="AK257" s="44">
        <v>2</v>
      </c>
      <c r="AL257" s="45"/>
      <c r="AM257" s="43"/>
      <c r="AN257" s="44">
        <v>2</v>
      </c>
      <c r="AO257" s="45"/>
      <c r="AP257" s="46" t="s">
        <v>435</v>
      </c>
      <c r="AQ257" s="46" t="s">
        <v>1540</v>
      </c>
    </row>
    <row r="258" spans="1:43" s="2" customFormat="1" ht="15.75" x14ac:dyDescent="0.25">
      <c r="A258" s="2">
        <f t="shared" si="3"/>
        <v>253</v>
      </c>
      <c r="B258" s="36" t="s">
        <v>241</v>
      </c>
      <c r="C258" s="37">
        <v>891771</v>
      </c>
      <c r="D258" s="38">
        <v>315108</v>
      </c>
      <c r="E258" s="39" t="s">
        <v>5</v>
      </c>
      <c r="F258" s="43"/>
      <c r="G258" s="44">
        <v>3</v>
      </c>
      <c r="H258" s="45"/>
      <c r="I258" s="43"/>
      <c r="J258" s="44">
        <v>3</v>
      </c>
      <c r="K258" s="45"/>
      <c r="L258" s="43"/>
      <c r="M258" s="44">
        <v>3</v>
      </c>
      <c r="N258" s="45"/>
      <c r="O258" s="43"/>
      <c r="P258" s="44">
        <v>2</v>
      </c>
      <c r="Q258" s="45"/>
      <c r="R258" s="43"/>
      <c r="S258" s="44">
        <v>2</v>
      </c>
      <c r="T258" s="45"/>
      <c r="U258" s="43"/>
      <c r="V258" s="44">
        <v>2</v>
      </c>
      <c r="W258" s="45"/>
      <c r="X258" s="43"/>
      <c r="Y258" s="44">
        <v>2</v>
      </c>
      <c r="Z258" s="45"/>
      <c r="AA258" s="43"/>
      <c r="AB258" s="44">
        <v>2</v>
      </c>
      <c r="AC258" s="45"/>
      <c r="AD258" s="43"/>
      <c r="AE258" s="44">
        <v>2</v>
      </c>
      <c r="AF258" s="45"/>
      <c r="AG258" s="43"/>
      <c r="AH258" s="44">
        <v>1</v>
      </c>
      <c r="AI258" s="45"/>
      <c r="AJ258" s="43"/>
      <c r="AK258" s="44">
        <v>1</v>
      </c>
      <c r="AL258" s="45"/>
      <c r="AM258" s="43" t="s">
        <v>406</v>
      </c>
      <c r="AN258" s="44" t="s">
        <v>406</v>
      </c>
      <c r="AO258" s="45" t="s">
        <v>406</v>
      </c>
      <c r="AP258" s="46" t="s">
        <v>435</v>
      </c>
      <c r="AQ258" s="46" t="s">
        <v>1540</v>
      </c>
    </row>
    <row r="259" spans="1:43" s="2" customFormat="1" ht="15.75" x14ac:dyDescent="0.25">
      <c r="A259" s="2">
        <f t="shared" si="3"/>
        <v>254</v>
      </c>
      <c r="B259" s="48" t="s">
        <v>232</v>
      </c>
      <c r="C259" s="37">
        <v>889709</v>
      </c>
      <c r="D259" s="38">
        <v>315522</v>
      </c>
      <c r="E259" s="39" t="s">
        <v>5</v>
      </c>
      <c r="F259" s="43"/>
      <c r="G259" s="44">
        <v>2</v>
      </c>
      <c r="H259" s="45"/>
      <c r="I259" s="43"/>
      <c r="J259" s="44">
        <v>2</v>
      </c>
      <c r="K259" s="45"/>
      <c r="L259" s="43"/>
      <c r="M259" s="44">
        <v>2</v>
      </c>
      <c r="N259" s="45"/>
      <c r="O259" s="43" t="s">
        <v>1547</v>
      </c>
      <c r="P259" s="44">
        <v>2</v>
      </c>
      <c r="Q259" s="45"/>
      <c r="R259" s="43" t="s">
        <v>1547</v>
      </c>
      <c r="S259" s="44">
        <v>2</v>
      </c>
      <c r="T259" s="45"/>
      <c r="U259" s="43" t="s">
        <v>1547</v>
      </c>
      <c r="V259" s="44">
        <v>2</v>
      </c>
      <c r="W259" s="45"/>
      <c r="X259" s="43" t="s">
        <v>1547</v>
      </c>
      <c r="Y259" s="44">
        <v>1</v>
      </c>
      <c r="Z259" s="45"/>
      <c r="AA259" s="43" t="s">
        <v>1547</v>
      </c>
      <c r="AB259" s="44">
        <v>1</v>
      </c>
      <c r="AC259" s="45"/>
      <c r="AD259" s="43" t="s">
        <v>1547</v>
      </c>
      <c r="AE259" s="44">
        <v>1</v>
      </c>
      <c r="AF259" s="45"/>
      <c r="AG259" s="43" t="s">
        <v>1547</v>
      </c>
      <c r="AH259" s="44">
        <v>1</v>
      </c>
      <c r="AI259" s="45"/>
      <c r="AJ259" s="43" t="s">
        <v>1547</v>
      </c>
      <c r="AK259" s="44">
        <v>1</v>
      </c>
      <c r="AL259" s="45"/>
      <c r="AM259" s="43" t="s">
        <v>1547</v>
      </c>
      <c r="AN259" s="44">
        <v>1</v>
      </c>
      <c r="AO259" s="45"/>
      <c r="AP259" s="46" t="s">
        <v>1540</v>
      </c>
      <c r="AQ259" s="46" t="s">
        <v>1540</v>
      </c>
    </row>
    <row r="260" spans="1:43" s="2" customFormat="1" ht="15.75" x14ac:dyDescent="0.25">
      <c r="A260" s="2">
        <f t="shared" si="3"/>
        <v>255</v>
      </c>
      <c r="B260" s="48" t="s">
        <v>242</v>
      </c>
      <c r="C260" s="37">
        <v>955272</v>
      </c>
      <c r="D260" s="38">
        <v>315286</v>
      </c>
      <c r="E260" s="39" t="s">
        <v>5</v>
      </c>
      <c r="F260" s="43"/>
      <c r="G260" s="44">
        <v>4</v>
      </c>
      <c r="H260" s="45"/>
      <c r="I260" s="43"/>
      <c r="J260" s="44">
        <v>4</v>
      </c>
      <c r="K260" s="45"/>
      <c r="L260" s="43"/>
      <c r="M260" s="44">
        <v>1</v>
      </c>
      <c r="N260" s="45"/>
      <c r="O260" s="43"/>
      <c r="P260" s="44">
        <v>1</v>
      </c>
      <c r="Q260" s="45"/>
      <c r="R260" s="43"/>
      <c r="S260" s="44">
        <v>1</v>
      </c>
      <c r="T260" s="45"/>
      <c r="U260" s="43"/>
      <c r="V260" s="44">
        <v>1</v>
      </c>
      <c r="W260" s="45"/>
      <c r="X260" s="43"/>
      <c r="Y260" s="44">
        <v>1</v>
      </c>
      <c r="Z260" s="45"/>
      <c r="AA260" s="43"/>
      <c r="AB260" s="44">
        <v>1</v>
      </c>
      <c r="AC260" s="45"/>
      <c r="AD260" s="43"/>
      <c r="AE260" s="44">
        <v>1</v>
      </c>
      <c r="AF260" s="45"/>
      <c r="AG260" s="43"/>
      <c r="AH260" s="44">
        <v>1</v>
      </c>
      <c r="AI260" s="45"/>
      <c r="AJ260" s="43"/>
      <c r="AK260" s="44">
        <v>1</v>
      </c>
      <c r="AL260" s="45"/>
      <c r="AM260" s="43"/>
      <c r="AN260" s="44">
        <v>1</v>
      </c>
      <c r="AO260" s="45"/>
      <c r="AP260" s="46" t="s">
        <v>435</v>
      </c>
      <c r="AQ260" s="46" t="s">
        <v>1540</v>
      </c>
    </row>
    <row r="261" spans="1:43" s="2" customFormat="1" ht="15.75" x14ac:dyDescent="0.25">
      <c r="A261" s="2">
        <f t="shared" si="3"/>
        <v>256</v>
      </c>
      <c r="B261" s="36" t="s">
        <v>243</v>
      </c>
      <c r="C261" s="37">
        <v>4477502</v>
      </c>
      <c r="D261" s="38">
        <v>315417</v>
      </c>
      <c r="E261" s="39" t="s">
        <v>5</v>
      </c>
      <c r="F261" s="43"/>
      <c r="G261" s="44">
        <v>5</v>
      </c>
      <c r="H261" s="45"/>
      <c r="I261" s="43"/>
      <c r="J261" s="44">
        <v>5</v>
      </c>
      <c r="K261" s="45"/>
      <c r="L261" s="43"/>
      <c r="M261" s="44">
        <v>5</v>
      </c>
      <c r="N261" s="45"/>
      <c r="O261" s="43"/>
      <c r="P261" s="44">
        <v>5</v>
      </c>
      <c r="Q261" s="45"/>
      <c r="R261" s="43"/>
      <c r="S261" s="44">
        <v>5</v>
      </c>
      <c r="T261" s="45"/>
      <c r="U261" s="43"/>
      <c r="V261" s="44">
        <v>5</v>
      </c>
      <c r="W261" s="45"/>
      <c r="X261" s="43"/>
      <c r="Y261" s="44">
        <v>5</v>
      </c>
      <c r="Z261" s="45"/>
      <c r="AA261" s="43"/>
      <c r="AB261" s="44">
        <v>5</v>
      </c>
      <c r="AC261" s="45"/>
      <c r="AD261" s="43"/>
      <c r="AE261" s="44">
        <v>5</v>
      </c>
      <c r="AF261" s="45"/>
      <c r="AG261" s="43"/>
      <c r="AH261" s="44">
        <v>5</v>
      </c>
      <c r="AI261" s="45"/>
      <c r="AJ261" s="43"/>
      <c r="AK261" s="44">
        <v>5</v>
      </c>
      <c r="AL261" s="45"/>
      <c r="AM261" s="43"/>
      <c r="AN261" s="44">
        <v>5</v>
      </c>
      <c r="AO261" s="45"/>
      <c r="AP261" s="46" t="s">
        <v>435</v>
      </c>
      <c r="AQ261" s="46" t="s">
        <v>435</v>
      </c>
    </row>
    <row r="262" spans="1:43" s="2" customFormat="1" ht="15.75" x14ac:dyDescent="0.25">
      <c r="A262" s="2">
        <f t="shared" si="3"/>
        <v>257</v>
      </c>
      <c r="B262" s="36" t="s">
        <v>244</v>
      </c>
      <c r="C262" s="37">
        <v>4499107</v>
      </c>
      <c r="D262" s="38">
        <v>315367</v>
      </c>
      <c r="E262" s="39" t="s">
        <v>5</v>
      </c>
      <c r="F262" s="43"/>
      <c r="G262" s="44">
        <v>3</v>
      </c>
      <c r="H262" s="45"/>
      <c r="I262" s="43"/>
      <c r="J262" s="44">
        <v>3</v>
      </c>
      <c r="K262" s="45"/>
      <c r="L262" s="43"/>
      <c r="M262" s="44">
        <v>3</v>
      </c>
      <c r="N262" s="45"/>
      <c r="O262" s="43"/>
      <c r="P262" s="44">
        <v>3</v>
      </c>
      <c r="Q262" s="45"/>
      <c r="R262" s="43"/>
      <c r="S262" s="44">
        <v>3</v>
      </c>
      <c r="T262" s="45"/>
      <c r="U262" s="43"/>
      <c r="V262" s="44">
        <v>3</v>
      </c>
      <c r="W262" s="45"/>
      <c r="X262" s="43"/>
      <c r="Y262" s="44">
        <v>3</v>
      </c>
      <c r="Z262" s="45"/>
      <c r="AA262" s="43"/>
      <c r="AB262" s="44">
        <v>3</v>
      </c>
      <c r="AC262" s="45"/>
      <c r="AD262" s="43"/>
      <c r="AE262" s="44">
        <v>3</v>
      </c>
      <c r="AF262" s="45"/>
      <c r="AG262" s="43"/>
      <c r="AH262" s="44">
        <v>3</v>
      </c>
      <c r="AI262" s="45"/>
      <c r="AJ262" s="43"/>
      <c r="AK262" s="44">
        <v>3</v>
      </c>
      <c r="AL262" s="45"/>
      <c r="AM262" s="43"/>
      <c r="AN262" s="44">
        <v>4</v>
      </c>
      <c r="AO262" s="45"/>
      <c r="AP262" s="46" t="s">
        <v>435</v>
      </c>
      <c r="AQ262" s="46" t="s">
        <v>435</v>
      </c>
    </row>
    <row r="263" spans="1:43" s="2" customFormat="1" ht="15.75" x14ac:dyDescent="0.25">
      <c r="A263" s="2">
        <f t="shared" ref="A263:A326" si="4">ROW()-5</f>
        <v>258</v>
      </c>
      <c r="B263" s="36" t="s">
        <v>245</v>
      </c>
      <c r="C263" s="37">
        <v>402851</v>
      </c>
      <c r="D263" s="38">
        <v>315140</v>
      </c>
      <c r="E263" s="39" t="s">
        <v>5</v>
      </c>
      <c r="F263" s="43"/>
      <c r="G263" s="44">
        <v>1</v>
      </c>
      <c r="H263" s="45"/>
      <c r="I263" s="43"/>
      <c r="J263" s="44">
        <v>1</v>
      </c>
      <c r="K263" s="45"/>
      <c r="L263" s="43"/>
      <c r="M263" s="44">
        <v>1</v>
      </c>
      <c r="N263" s="45"/>
      <c r="O263" s="43"/>
      <c r="P263" s="44">
        <v>1</v>
      </c>
      <c r="Q263" s="45"/>
      <c r="R263" s="43"/>
      <c r="S263" s="44">
        <v>1</v>
      </c>
      <c r="T263" s="45"/>
      <c r="U263" s="43"/>
      <c r="V263" s="44">
        <v>1</v>
      </c>
      <c r="W263" s="45"/>
      <c r="X263" s="43"/>
      <c r="Y263" s="44">
        <v>3</v>
      </c>
      <c r="Z263" s="45"/>
      <c r="AA263" s="43"/>
      <c r="AB263" s="44">
        <v>2</v>
      </c>
      <c r="AC263" s="45"/>
      <c r="AD263" s="43"/>
      <c r="AE263" s="44">
        <v>2</v>
      </c>
      <c r="AF263" s="45"/>
      <c r="AG263" s="43"/>
      <c r="AH263" s="44">
        <v>2</v>
      </c>
      <c r="AI263" s="45"/>
      <c r="AJ263" s="43"/>
      <c r="AK263" s="44">
        <v>2</v>
      </c>
      <c r="AL263" s="45"/>
      <c r="AM263" s="43"/>
      <c r="AN263" s="44">
        <v>2</v>
      </c>
      <c r="AO263" s="45"/>
      <c r="AP263" s="46" t="s">
        <v>435</v>
      </c>
      <c r="AQ263" s="46" t="s">
        <v>1540</v>
      </c>
    </row>
    <row r="264" spans="1:43" s="2" customFormat="1" ht="15.75" x14ac:dyDescent="0.25">
      <c r="A264" s="2">
        <f t="shared" si="4"/>
        <v>259</v>
      </c>
      <c r="B264" s="36" t="s">
        <v>246</v>
      </c>
      <c r="C264" s="37">
        <v>4464303</v>
      </c>
      <c r="D264" s="38">
        <v>315158</v>
      </c>
      <c r="E264" s="39" t="s">
        <v>5</v>
      </c>
      <c r="F264" s="43"/>
      <c r="G264" s="44">
        <v>1</v>
      </c>
      <c r="H264" s="45"/>
      <c r="I264" s="43"/>
      <c r="J264" s="44">
        <v>1</v>
      </c>
      <c r="K264" s="45"/>
      <c r="L264" s="43"/>
      <c r="M264" s="44">
        <v>1</v>
      </c>
      <c r="N264" s="45"/>
      <c r="O264" s="43"/>
      <c r="P264" s="44">
        <v>1</v>
      </c>
      <c r="Q264" s="45"/>
      <c r="R264" s="43"/>
      <c r="S264" s="44">
        <v>1</v>
      </c>
      <c r="T264" s="45"/>
      <c r="U264" s="43"/>
      <c r="V264" s="44">
        <v>1</v>
      </c>
      <c r="W264" s="45"/>
      <c r="X264" s="43"/>
      <c r="Y264" s="44">
        <v>1</v>
      </c>
      <c r="Z264" s="45"/>
      <c r="AA264" s="43"/>
      <c r="AB264" s="44">
        <v>1</v>
      </c>
      <c r="AC264" s="45"/>
      <c r="AD264" s="43"/>
      <c r="AE264" s="44">
        <v>1</v>
      </c>
      <c r="AF264" s="45"/>
      <c r="AG264" s="43"/>
      <c r="AH264" s="44">
        <v>1</v>
      </c>
      <c r="AI264" s="45"/>
      <c r="AJ264" s="43"/>
      <c r="AK264" s="44">
        <v>1</v>
      </c>
      <c r="AL264" s="45"/>
      <c r="AM264" s="43"/>
      <c r="AN264" s="44">
        <v>1</v>
      </c>
      <c r="AO264" s="45"/>
      <c r="AP264" s="46" t="s">
        <v>435</v>
      </c>
      <c r="AQ264" s="46" t="s">
        <v>1540</v>
      </c>
    </row>
    <row r="265" spans="1:43" s="2" customFormat="1" ht="15.75" x14ac:dyDescent="0.25">
      <c r="A265" s="2">
        <f t="shared" si="4"/>
        <v>260</v>
      </c>
      <c r="B265" s="36" t="s">
        <v>247</v>
      </c>
      <c r="C265" s="37">
        <v>675377</v>
      </c>
      <c r="D265" s="38">
        <v>315225</v>
      </c>
      <c r="E265" s="39" t="s">
        <v>5</v>
      </c>
      <c r="F265" s="43"/>
      <c r="G265" s="44">
        <v>1</v>
      </c>
      <c r="H265" s="45"/>
      <c r="I265" s="43"/>
      <c r="J265" s="44">
        <v>1</v>
      </c>
      <c r="K265" s="45"/>
      <c r="L265" s="43"/>
      <c r="M265" s="44">
        <v>1</v>
      </c>
      <c r="N265" s="45"/>
      <c r="O265" s="43"/>
      <c r="P265" s="44">
        <v>1</v>
      </c>
      <c r="Q265" s="45"/>
      <c r="R265" s="43"/>
      <c r="S265" s="44">
        <v>1</v>
      </c>
      <c r="T265" s="45"/>
      <c r="U265" s="43"/>
      <c r="V265" s="44">
        <v>1</v>
      </c>
      <c r="W265" s="45"/>
      <c r="X265" s="43"/>
      <c r="Y265" s="44">
        <v>1</v>
      </c>
      <c r="Z265" s="45"/>
      <c r="AA265" s="43"/>
      <c r="AB265" s="44">
        <v>1</v>
      </c>
      <c r="AC265" s="45"/>
      <c r="AD265" s="43"/>
      <c r="AE265" s="44">
        <v>1</v>
      </c>
      <c r="AF265" s="45"/>
      <c r="AG265" s="43"/>
      <c r="AH265" s="44">
        <v>1</v>
      </c>
      <c r="AI265" s="45"/>
      <c r="AJ265" s="43"/>
      <c r="AK265" s="44">
        <v>1</v>
      </c>
      <c r="AL265" s="45"/>
      <c r="AM265" s="43"/>
      <c r="AN265" s="44">
        <v>1</v>
      </c>
      <c r="AO265" s="45"/>
      <c r="AP265" s="46" t="s">
        <v>435</v>
      </c>
      <c r="AQ265" s="46" t="s">
        <v>1540</v>
      </c>
    </row>
    <row r="266" spans="1:43" s="2" customFormat="1" ht="15.75" x14ac:dyDescent="0.25">
      <c r="A266" s="2">
        <f t="shared" si="4"/>
        <v>261</v>
      </c>
      <c r="B266" s="36" t="s">
        <v>248</v>
      </c>
      <c r="C266" s="37">
        <v>413381</v>
      </c>
      <c r="D266" s="38">
        <v>315235</v>
      </c>
      <c r="E266" s="39" t="s">
        <v>5</v>
      </c>
      <c r="F266" s="43"/>
      <c r="G266" s="44">
        <v>2</v>
      </c>
      <c r="H266" s="45"/>
      <c r="I266" s="43"/>
      <c r="J266" s="44">
        <v>2</v>
      </c>
      <c r="K266" s="45"/>
      <c r="L266" s="43"/>
      <c r="M266" s="44">
        <v>2</v>
      </c>
      <c r="N266" s="45"/>
      <c r="O266" s="43"/>
      <c r="P266" s="44">
        <v>2</v>
      </c>
      <c r="Q266" s="45"/>
      <c r="R266" s="43"/>
      <c r="S266" s="44">
        <v>2</v>
      </c>
      <c r="T266" s="45"/>
      <c r="U266" s="43"/>
      <c r="V266" s="44">
        <v>2</v>
      </c>
      <c r="W266" s="45"/>
      <c r="X266" s="43"/>
      <c r="Y266" s="44">
        <v>3</v>
      </c>
      <c r="Z266" s="45"/>
      <c r="AA266" s="43"/>
      <c r="AB266" s="44">
        <v>3</v>
      </c>
      <c r="AC266" s="45"/>
      <c r="AD266" s="43"/>
      <c r="AE266" s="44">
        <v>3</v>
      </c>
      <c r="AF266" s="45"/>
      <c r="AG266" s="43"/>
      <c r="AH266" s="44">
        <v>2</v>
      </c>
      <c r="AI266" s="45"/>
      <c r="AJ266" s="43"/>
      <c r="AK266" s="44">
        <v>2</v>
      </c>
      <c r="AL266" s="45"/>
      <c r="AM266" s="43"/>
      <c r="AN266" s="44">
        <v>2</v>
      </c>
      <c r="AO266" s="45"/>
      <c r="AP266" s="46" t="s">
        <v>435</v>
      </c>
      <c r="AQ266" s="46" t="s">
        <v>435</v>
      </c>
    </row>
    <row r="267" spans="1:43" s="2" customFormat="1" ht="15.75" x14ac:dyDescent="0.25">
      <c r="A267" s="2">
        <f t="shared" si="4"/>
        <v>262</v>
      </c>
      <c r="B267" s="36" t="s">
        <v>249</v>
      </c>
      <c r="C267" s="37">
        <v>4480104</v>
      </c>
      <c r="D267" s="38">
        <v>315302</v>
      </c>
      <c r="E267" s="39" t="s">
        <v>5</v>
      </c>
      <c r="F267" s="43"/>
      <c r="G267" s="44">
        <v>4</v>
      </c>
      <c r="H267" s="45"/>
      <c r="I267" s="43"/>
      <c r="J267" s="44">
        <v>4</v>
      </c>
      <c r="K267" s="45"/>
      <c r="L267" s="43"/>
      <c r="M267" s="44">
        <v>4</v>
      </c>
      <c r="N267" s="45"/>
      <c r="O267" s="43"/>
      <c r="P267" s="44">
        <v>4</v>
      </c>
      <c r="Q267" s="45"/>
      <c r="R267" s="43"/>
      <c r="S267" s="44">
        <v>4</v>
      </c>
      <c r="T267" s="45"/>
      <c r="U267" s="43"/>
      <c r="V267" s="44">
        <v>4</v>
      </c>
      <c r="W267" s="45"/>
      <c r="X267" s="43"/>
      <c r="Y267" s="44">
        <v>4</v>
      </c>
      <c r="Z267" s="45"/>
      <c r="AA267" s="43"/>
      <c r="AB267" s="44">
        <v>4</v>
      </c>
      <c r="AC267" s="45"/>
      <c r="AD267" s="43"/>
      <c r="AE267" s="44">
        <v>5</v>
      </c>
      <c r="AF267" s="45"/>
      <c r="AG267" s="43"/>
      <c r="AH267" s="44">
        <v>5</v>
      </c>
      <c r="AI267" s="45"/>
      <c r="AJ267" s="43"/>
      <c r="AK267" s="44">
        <v>5</v>
      </c>
      <c r="AL267" s="45"/>
      <c r="AM267" s="43"/>
      <c r="AN267" s="44">
        <v>5</v>
      </c>
      <c r="AO267" s="45"/>
      <c r="AP267" s="46" t="s">
        <v>435</v>
      </c>
      <c r="AQ267" s="46" t="s">
        <v>435</v>
      </c>
    </row>
    <row r="268" spans="1:43" s="2" customFormat="1" ht="15.75" x14ac:dyDescent="0.25">
      <c r="A268" s="2">
        <f t="shared" si="4"/>
        <v>263</v>
      </c>
      <c r="B268" s="36" t="s">
        <v>250</v>
      </c>
      <c r="C268" s="37">
        <v>4494202</v>
      </c>
      <c r="D268" s="38">
        <v>315421</v>
      </c>
      <c r="E268" s="39" t="s">
        <v>5</v>
      </c>
      <c r="F268" s="43"/>
      <c r="G268" s="44">
        <v>5</v>
      </c>
      <c r="H268" s="45"/>
      <c r="I268" s="43"/>
      <c r="J268" s="44">
        <v>5</v>
      </c>
      <c r="K268" s="45"/>
      <c r="L268" s="43"/>
      <c r="M268" s="44">
        <v>5</v>
      </c>
      <c r="N268" s="45"/>
      <c r="O268" s="43"/>
      <c r="P268" s="44">
        <v>4</v>
      </c>
      <c r="Q268" s="45"/>
      <c r="R268" s="43"/>
      <c r="S268" s="44">
        <v>4</v>
      </c>
      <c r="T268" s="45"/>
      <c r="U268" s="43"/>
      <c r="V268" s="44">
        <v>4</v>
      </c>
      <c r="W268" s="45"/>
      <c r="X268" s="43"/>
      <c r="Y268" s="44">
        <v>5</v>
      </c>
      <c r="Z268" s="45"/>
      <c r="AA268" s="43"/>
      <c r="AB268" s="44">
        <v>5</v>
      </c>
      <c r="AC268" s="45"/>
      <c r="AD268" s="43"/>
      <c r="AE268" s="44">
        <v>5</v>
      </c>
      <c r="AF268" s="45"/>
      <c r="AG268" s="43"/>
      <c r="AH268" s="44">
        <v>4</v>
      </c>
      <c r="AI268" s="45"/>
      <c r="AJ268" s="43"/>
      <c r="AK268" s="44">
        <v>4</v>
      </c>
      <c r="AL268" s="45"/>
      <c r="AM268" s="43"/>
      <c r="AN268" s="44">
        <v>4</v>
      </c>
      <c r="AO268" s="45"/>
      <c r="AP268" s="46" t="s">
        <v>435</v>
      </c>
      <c r="AQ268" s="46" t="s">
        <v>435</v>
      </c>
    </row>
    <row r="269" spans="1:43" s="2" customFormat="1" ht="15.75" x14ac:dyDescent="0.25">
      <c r="A269" s="2">
        <f t="shared" si="4"/>
        <v>264</v>
      </c>
      <c r="B269" s="36" t="s">
        <v>251</v>
      </c>
      <c r="C269" s="37">
        <v>4485301</v>
      </c>
      <c r="D269" s="38">
        <v>315384</v>
      </c>
      <c r="E269" s="39" t="s">
        <v>5</v>
      </c>
      <c r="F269" s="43"/>
      <c r="G269" s="44">
        <v>2</v>
      </c>
      <c r="H269" s="45"/>
      <c r="I269" s="43"/>
      <c r="J269" s="44">
        <v>2</v>
      </c>
      <c r="K269" s="45"/>
      <c r="L269" s="43"/>
      <c r="M269" s="44">
        <v>2</v>
      </c>
      <c r="N269" s="45"/>
      <c r="O269" s="43"/>
      <c r="P269" s="44">
        <v>2</v>
      </c>
      <c r="Q269" s="45"/>
      <c r="R269" s="43"/>
      <c r="S269" s="44">
        <v>2</v>
      </c>
      <c r="T269" s="45"/>
      <c r="U269" s="43"/>
      <c r="V269" s="44">
        <v>2</v>
      </c>
      <c r="W269" s="45"/>
      <c r="X269" s="43"/>
      <c r="Y269" s="44">
        <v>2</v>
      </c>
      <c r="Z269" s="45"/>
      <c r="AA269" s="43"/>
      <c r="AB269" s="44">
        <v>3</v>
      </c>
      <c r="AC269" s="45"/>
      <c r="AD269" s="43"/>
      <c r="AE269" s="44">
        <v>3</v>
      </c>
      <c r="AF269" s="45"/>
      <c r="AG269" s="43"/>
      <c r="AH269" s="44">
        <v>4</v>
      </c>
      <c r="AI269" s="45"/>
      <c r="AJ269" s="43"/>
      <c r="AK269" s="44">
        <v>4</v>
      </c>
      <c r="AL269" s="45"/>
      <c r="AM269" s="43"/>
      <c r="AN269" s="44">
        <v>4</v>
      </c>
      <c r="AO269" s="45"/>
      <c r="AP269" s="46" t="s">
        <v>435</v>
      </c>
      <c r="AQ269" s="46" t="s">
        <v>435</v>
      </c>
    </row>
    <row r="270" spans="1:43" s="2" customFormat="1" ht="15.75" x14ac:dyDescent="0.25">
      <c r="A270" s="2">
        <f t="shared" si="4"/>
        <v>265</v>
      </c>
      <c r="B270" s="36" t="s">
        <v>252</v>
      </c>
      <c r="C270" s="37">
        <v>118770</v>
      </c>
      <c r="D270" s="38">
        <v>315503</v>
      </c>
      <c r="E270" s="39" t="s">
        <v>5</v>
      </c>
      <c r="F270" s="43"/>
      <c r="G270" s="44">
        <v>5</v>
      </c>
      <c r="H270" s="45"/>
      <c r="I270" s="43"/>
      <c r="J270" s="44">
        <v>5</v>
      </c>
      <c r="K270" s="45"/>
      <c r="L270" s="43"/>
      <c r="M270" s="44">
        <v>5</v>
      </c>
      <c r="N270" s="45"/>
      <c r="O270" s="43"/>
      <c r="P270" s="44">
        <v>5</v>
      </c>
      <c r="Q270" s="45"/>
      <c r="R270" s="43"/>
      <c r="S270" s="44">
        <v>3</v>
      </c>
      <c r="T270" s="45"/>
      <c r="U270" s="43"/>
      <c r="V270" s="44">
        <v>3</v>
      </c>
      <c r="W270" s="45"/>
      <c r="X270" s="43"/>
      <c r="Y270" s="44">
        <v>3</v>
      </c>
      <c r="Z270" s="45"/>
      <c r="AA270" s="43"/>
      <c r="AB270" s="44">
        <v>3</v>
      </c>
      <c r="AC270" s="45"/>
      <c r="AD270" s="43"/>
      <c r="AE270" s="44">
        <v>3</v>
      </c>
      <c r="AF270" s="45"/>
      <c r="AG270" s="43"/>
      <c r="AH270" s="44">
        <v>3</v>
      </c>
      <c r="AI270" s="45"/>
      <c r="AJ270" s="43"/>
      <c r="AK270" s="44">
        <v>3</v>
      </c>
      <c r="AL270" s="45"/>
      <c r="AM270" s="43"/>
      <c r="AN270" s="44">
        <v>3</v>
      </c>
      <c r="AO270" s="45"/>
      <c r="AP270" s="46" t="s">
        <v>435</v>
      </c>
      <c r="AQ270" s="46" t="s">
        <v>435</v>
      </c>
    </row>
    <row r="271" spans="1:43" s="2" customFormat="1" ht="15.75" x14ac:dyDescent="0.25">
      <c r="A271" s="2">
        <f t="shared" si="4"/>
        <v>266</v>
      </c>
      <c r="B271" s="36" t="s">
        <v>253</v>
      </c>
      <c r="C271" s="37">
        <v>482331</v>
      </c>
      <c r="D271" s="38">
        <v>315009</v>
      </c>
      <c r="E271" s="39" t="s">
        <v>5</v>
      </c>
      <c r="F271" s="43"/>
      <c r="G271" s="44">
        <v>1</v>
      </c>
      <c r="H271" s="45"/>
      <c r="I271" s="43"/>
      <c r="J271" s="44">
        <v>1</v>
      </c>
      <c r="K271" s="45"/>
      <c r="L271" s="43"/>
      <c r="M271" s="44">
        <v>1</v>
      </c>
      <c r="N271" s="45"/>
      <c r="O271" s="43"/>
      <c r="P271" s="44">
        <v>1</v>
      </c>
      <c r="Q271" s="45"/>
      <c r="R271" s="43"/>
      <c r="S271" s="44">
        <v>1</v>
      </c>
      <c r="T271" s="45"/>
      <c r="U271" s="43"/>
      <c r="V271" s="44">
        <v>1</v>
      </c>
      <c r="W271" s="45"/>
      <c r="X271" s="43"/>
      <c r="Y271" s="44">
        <v>1</v>
      </c>
      <c r="Z271" s="45"/>
      <c r="AA271" s="43"/>
      <c r="AB271" s="44">
        <v>1</v>
      </c>
      <c r="AC271" s="45"/>
      <c r="AD271" s="43"/>
      <c r="AE271" s="44">
        <v>1</v>
      </c>
      <c r="AF271" s="45"/>
      <c r="AG271" s="43"/>
      <c r="AH271" s="44">
        <v>1</v>
      </c>
      <c r="AI271" s="45"/>
      <c r="AJ271" s="43"/>
      <c r="AK271" s="44">
        <v>1</v>
      </c>
      <c r="AL271" s="45"/>
      <c r="AM271" s="43"/>
      <c r="AN271" s="44">
        <v>1</v>
      </c>
      <c r="AO271" s="45"/>
      <c r="AP271" s="46" t="s">
        <v>435</v>
      </c>
      <c r="AQ271" s="46" t="s">
        <v>1540</v>
      </c>
    </row>
    <row r="272" spans="1:43" s="2" customFormat="1" ht="15.75" x14ac:dyDescent="0.25">
      <c r="A272" s="2">
        <f t="shared" si="4"/>
        <v>267</v>
      </c>
      <c r="B272" s="36" t="s">
        <v>254</v>
      </c>
      <c r="C272" s="37">
        <v>8682801</v>
      </c>
      <c r="D272" s="38">
        <v>315471</v>
      </c>
      <c r="E272" s="39" t="s">
        <v>5</v>
      </c>
      <c r="F272" s="43"/>
      <c r="G272" s="44">
        <v>5</v>
      </c>
      <c r="H272" s="45"/>
      <c r="I272" s="43"/>
      <c r="J272" s="44">
        <v>4</v>
      </c>
      <c r="K272" s="45"/>
      <c r="L272" s="43"/>
      <c r="M272" s="44">
        <v>4</v>
      </c>
      <c r="N272" s="45"/>
      <c r="O272" s="43"/>
      <c r="P272" s="44">
        <v>4</v>
      </c>
      <c r="Q272" s="45"/>
      <c r="R272" s="43"/>
      <c r="S272" s="44">
        <v>4</v>
      </c>
      <c r="T272" s="45"/>
      <c r="U272" s="43"/>
      <c r="V272" s="44">
        <v>4</v>
      </c>
      <c r="W272" s="45"/>
      <c r="X272" s="43"/>
      <c r="Y272" s="44">
        <v>5</v>
      </c>
      <c r="Z272" s="45"/>
      <c r="AA272" s="43"/>
      <c r="AB272" s="44">
        <v>5</v>
      </c>
      <c r="AC272" s="45"/>
      <c r="AD272" s="43"/>
      <c r="AE272" s="44">
        <v>5</v>
      </c>
      <c r="AF272" s="45"/>
      <c r="AG272" s="43"/>
      <c r="AH272" s="44">
        <v>4</v>
      </c>
      <c r="AI272" s="45"/>
      <c r="AJ272" s="43"/>
      <c r="AK272" s="44">
        <v>4</v>
      </c>
      <c r="AL272" s="45"/>
      <c r="AM272" s="43"/>
      <c r="AN272" s="44">
        <v>4</v>
      </c>
      <c r="AO272" s="45"/>
      <c r="AP272" s="46" t="s">
        <v>435</v>
      </c>
      <c r="AQ272" s="46" t="s">
        <v>435</v>
      </c>
    </row>
    <row r="273" spans="1:43" s="2" customFormat="1" ht="15.75" x14ac:dyDescent="0.25">
      <c r="A273" s="2">
        <f t="shared" si="4"/>
        <v>268</v>
      </c>
      <c r="B273" s="36" t="s">
        <v>255</v>
      </c>
      <c r="C273" s="37">
        <v>4477600</v>
      </c>
      <c r="D273" s="38">
        <v>315194</v>
      </c>
      <c r="E273" s="39" t="s">
        <v>5</v>
      </c>
      <c r="F273" s="43"/>
      <c r="G273" s="44">
        <v>2</v>
      </c>
      <c r="H273" s="45"/>
      <c r="I273" s="43"/>
      <c r="J273" s="44">
        <v>2</v>
      </c>
      <c r="K273" s="45"/>
      <c r="L273" s="43"/>
      <c r="M273" s="44">
        <v>2</v>
      </c>
      <c r="N273" s="45"/>
      <c r="O273" s="43"/>
      <c r="P273" s="44">
        <v>2</v>
      </c>
      <c r="Q273" s="45"/>
      <c r="R273" s="43"/>
      <c r="S273" s="44">
        <v>2</v>
      </c>
      <c r="T273" s="45"/>
      <c r="U273" s="43"/>
      <c r="V273" s="44">
        <v>2</v>
      </c>
      <c r="W273" s="45"/>
      <c r="X273" s="43"/>
      <c r="Y273" s="44">
        <v>2</v>
      </c>
      <c r="Z273" s="45"/>
      <c r="AA273" s="43"/>
      <c r="AB273" s="44">
        <v>2</v>
      </c>
      <c r="AC273" s="45"/>
      <c r="AD273" s="43"/>
      <c r="AE273" s="44">
        <v>2</v>
      </c>
      <c r="AF273" s="45"/>
      <c r="AG273" s="43"/>
      <c r="AH273" s="44">
        <v>2</v>
      </c>
      <c r="AI273" s="45"/>
      <c r="AJ273" s="43"/>
      <c r="AK273" s="44">
        <v>2</v>
      </c>
      <c r="AL273" s="45"/>
      <c r="AM273" s="43"/>
      <c r="AN273" s="44">
        <v>2</v>
      </c>
      <c r="AO273" s="45"/>
      <c r="AP273" s="46" t="s">
        <v>435</v>
      </c>
      <c r="AQ273" s="46" t="s">
        <v>435</v>
      </c>
    </row>
    <row r="274" spans="1:43" s="2" customFormat="1" ht="15.75" x14ac:dyDescent="0.25">
      <c r="A274" s="2">
        <f t="shared" si="4"/>
        <v>269</v>
      </c>
      <c r="B274" s="48" t="s">
        <v>256</v>
      </c>
      <c r="C274" s="37">
        <v>4496809</v>
      </c>
      <c r="D274" s="38">
        <v>315388</v>
      </c>
      <c r="E274" s="39" t="s">
        <v>5</v>
      </c>
      <c r="F274" s="43"/>
      <c r="G274" s="44">
        <v>5</v>
      </c>
      <c r="H274" s="45"/>
      <c r="I274" s="43"/>
      <c r="J274" s="44">
        <v>5</v>
      </c>
      <c r="K274" s="45"/>
      <c r="L274" s="43"/>
      <c r="M274" s="44">
        <v>5</v>
      </c>
      <c r="N274" s="45"/>
      <c r="O274" s="43"/>
      <c r="P274" s="44">
        <v>5</v>
      </c>
      <c r="Q274" s="45"/>
      <c r="R274" s="43"/>
      <c r="S274" s="44">
        <v>5</v>
      </c>
      <c r="T274" s="45"/>
      <c r="U274" s="43"/>
      <c r="V274" s="44">
        <v>5</v>
      </c>
      <c r="W274" s="45"/>
      <c r="X274" s="43"/>
      <c r="Y274" s="44">
        <v>5</v>
      </c>
      <c r="Z274" s="45"/>
      <c r="AA274" s="43"/>
      <c r="AB274" s="44">
        <v>5</v>
      </c>
      <c r="AC274" s="45"/>
      <c r="AD274" s="43"/>
      <c r="AE274" s="44">
        <v>5</v>
      </c>
      <c r="AF274" s="45"/>
      <c r="AG274" s="43"/>
      <c r="AH274" s="44">
        <v>5</v>
      </c>
      <c r="AI274" s="45"/>
      <c r="AJ274" s="43"/>
      <c r="AK274" s="44">
        <v>5</v>
      </c>
      <c r="AL274" s="45"/>
      <c r="AM274" s="43"/>
      <c r="AN274" s="44">
        <v>5</v>
      </c>
      <c r="AO274" s="45"/>
      <c r="AP274" s="46" t="s">
        <v>435</v>
      </c>
      <c r="AQ274" s="46" t="s">
        <v>435</v>
      </c>
    </row>
    <row r="275" spans="1:43" s="2" customFormat="1" ht="15.75" x14ac:dyDescent="0.25">
      <c r="A275" s="2">
        <f t="shared" si="4"/>
        <v>270</v>
      </c>
      <c r="B275" s="36" t="s">
        <v>257</v>
      </c>
      <c r="C275" s="37">
        <v>4143418</v>
      </c>
      <c r="D275" s="38">
        <v>315127</v>
      </c>
      <c r="E275" s="39" t="s">
        <v>5</v>
      </c>
      <c r="F275" s="43"/>
      <c r="G275" s="44">
        <v>5</v>
      </c>
      <c r="H275" s="45"/>
      <c r="I275" s="43"/>
      <c r="J275" s="44">
        <v>5</v>
      </c>
      <c r="K275" s="45"/>
      <c r="L275" s="43"/>
      <c r="M275" s="44">
        <v>5</v>
      </c>
      <c r="N275" s="45"/>
      <c r="O275" s="43"/>
      <c r="P275" s="44">
        <v>5</v>
      </c>
      <c r="Q275" s="45"/>
      <c r="R275" s="43"/>
      <c r="S275" s="44">
        <v>5</v>
      </c>
      <c r="T275" s="45"/>
      <c r="U275" s="43"/>
      <c r="V275" s="44">
        <v>5</v>
      </c>
      <c r="W275" s="45"/>
      <c r="X275" s="43"/>
      <c r="Y275" s="44">
        <v>5</v>
      </c>
      <c r="Z275" s="45"/>
      <c r="AA275" s="43"/>
      <c r="AB275" s="44">
        <v>4</v>
      </c>
      <c r="AC275" s="45"/>
      <c r="AD275" s="43"/>
      <c r="AE275" s="44">
        <v>4</v>
      </c>
      <c r="AF275" s="45"/>
      <c r="AG275" s="43"/>
      <c r="AH275" s="44">
        <v>4</v>
      </c>
      <c r="AI275" s="45"/>
      <c r="AJ275" s="43"/>
      <c r="AK275" s="44">
        <v>4</v>
      </c>
      <c r="AL275" s="45"/>
      <c r="AM275" s="43"/>
      <c r="AN275" s="44">
        <v>4</v>
      </c>
      <c r="AO275" s="45"/>
      <c r="AP275" s="46" t="s">
        <v>435</v>
      </c>
      <c r="AQ275" s="46" t="s">
        <v>435</v>
      </c>
    </row>
    <row r="276" spans="1:43" s="2" customFormat="1" ht="15.75" x14ac:dyDescent="0.25">
      <c r="A276" s="2">
        <f t="shared" si="4"/>
        <v>271</v>
      </c>
      <c r="B276" s="48" t="s">
        <v>258</v>
      </c>
      <c r="C276" s="37">
        <v>873713</v>
      </c>
      <c r="D276" s="38">
        <v>315218</v>
      </c>
      <c r="E276" s="39" t="s">
        <v>5</v>
      </c>
      <c r="F276" s="43"/>
      <c r="G276" s="44">
        <v>3</v>
      </c>
      <c r="H276" s="45"/>
      <c r="I276" s="43"/>
      <c r="J276" s="44">
        <v>3</v>
      </c>
      <c r="K276" s="45"/>
      <c r="L276" s="43"/>
      <c r="M276" s="44">
        <v>2</v>
      </c>
      <c r="N276" s="45"/>
      <c r="O276" s="43"/>
      <c r="P276" s="44">
        <v>3</v>
      </c>
      <c r="Q276" s="45"/>
      <c r="R276" s="43"/>
      <c r="S276" s="44">
        <v>3</v>
      </c>
      <c r="T276" s="45"/>
      <c r="U276" s="43"/>
      <c r="V276" s="44">
        <v>3</v>
      </c>
      <c r="W276" s="45"/>
      <c r="X276" s="43"/>
      <c r="Y276" s="44">
        <v>3</v>
      </c>
      <c r="Z276" s="45"/>
      <c r="AA276" s="43"/>
      <c r="AB276" s="44">
        <v>4</v>
      </c>
      <c r="AC276" s="45"/>
      <c r="AD276" s="43"/>
      <c r="AE276" s="44">
        <v>4</v>
      </c>
      <c r="AF276" s="45"/>
      <c r="AG276" s="43"/>
      <c r="AH276" s="44">
        <v>4</v>
      </c>
      <c r="AI276" s="45"/>
      <c r="AJ276" s="43"/>
      <c r="AK276" s="44">
        <v>4</v>
      </c>
      <c r="AL276" s="45"/>
      <c r="AM276" s="43"/>
      <c r="AN276" s="44">
        <v>4</v>
      </c>
      <c r="AO276" s="45"/>
      <c r="AP276" s="46" t="s">
        <v>435</v>
      </c>
      <c r="AQ276" s="46" t="s">
        <v>435</v>
      </c>
    </row>
    <row r="277" spans="1:43" s="2" customFormat="1" ht="15.75" x14ac:dyDescent="0.25">
      <c r="A277" s="2">
        <f t="shared" si="4"/>
        <v>272</v>
      </c>
      <c r="B277" s="36" t="s">
        <v>259</v>
      </c>
      <c r="C277" s="37">
        <v>4463102</v>
      </c>
      <c r="D277" s="38">
        <v>315340</v>
      </c>
      <c r="E277" s="39" t="s">
        <v>5</v>
      </c>
      <c r="F277" s="43"/>
      <c r="G277" s="44">
        <v>2</v>
      </c>
      <c r="H277" s="45"/>
      <c r="I277" s="43"/>
      <c r="J277" s="44">
        <v>2</v>
      </c>
      <c r="K277" s="45"/>
      <c r="L277" s="43"/>
      <c r="M277" s="44">
        <v>2</v>
      </c>
      <c r="N277" s="45"/>
      <c r="O277" s="43"/>
      <c r="P277" s="44">
        <v>2</v>
      </c>
      <c r="Q277" s="45"/>
      <c r="R277" s="43"/>
      <c r="S277" s="44">
        <v>2</v>
      </c>
      <c r="T277" s="45"/>
      <c r="U277" s="43"/>
      <c r="V277" s="44">
        <v>2</v>
      </c>
      <c r="W277" s="45"/>
      <c r="X277" s="43"/>
      <c r="Y277" s="44">
        <v>2</v>
      </c>
      <c r="Z277" s="45"/>
      <c r="AA277" s="43"/>
      <c r="AB277" s="44">
        <v>2</v>
      </c>
      <c r="AC277" s="45"/>
      <c r="AD277" s="43"/>
      <c r="AE277" s="44">
        <v>2</v>
      </c>
      <c r="AF277" s="45"/>
      <c r="AG277" s="43"/>
      <c r="AH277" s="44">
        <v>2</v>
      </c>
      <c r="AI277" s="45"/>
      <c r="AJ277" s="43"/>
      <c r="AK277" s="44">
        <v>2</v>
      </c>
      <c r="AL277" s="45"/>
      <c r="AM277" s="43"/>
      <c r="AN277" s="44">
        <v>2</v>
      </c>
      <c r="AO277" s="45"/>
      <c r="AP277" s="46" t="s">
        <v>435</v>
      </c>
      <c r="AQ277" s="46" t="s">
        <v>435</v>
      </c>
    </row>
    <row r="278" spans="1:43" s="2" customFormat="1" ht="15.75" x14ac:dyDescent="0.25">
      <c r="A278" s="2">
        <f t="shared" si="4"/>
        <v>273</v>
      </c>
      <c r="B278" s="47" t="s">
        <v>260</v>
      </c>
      <c r="C278" s="37">
        <v>845582</v>
      </c>
      <c r="D278" s="38">
        <v>315454</v>
      </c>
      <c r="E278" s="39" t="s">
        <v>5</v>
      </c>
      <c r="F278" s="43"/>
      <c r="G278" s="44">
        <v>3</v>
      </c>
      <c r="H278" s="45"/>
      <c r="I278" s="43"/>
      <c r="J278" s="44">
        <v>3</v>
      </c>
      <c r="K278" s="45"/>
      <c r="L278" s="43"/>
      <c r="M278" s="44">
        <v>3</v>
      </c>
      <c r="N278" s="45"/>
      <c r="O278" s="43"/>
      <c r="P278" s="44">
        <v>3</v>
      </c>
      <c r="Q278" s="45"/>
      <c r="R278" s="43"/>
      <c r="S278" s="44">
        <v>3</v>
      </c>
      <c r="T278" s="45"/>
      <c r="U278" s="43"/>
      <c r="V278" s="44">
        <v>3</v>
      </c>
      <c r="W278" s="45"/>
      <c r="X278" s="43"/>
      <c r="Y278" s="44">
        <v>3</v>
      </c>
      <c r="Z278" s="45"/>
      <c r="AA278" s="43"/>
      <c r="AB278" s="44">
        <v>2</v>
      </c>
      <c r="AC278" s="45"/>
      <c r="AD278" s="43"/>
      <c r="AE278" s="44">
        <v>2</v>
      </c>
      <c r="AF278" s="45"/>
      <c r="AG278" s="43"/>
      <c r="AH278" s="44">
        <v>2</v>
      </c>
      <c r="AI278" s="45"/>
      <c r="AJ278" s="43"/>
      <c r="AK278" s="44">
        <v>2</v>
      </c>
      <c r="AL278" s="45"/>
      <c r="AM278" s="43"/>
      <c r="AN278" s="44">
        <v>2</v>
      </c>
      <c r="AO278" s="45"/>
      <c r="AP278" s="46" t="s">
        <v>435</v>
      </c>
      <c r="AQ278" s="46" t="s">
        <v>435</v>
      </c>
    </row>
    <row r="279" spans="1:43" s="2" customFormat="1" ht="15.75" x14ac:dyDescent="0.25">
      <c r="A279" s="2">
        <f t="shared" si="4"/>
        <v>274</v>
      </c>
      <c r="B279" s="36" t="s">
        <v>261</v>
      </c>
      <c r="C279" s="37">
        <v>600598</v>
      </c>
      <c r="D279" s="38">
        <v>315280</v>
      </c>
      <c r="E279" s="39" t="s">
        <v>5</v>
      </c>
      <c r="F279" s="43" t="s">
        <v>1547</v>
      </c>
      <c r="G279" s="44">
        <v>1</v>
      </c>
      <c r="H279" s="45"/>
      <c r="I279" s="43" t="s">
        <v>1548</v>
      </c>
      <c r="J279" s="44"/>
      <c r="K279" s="45">
        <v>18</v>
      </c>
      <c r="L279" s="43" t="s">
        <v>1548</v>
      </c>
      <c r="M279" s="44"/>
      <c r="N279" s="45">
        <v>18</v>
      </c>
      <c r="O279" s="43" t="s">
        <v>1548</v>
      </c>
      <c r="P279" s="44"/>
      <c r="Q279" s="45">
        <v>18</v>
      </c>
      <c r="R279" s="43" t="s">
        <v>1548</v>
      </c>
      <c r="S279" s="44"/>
      <c r="T279" s="45">
        <v>18</v>
      </c>
      <c r="U279" s="43" t="s">
        <v>1548</v>
      </c>
      <c r="V279" s="44"/>
      <c r="W279" s="45">
        <v>18</v>
      </c>
      <c r="X279" s="43" t="s">
        <v>1548</v>
      </c>
      <c r="Y279" s="44"/>
      <c r="Z279" s="45">
        <v>18</v>
      </c>
      <c r="AA279" s="43" t="s">
        <v>1548</v>
      </c>
      <c r="AB279" s="44"/>
      <c r="AC279" s="45">
        <v>18</v>
      </c>
      <c r="AD279" s="43" t="s">
        <v>1548</v>
      </c>
      <c r="AE279" s="44"/>
      <c r="AF279" s="45">
        <v>18</v>
      </c>
      <c r="AG279" s="43" t="s">
        <v>1548</v>
      </c>
      <c r="AH279" s="44"/>
      <c r="AI279" s="45">
        <v>18</v>
      </c>
      <c r="AJ279" s="43" t="s">
        <v>1548</v>
      </c>
      <c r="AK279" s="44"/>
      <c r="AL279" s="45">
        <v>18</v>
      </c>
      <c r="AM279" s="43" t="s">
        <v>1548</v>
      </c>
      <c r="AN279" s="44"/>
      <c r="AO279" s="45">
        <v>18</v>
      </c>
      <c r="AP279" s="46" t="s">
        <v>1540</v>
      </c>
      <c r="AQ279" s="46" t="s">
        <v>1540</v>
      </c>
    </row>
    <row r="280" spans="1:43" s="2" customFormat="1" ht="15.75" x14ac:dyDescent="0.25">
      <c r="A280" s="2">
        <f t="shared" si="4"/>
        <v>275</v>
      </c>
      <c r="B280" s="36" t="s">
        <v>262</v>
      </c>
      <c r="C280" s="37">
        <v>464589</v>
      </c>
      <c r="D280" s="38">
        <v>315236</v>
      </c>
      <c r="E280" s="39" t="s">
        <v>5</v>
      </c>
      <c r="F280" s="43"/>
      <c r="G280" s="44">
        <v>2</v>
      </c>
      <c r="H280" s="45"/>
      <c r="I280" s="43"/>
      <c r="J280" s="44">
        <v>2</v>
      </c>
      <c r="K280" s="45"/>
      <c r="L280" s="43"/>
      <c r="M280" s="44">
        <v>2</v>
      </c>
      <c r="N280" s="45"/>
      <c r="O280" s="43"/>
      <c r="P280" s="44">
        <v>2</v>
      </c>
      <c r="Q280" s="45"/>
      <c r="R280" s="43"/>
      <c r="S280" s="44">
        <v>3</v>
      </c>
      <c r="T280" s="45"/>
      <c r="U280" s="43"/>
      <c r="V280" s="44">
        <v>3</v>
      </c>
      <c r="W280" s="45"/>
      <c r="X280" s="43"/>
      <c r="Y280" s="44">
        <v>1</v>
      </c>
      <c r="Z280" s="45"/>
      <c r="AA280" s="43"/>
      <c r="AB280" s="44">
        <v>1</v>
      </c>
      <c r="AC280" s="45"/>
      <c r="AD280" s="43"/>
      <c r="AE280" s="44">
        <v>1</v>
      </c>
      <c r="AF280" s="45"/>
      <c r="AG280" s="43"/>
      <c r="AH280" s="44">
        <v>1</v>
      </c>
      <c r="AI280" s="45"/>
      <c r="AJ280" s="43"/>
      <c r="AK280" s="44">
        <v>1</v>
      </c>
      <c r="AL280" s="45"/>
      <c r="AM280" s="43"/>
      <c r="AN280" s="44">
        <v>1</v>
      </c>
      <c r="AO280" s="45"/>
      <c r="AP280" s="46" t="s">
        <v>435</v>
      </c>
      <c r="AQ280" s="46" t="s">
        <v>1540</v>
      </c>
    </row>
    <row r="281" spans="1:43" s="2" customFormat="1" ht="15.75" x14ac:dyDescent="0.25">
      <c r="A281" s="2">
        <f t="shared" si="4"/>
        <v>276</v>
      </c>
      <c r="B281" s="36" t="s">
        <v>263</v>
      </c>
      <c r="C281" s="37">
        <v>521396</v>
      </c>
      <c r="D281" s="38">
        <v>315520</v>
      </c>
      <c r="E281" s="39" t="s">
        <v>5</v>
      </c>
      <c r="F281" s="43"/>
      <c r="G281" s="44">
        <v>1</v>
      </c>
      <c r="H281" s="45"/>
      <c r="I281" s="43"/>
      <c r="J281" s="44">
        <v>1</v>
      </c>
      <c r="K281" s="45"/>
      <c r="L281" s="43"/>
      <c r="M281" s="44">
        <v>1</v>
      </c>
      <c r="N281" s="45"/>
      <c r="O281" s="43"/>
      <c r="P281" s="44">
        <v>1</v>
      </c>
      <c r="Q281" s="45"/>
      <c r="R281" s="43"/>
      <c r="S281" s="44">
        <v>1</v>
      </c>
      <c r="T281" s="45"/>
      <c r="U281" s="43"/>
      <c r="V281" s="44">
        <v>1</v>
      </c>
      <c r="W281" s="45"/>
      <c r="X281" s="43"/>
      <c r="Y281" s="44">
        <v>2</v>
      </c>
      <c r="Z281" s="45"/>
      <c r="AA281" s="43"/>
      <c r="AB281" s="44">
        <v>2</v>
      </c>
      <c r="AC281" s="45"/>
      <c r="AD281" s="43"/>
      <c r="AE281" s="44">
        <v>2</v>
      </c>
      <c r="AF281" s="45"/>
      <c r="AG281" s="43"/>
      <c r="AH281" s="44">
        <v>1</v>
      </c>
      <c r="AI281" s="45"/>
      <c r="AJ281" s="43"/>
      <c r="AK281" s="44">
        <v>1</v>
      </c>
      <c r="AL281" s="45"/>
      <c r="AM281" s="43"/>
      <c r="AN281" s="44">
        <v>2</v>
      </c>
      <c r="AO281" s="45"/>
      <c r="AP281" s="46" t="s">
        <v>435</v>
      </c>
      <c r="AQ281" s="46" t="s">
        <v>1540</v>
      </c>
    </row>
    <row r="282" spans="1:43" s="2" customFormat="1" ht="15.75" x14ac:dyDescent="0.25">
      <c r="A282" s="2">
        <f t="shared" si="4"/>
        <v>277</v>
      </c>
      <c r="B282" s="36" t="s">
        <v>264</v>
      </c>
      <c r="C282" s="37">
        <v>4473701</v>
      </c>
      <c r="D282" s="38">
        <v>315061</v>
      </c>
      <c r="E282" s="39" t="s">
        <v>5</v>
      </c>
      <c r="F282" s="43" t="s">
        <v>1547</v>
      </c>
      <c r="G282" s="44">
        <v>1</v>
      </c>
      <c r="H282" s="45"/>
      <c r="I282" s="43" t="s">
        <v>1547</v>
      </c>
      <c r="J282" s="44">
        <v>1</v>
      </c>
      <c r="K282" s="45"/>
      <c r="L282" s="43" t="s">
        <v>1547</v>
      </c>
      <c r="M282" s="44">
        <v>1</v>
      </c>
      <c r="N282" s="45"/>
      <c r="O282" s="43" t="s">
        <v>1547</v>
      </c>
      <c r="P282" s="44">
        <v>1</v>
      </c>
      <c r="Q282" s="45"/>
      <c r="R282" s="43" t="s">
        <v>1547</v>
      </c>
      <c r="S282" s="44">
        <v>1</v>
      </c>
      <c r="T282" s="45"/>
      <c r="U282" s="43" t="s">
        <v>1547</v>
      </c>
      <c r="V282" s="44">
        <v>1</v>
      </c>
      <c r="W282" s="45"/>
      <c r="X282" s="43"/>
      <c r="Y282" s="44">
        <v>1</v>
      </c>
      <c r="Z282" s="45"/>
      <c r="AA282" s="43" t="s">
        <v>1547</v>
      </c>
      <c r="AB282" s="44">
        <v>1</v>
      </c>
      <c r="AC282" s="45"/>
      <c r="AD282" s="43"/>
      <c r="AE282" s="44">
        <v>1</v>
      </c>
      <c r="AF282" s="45"/>
      <c r="AG282" s="43"/>
      <c r="AH282" s="44">
        <v>1</v>
      </c>
      <c r="AI282" s="45"/>
      <c r="AJ282" s="43"/>
      <c r="AK282" s="44">
        <v>1</v>
      </c>
      <c r="AL282" s="45"/>
      <c r="AM282" s="43"/>
      <c r="AN282" s="44">
        <v>1</v>
      </c>
      <c r="AO282" s="45"/>
      <c r="AP282" s="46" t="s">
        <v>1540</v>
      </c>
      <c r="AQ282" s="46" t="s">
        <v>1540</v>
      </c>
    </row>
    <row r="283" spans="1:43" s="2" customFormat="1" ht="15.75" x14ac:dyDescent="0.25">
      <c r="A283" s="2">
        <f t="shared" si="4"/>
        <v>278</v>
      </c>
      <c r="B283" s="36" t="s">
        <v>265</v>
      </c>
      <c r="C283" s="37">
        <v>4504208</v>
      </c>
      <c r="D283" s="38">
        <v>315283</v>
      </c>
      <c r="E283" s="39" t="s">
        <v>5</v>
      </c>
      <c r="F283" s="43"/>
      <c r="G283" s="44">
        <v>5</v>
      </c>
      <c r="H283" s="45"/>
      <c r="I283" s="43"/>
      <c r="J283" s="44">
        <v>5</v>
      </c>
      <c r="K283" s="45"/>
      <c r="L283" s="43"/>
      <c r="M283" s="44">
        <v>5</v>
      </c>
      <c r="N283" s="45"/>
      <c r="O283" s="43"/>
      <c r="P283" s="44">
        <v>5</v>
      </c>
      <c r="Q283" s="45"/>
      <c r="R283" s="43"/>
      <c r="S283" s="44">
        <v>5</v>
      </c>
      <c r="T283" s="45"/>
      <c r="U283" s="43"/>
      <c r="V283" s="44">
        <v>5</v>
      </c>
      <c r="W283" s="45"/>
      <c r="X283" s="43"/>
      <c r="Y283" s="44">
        <v>5</v>
      </c>
      <c r="Z283" s="45"/>
      <c r="AA283" s="43"/>
      <c r="AB283" s="44">
        <v>5</v>
      </c>
      <c r="AC283" s="45"/>
      <c r="AD283" s="43"/>
      <c r="AE283" s="44">
        <v>5</v>
      </c>
      <c r="AF283" s="45"/>
      <c r="AG283" s="43"/>
      <c r="AH283" s="44">
        <v>5</v>
      </c>
      <c r="AI283" s="45"/>
      <c r="AJ283" s="43"/>
      <c r="AK283" s="44">
        <v>5</v>
      </c>
      <c r="AL283" s="45"/>
      <c r="AM283" s="43"/>
      <c r="AN283" s="44">
        <v>5</v>
      </c>
      <c r="AO283" s="45"/>
      <c r="AP283" s="46" t="s">
        <v>435</v>
      </c>
      <c r="AQ283" s="46" t="s">
        <v>435</v>
      </c>
    </row>
    <row r="284" spans="1:43" s="2" customFormat="1" ht="15.75" x14ac:dyDescent="0.25">
      <c r="A284" s="2">
        <f t="shared" si="4"/>
        <v>279</v>
      </c>
      <c r="B284" s="36" t="s">
        <v>266</v>
      </c>
      <c r="C284" s="37">
        <v>6231802</v>
      </c>
      <c r="D284" s="38">
        <v>315332</v>
      </c>
      <c r="E284" s="39" t="s">
        <v>5</v>
      </c>
      <c r="F284" s="43"/>
      <c r="G284" s="44">
        <v>1</v>
      </c>
      <c r="H284" s="45"/>
      <c r="I284" s="43"/>
      <c r="J284" s="44">
        <v>1</v>
      </c>
      <c r="K284" s="45"/>
      <c r="L284" s="43"/>
      <c r="M284" s="44">
        <v>1</v>
      </c>
      <c r="N284" s="45"/>
      <c r="O284" s="43"/>
      <c r="P284" s="44">
        <v>2</v>
      </c>
      <c r="Q284" s="45"/>
      <c r="R284" s="43"/>
      <c r="S284" s="44">
        <v>2</v>
      </c>
      <c r="T284" s="45"/>
      <c r="U284" s="43"/>
      <c r="V284" s="44">
        <v>2</v>
      </c>
      <c r="W284" s="45"/>
      <c r="X284" s="43"/>
      <c r="Y284" s="44">
        <v>2</v>
      </c>
      <c r="Z284" s="45"/>
      <c r="AA284" s="43"/>
      <c r="AB284" s="44">
        <v>2</v>
      </c>
      <c r="AC284" s="45"/>
      <c r="AD284" s="43"/>
      <c r="AE284" s="44">
        <v>2</v>
      </c>
      <c r="AF284" s="45"/>
      <c r="AG284" s="43"/>
      <c r="AH284" s="44">
        <v>2</v>
      </c>
      <c r="AI284" s="45"/>
      <c r="AJ284" s="43"/>
      <c r="AK284" s="44">
        <v>2</v>
      </c>
      <c r="AL284" s="45"/>
      <c r="AM284" s="43"/>
      <c r="AN284" s="44">
        <v>2</v>
      </c>
      <c r="AO284" s="45"/>
      <c r="AP284" s="46" t="s">
        <v>435</v>
      </c>
      <c r="AQ284" s="46" t="s">
        <v>1540</v>
      </c>
    </row>
    <row r="285" spans="1:43" s="2" customFormat="1" ht="15.75" x14ac:dyDescent="0.25">
      <c r="A285" s="2">
        <f t="shared" si="4"/>
        <v>280</v>
      </c>
      <c r="B285" s="36" t="s">
        <v>267</v>
      </c>
      <c r="C285" s="37">
        <v>387754</v>
      </c>
      <c r="D285" s="38">
        <v>315237</v>
      </c>
      <c r="E285" s="39" t="s">
        <v>5</v>
      </c>
      <c r="F285" s="43"/>
      <c r="G285" s="44">
        <v>3</v>
      </c>
      <c r="H285" s="45"/>
      <c r="I285" s="43"/>
      <c r="J285" s="44">
        <v>3</v>
      </c>
      <c r="K285" s="45"/>
      <c r="L285" s="43"/>
      <c r="M285" s="44">
        <v>2</v>
      </c>
      <c r="N285" s="45"/>
      <c r="O285" s="43"/>
      <c r="P285" s="44">
        <v>2</v>
      </c>
      <c r="Q285" s="45"/>
      <c r="R285" s="43"/>
      <c r="S285" s="44">
        <v>2</v>
      </c>
      <c r="T285" s="45"/>
      <c r="U285" s="43"/>
      <c r="V285" s="44">
        <v>2</v>
      </c>
      <c r="W285" s="45"/>
      <c r="X285" s="43"/>
      <c r="Y285" s="44">
        <v>2</v>
      </c>
      <c r="Z285" s="45"/>
      <c r="AA285" s="43"/>
      <c r="AB285" s="44">
        <v>2</v>
      </c>
      <c r="AC285" s="45"/>
      <c r="AD285" s="43"/>
      <c r="AE285" s="44">
        <v>2</v>
      </c>
      <c r="AF285" s="45"/>
      <c r="AG285" s="43"/>
      <c r="AH285" s="44">
        <v>2</v>
      </c>
      <c r="AI285" s="45"/>
      <c r="AJ285" s="43"/>
      <c r="AK285" s="44">
        <v>2</v>
      </c>
      <c r="AL285" s="45"/>
      <c r="AM285" s="43"/>
      <c r="AN285" s="44">
        <v>2</v>
      </c>
      <c r="AO285" s="45"/>
      <c r="AP285" s="46" t="s">
        <v>435</v>
      </c>
      <c r="AQ285" s="46" t="s">
        <v>435</v>
      </c>
    </row>
    <row r="286" spans="1:43" s="2" customFormat="1" ht="15.75" x14ac:dyDescent="0.25">
      <c r="A286" s="2">
        <f t="shared" si="4"/>
        <v>281</v>
      </c>
      <c r="B286" s="48" t="s">
        <v>268</v>
      </c>
      <c r="C286" s="37">
        <v>849529</v>
      </c>
      <c r="D286" s="38">
        <v>315305</v>
      </c>
      <c r="E286" s="39" t="s">
        <v>5</v>
      </c>
      <c r="F286" s="43"/>
      <c r="G286" s="44">
        <v>3</v>
      </c>
      <c r="H286" s="45"/>
      <c r="I286" s="43"/>
      <c r="J286" s="44">
        <v>3</v>
      </c>
      <c r="K286" s="45"/>
      <c r="L286" s="43"/>
      <c r="M286" s="44">
        <v>3</v>
      </c>
      <c r="N286" s="45"/>
      <c r="O286" s="43"/>
      <c r="P286" s="44">
        <v>3</v>
      </c>
      <c r="Q286" s="45"/>
      <c r="R286" s="43"/>
      <c r="S286" s="44">
        <v>3</v>
      </c>
      <c r="T286" s="45"/>
      <c r="U286" s="43"/>
      <c r="V286" s="44">
        <v>3</v>
      </c>
      <c r="W286" s="45"/>
      <c r="X286" s="43"/>
      <c r="Y286" s="44">
        <v>3</v>
      </c>
      <c r="Z286" s="45"/>
      <c r="AA286" s="43"/>
      <c r="AB286" s="44">
        <v>3</v>
      </c>
      <c r="AC286" s="45"/>
      <c r="AD286" s="43"/>
      <c r="AE286" s="44">
        <v>3</v>
      </c>
      <c r="AF286" s="45"/>
      <c r="AG286" s="43"/>
      <c r="AH286" s="44">
        <v>2</v>
      </c>
      <c r="AI286" s="45"/>
      <c r="AJ286" s="43"/>
      <c r="AK286" s="44">
        <v>2</v>
      </c>
      <c r="AL286" s="45"/>
      <c r="AM286" s="43"/>
      <c r="AN286" s="44">
        <v>2</v>
      </c>
      <c r="AO286" s="45"/>
      <c r="AP286" s="46" t="s">
        <v>435</v>
      </c>
      <c r="AQ286" s="46" t="s">
        <v>435</v>
      </c>
    </row>
    <row r="287" spans="1:43" s="2" customFormat="1" ht="15.75" x14ac:dyDescent="0.25">
      <c r="A287" s="2">
        <f t="shared" si="4"/>
        <v>282</v>
      </c>
      <c r="B287" s="36" t="s">
        <v>270</v>
      </c>
      <c r="C287" s="37">
        <v>673889</v>
      </c>
      <c r="D287" s="38">
        <v>315005</v>
      </c>
      <c r="E287" s="39" t="s">
        <v>5</v>
      </c>
      <c r="F287" s="43"/>
      <c r="G287" s="44">
        <v>2</v>
      </c>
      <c r="H287" s="45"/>
      <c r="I287" s="43"/>
      <c r="J287" s="44">
        <v>2</v>
      </c>
      <c r="K287" s="45"/>
      <c r="L287" s="43"/>
      <c r="M287" s="44">
        <v>2</v>
      </c>
      <c r="N287" s="45"/>
      <c r="O287" s="43"/>
      <c r="P287" s="44">
        <v>2</v>
      </c>
      <c r="Q287" s="45"/>
      <c r="R287" s="43"/>
      <c r="S287" s="44">
        <v>2</v>
      </c>
      <c r="T287" s="45"/>
      <c r="U287" s="43"/>
      <c r="V287" s="44">
        <v>2</v>
      </c>
      <c r="W287" s="45"/>
      <c r="X287" s="43"/>
      <c r="Y287" s="44">
        <v>2</v>
      </c>
      <c r="Z287" s="45"/>
      <c r="AA287" s="43"/>
      <c r="AB287" s="44">
        <v>2</v>
      </c>
      <c r="AC287" s="45"/>
      <c r="AD287" s="43"/>
      <c r="AE287" s="44">
        <v>2</v>
      </c>
      <c r="AF287" s="45"/>
      <c r="AG287" s="43"/>
      <c r="AH287" s="44">
        <v>2</v>
      </c>
      <c r="AI287" s="45"/>
      <c r="AJ287" s="43"/>
      <c r="AK287" s="44">
        <v>2</v>
      </c>
      <c r="AL287" s="45"/>
      <c r="AM287" s="43"/>
      <c r="AN287" s="44">
        <v>2</v>
      </c>
      <c r="AO287" s="45"/>
      <c r="AP287" s="46" t="s">
        <v>435</v>
      </c>
      <c r="AQ287" s="46" t="s">
        <v>435</v>
      </c>
    </row>
    <row r="288" spans="1:43" s="2" customFormat="1" ht="15.75" x14ac:dyDescent="0.25">
      <c r="A288" s="2">
        <f t="shared" si="4"/>
        <v>283</v>
      </c>
      <c r="B288" s="24" t="s">
        <v>269</v>
      </c>
      <c r="C288" s="37">
        <v>904660</v>
      </c>
      <c r="D288" s="38">
        <v>315519</v>
      </c>
      <c r="E288" s="39" t="s">
        <v>5</v>
      </c>
      <c r="F288" s="43"/>
      <c r="G288" s="44">
        <v>2</v>
      </c>
      <c r="H288" s="45"/>
      <c r="I288" s="43"/>
      <c r="J288" s="44">
        <v>2</v>
      </c>
      <c r="K288" s="45"/>
      <c r="L288" s="43"/>
      <c r="M288" s="44">
        <v>2</v>
      </c>
      <c r="N288" s="45"/>
      <c r="O288" s="43"/>
      <c r="P288" s="44">
        <v>2</v>
      </c>
      <c r="Q288" s="45"/>
      <c r="R288" s="43"/>
      <c r="S288" s="44">
        <v>2</v>
      </c>
      <c r="T288" s="45"/>
      <c r="U288" s="43"/>
      <c r="V288" s="44">
        <v>2</v>
      </c>
      <c r="W288" s="45"/>
      <c r="X288" s="43"/>
      <c r="Y288" s="44">
        <v>4</v>
      </c>
      <c r="Z288" s="45"/>
      <c r="AA288" s="43"/>
      <c r="AB288" s="44">
        <v>4</v>
      </c>
      <c r="AC288" s="45"/>
      <c r="AD288" s="43"/>
      <c r="AE288" s="44">
        <v>4</v>
      </c>
      <c r="AF288" s="45"/>
      <c r="AG288" s="43"/>
      <c r="AH288" s="44">
        <v>4</v>
      </c>
      <c r="AI288" s="45"/>
      <c r="AJ288" s="43"/>
      <c r="AK288" s="44">
        <v>4</v>
      </c>
      <c r="AL288" s="45"/>
      <c r="AM288" s="43"/>
      <c r="AN288" s="44">
        <v>4</v>
      </c>
      <c r="AO288" s="45"/>
      <c r="AP288" s="46" t="s">
        <v>435</v>
      </c>
      <c r="AQ288" s="46" t="s">
        <v>435</v>
      </c>
    </row>
    <row r="289" spans="1:43" s="2" customFormat="1" ht="15.75" x14ac:dyDescent="0.25">
      <c r="A289" s="2">
        <f t="shared" si="4"/>
        <v>284</v>
      </c>
      <c r="B289" s="48" t="s">
        <v>271</v>
      </c>
      <c r="C289" s="37">
        <v>857815</v>
      </c>
      <c r="D289" s="38">
        <v>315526</v>
      </c>
      <c r="E289" s="58" t="s">
        <v>5</v>
      </c>
      <c r="F289" s="43"/>
      <c r="G289" s="44">
        <v>5</v>
      </c>
      <c r="H289" s="45"/>
      <c r="I289" s="43"/>
      <c r="J289" s="44">
        <v>5</v>
      </c>
      <c r="K289" s="45"/>
      <c r="L289" s="43"/>
      <c r="M289" s="44">
        <v>5</v>
      </c>
      <c r="N289" s="45"/>
      <c r="O289" s="43"/>
      <c r="P289" s="44">
        <v>5</v>
      </c>
      <c r="Q289" s="45"/>
      <c r="R289" s="43"/>
      <c r="S289" s="44">
        <v>5</v>
      </c>
      <c r="T289" s="45"/>
      <c r="U289" s="43"/>
      <c r="V289" s="44">
        <v>5</v>
      </c>
      <c r="W289" s="45"/>
      <c r="X289" s="43"/>
      <c r="Y289" s="44">
        <v>5</v>
      </c>
      <c r="Z289" s="45"/>
      <c r="AA289" s="43"/>
      <c r="AB289" s="44">
        <v>5</v>
      </c>
      <c r="AC289" s="45"/>
      <c r="AD289" s="43"/>
      <c r="AE289" s="44">
        <v>5</v>
      </c>
      <c r="AF289" s="45"/>
      <c r="AG289" s="43"/>
      <c r="AH289" s="44">
        <v>5</v>
      </c>
      <c r="AI289" s="45"/>
      <c r="AJ289" s="43"/>
      <c r="AK289" s="44">
        <v>5</v>
      </c>
      <c r="AL289" s="45"/>
      <c r="AM289" s="43"/>
      <c r="AN289" s="44">
        <v>5</v>
      </c>
      <c r="AO289" s="45"/>
      <c r="AP289" s="46" t="s">
        <v>435</v>
      </c>
      <c r="AQ289" s="46" t="s">
        <v>435</v>
      </c>
    </row>
    <row r="290" spans="1:43" s="2" customFormat="1" ht="15.75" x14ac:dyDescent="0.25">
      <c r="A290" s="2">
        <f t="shared" si="4"/>
        <v>285</v>
      </c>
      <c r="B290" s="36" t="s">
        <v>272</v>
      </c>
      <c r="C290" s="37">
        <v>858889</v>
      </c>
      <c r="D290" s="38">
        <v>315463</v>
      </c>
      <c r="E290" s="39" t="s">
        <v>5</v>
      </c>
      <c r="F290" s="43"/>
      <c r="G290" s="44">
        <v>4</v>
      </c>
      <c r="H290" s="45"/>
      <c r="I290" s="43"/>
      <c r="J290" s="44">
        <v>4</v>
      </c>
      <c r="K290" s="45"/>
      <c r="L290" s="43"/>
      <c r="M290" s="44">
        <v>4</v>
      </c>
      <c r="N290" s="45"/>
      <c r="O290" s="43"/>
      <c r="P290" s="44">
        <v>4</v>
      </c>
      <c r="Q290" s="45"/>
      <c r="R290" s="43"/>
      <c r="S290" s="44">
        <v>4</v>
      </c>
      <c r="T290" s="45"/>
      <c r="U290" s="43"/>
      <c r="V290" s="44">
        <v>4</v>
      </c>
      <c r="W290" s="45"/>
      <c r="X290" s="43"/>
      <c r="Y290" s="44">
        <v>2</v>
      </c>
      <c r="Z290" s="45"/>
      <c r="AA290" s="43"/>
      <c r="AB290" s="44">
        <v>2</v>
      </c>
      <c r="AC290" s="45"/>
      <c r="AD290" s="43"/>
      <c r="AE290" s="44">
        <v>2</v>
      </c>
      <c r="AF290" s="45"/>
      <c r="AG290" s="43"/>
      <c r="AH290" s="44">
        <v>2</v>
      </c>
      <c r="AI290" s="45"/>
      <c r="AJ290" s="43"/>
      <c r="AK290" s="44">
        <v>2</v>
      </c>
      <c r="AL290" s="45"/>
      <c r="AM290" s="43"/>
      <c r="AN290" s="44">
        <v>2</v>
      </c>
      <c r="AO290" s="45"/>
      <c r="AP290" s="46" t="s">
        <v>435</v>
      </c>
      <c r="AQ290" s="46" t="s">
        <v>435</v>
      </c>
    </row>
    <row r="291" spans="1:43" s="2" customFormat="1" ht="15.75" x14ac:dyDescent="0.25">
      <c r="A291" s="2">
        <f t="shared" si="4"/>
        <v>286</v>
      </c>
      <c r="B291" s="48" t="s">
        <v>273</v>
      </c>
      <c r="C291" s="37">
        <v>921033</v>
      </c>
      <c r="D291" s="38">
        <v>315521</v>
      </c>
      <c r="E291" s="39" t="s">
        <v>5</v>
      </c>
      <c r="F291" s="43"/>
      <c r="G291" s="44">
        <v>3</v>
      </c>
      <c r="H291" s="45"/>
      <c r="I291" s="43"/>
      <c r="J291" s="44">
        <v>3</v>
      </c>
      <c r="K291" s="45"/>
      <c r="L291" s="43"/>
      <c r="M291" s="44">
        <v>3</v>
      </c>
      <c r="N291" s="45"/>
      <c r="O291" s="43"/>
      <c r="P291" s="44">
        <v>3</v>
      </c>
      <c r="Q291" s="45"/>
      <c r="R291" s="43"/>
      <c r="S291" s="44">
        <v>3</v>
      </c>
      <c r="T291" s="45"/>
      <c r="U291" s="43"/>
      <c r="V291" s="44">
        <v>3</v>
      </c>
      <c r="W291" s="45"/>
      <c r="X291" s="43"/>
      <c r="Y291" s="44">
        <v>2</v>
      </c>
      <c r="Z291" s="45"/>
      <c r="AA291" s="43"/>
      <c r="AB291" s="44">
        <v>2</v>
      </c>
      <c r="AC291" s="45"/>
      <c r="AD291" s="43"/>
      <c r="AE291" s="44">
        <v>2</v>
      </c>
      <c r="AF291" s="45"/>
      <c r="AG291" s="43"/>
      <c r="AH291" s="44">
        <v>3</v>
      </c>
      <c r="AI291" s="45"/>
      <c r="AJ291" s="43"/>
      <c r="AK291" s="44">
        <v>3</v>
      </c>
      <c r="AL291" s="45"/>
      <c r="AM291" s="43"/>
      <c r="AN291" s="44">
        <v>3</v>
      </c>
      <c r="AO291" s="45"/>
      <c r="AP291" s="46" t="s">
        <v>435</v>
      </c>
      <c r="AQ291" s="46" t="s">
        <v>435</v>
      </c>
    </row>
    <row r="292" spans="1:43" s="2" customFormat="1" ht="15.75" x14ac:dyDescent="0.25">
      <c r="A292" s="2">
        <f t="shared" si="4"/>
        <v>287</v>
      </c>
      <c r="B292" s="36" t="s">
        <v>274</v>
      </c>
      <c r="C292" s="37">
        <v>5353301</v>
      </c>
      <c r="D292" s="38">
        <v>315318</v>
      </c>
      <c r="E292" s="39" t="s">
        <v>5</v>
      </c>
      <c r="F292" s="43"/>
      <c r="G292" s="44">
        <v>2</v>
      </c>
      <c r="H292" s="45"/>
      <c r="I292" s="43"/>
      <c r="J292" s="44">
        <v>3</v>
      </c>
      <c r="K292" s="45"/>
      <c r="L292" s="43"/>
      <c r="M292" s="44">
        <v>3</v>
      </c>
      <c r="N292" s="45"/>
      <c r="O292" s="43"/>
      <c r="P292" s="44">
        <v>3</v>
      </c>
      <c r="Q292" s="45"/>
      <c r="R292" s="43"/>
      <c r="S292" s="44">
        <v>3</v>
      </c>
      <c r="T292" s="45"/>
      <c r="U292" s="43"/>
      <c r="V292" s="44">
        <v>3</v>
      </c>
      <c r="W292" s="45"/>
      <c r="X292" s="43"/>
      <c r="Y292" s="44">
        <v>3</v>
      </c>
      <c r="Z292" s="45"/>
      <c r="AA292" s="43"/>
      <c r="AB292" s="44">
        <v>3</v>
      </c>
      <c r="AC292" s="45"/>
      <c r="AD292" s="43"/>
      <c r="AE292" s="44">
        <v>3</v>
      </c>
      <c r="AF292" s="45"/>
      <c r="AG292" s="43"/>
      <c r="AH292" s="44">
        <v>2</v>
      </c>
      <c r="AI292" s="45"/>
      <c r="AJ292" s="43"/>
      <c r="AK292" s="44">
        <v>2</v>
      </c>
      <c r="AL292" s="45"/>
      <c r="AM292" s="43"/>
      <c r="AN292" s="44">
        <v>2</v>
      </c>
      <c r="AO292" s="45"/>
      <c r="AP292" s="46" t="s">
        <v>435</v>
      </c>
      <c r="AQ292" s="46" t="s">
        <v>435</v>
      </c>
    </row>
    <row r="293" spans="1:43" s="2" customFormat="1" ht="15.75" x14ac:dyDescent="0.25">
      <c r="A293" s="2">
        <f t="shared" si="4"/>
        <v>288</v>
      </c>
      <c r="B293" s="36" t="s">
        <v>275</v>
      </c>
      <c r="C293" s="37">
        <v>537667</v>
      </c>
      <c r="D293" s="38">
        <v>315060</v>
      </c>
      <c r="E293" s="39" t="s">
        <v>5</v>
      </c>
      <c r="F293" s="43"/>
      <c r="G293" s="44">
        <v>3</v>
      </c>
      <c r="H293" s="45"/>
      <c r="I293" s="43"/>
      <c r="J293" s="44">
        <v>3</v>
      </c>
      <c r="K293" s="45"/>
      <c r="L293" s="43"/>
      <c r="M293" s="44">
        <v>3</v>
      </c>
      <c r="N293" s="45"/>
      <c r="O293" s="43"/>
      <c r="P293" s="44">
        <v>3</v>
      </c>
      <c r="Q293" s="45"/>
      <c r="R293" s="43"/>
      <c r="S293" s="44">
        <v>3</v>
      </c>
      <c r="T293" s="45"/>
      <c r="U293" s="43"/>
      <c r="V293" s="44">
        <v>3</v>
      </c>
      <c r="W293" s="45"/>
      <c r="X293" s="43"/>
      <c r="Y293" s="44">
        <v>2</v>
      </c>
      <c r="Z293" s="45"/>
      <c r="AA293" s="43"/>
      <c r="AB293" s="44">
        <v>2</v>
      </c>
      <c r="AC293" s="45"/>
      <c r="AD293" s="43"/>
      <c r="AE293" s="44">
        <v>2</v>
      </c>
      <c r="AF293" s="45"/>
      <c r="AG293" s="43"/>
      <c r="AH293" s="44">
        <v>2</v>
      </c>
      <c r="AI293" s="45"/>
      <c r="AJ293" s="43"/>
      <c r="AK293" s="44">
        <v>2</v>
      </c>
      <c r="AL293" s="45"/>
      <c r="AM293" s="43"/>
      <c r="AN293" s="44">
        <v>2</v>
      </c>
      <c r="AO293" s="45"/>
      <c r="AP293" s="46" t="s">
        <v>435</v>
      </c>
      <c r="AQ293" s="46" t="s">
        <v>435</v>
      </c>
    </row>
    <row r="294" spans="1:43" s="2" customFormat="1" ht="15.75" x14ac:dyDescent="0.25">
      <c r="A294" s="2">
        <f t="shared" si="4"/>
        <v>289</v>
      </c>
      <c r="B294" s="36" t="s">
        <v>276</v>
      </c>
      <c r="C294" s="37">
        <v>4466004</v>
      </c>
      <c r="D294" s="38">
        <v>315149</v>
      </c>
      <c r="E294" s="39" t="s">
        <v>5</v>
      </c>
      <c r="F294" s="43"/>
      <c r="G294" s="44">
        <v>1</v>
      </c>
      <c r="H294" s="45"/>
      <c r="I294" s="43" t="s">
        <v>1547</v>
      </c>
      <c r="J294" s="44">
        <v>1</v>
      </c>
      <c r="K294" s="45"/>
      <c r="L294" s="43"/>
      <c r="M294" s="44">
        <v>1</v>
      </c>
      <c r="N294" s="45"/>
      <c r="O294" s="43"/>
      <c r="P294" s="44">
        <v>1</v>
      </c>
      <c r="Q294" s="45"/>
      <c r="R294" s="43"/>
      <c r="S294" s="44">
        <v>1</v>
      </c>
      <c r="T294" s="45"/>
      <c r="U294" s="43"/>
      <c r="V294" s="44">
        <v>1</v>
      </c>
      <c r="W294" s="45"/>
      <c r="X294" s="43"/>
      <c r="Y294" s="44">
        <v>1</v>
      </c>
      <c r="Z294" s="45"/>
      <c r="AA294" s="43"/>
      <c r="AB294" s="44">
        <v>1</v>
      </c>
      <c r="AC294" s="45"/>
      <c r="AD294" s="43"/>
      <c r="AE294" s="44">
        <v>1</v>
      </c>
      <c r="AF294" s="45"/>
      <c r="AG294" s="43"/>
      <c r="AH294" s="44">
        <v>1</v>
      </c>
      <c r="AI294" s="45"/>
      <c r="AJ294" s="43"/>
      <c r="AK294" s="44">
        <v>1</v>
      </c>
      <c r="AL294" s="45"/>
      <c r="AM294" s="43"/>
      <c r="AN294" s="44">
        <v>1</v>
      </c>
      <c r="AO294" s="45"/>
      <c r="AP294" s="46" t="s">
        <v>1540</v>
      </c>
      <c r="AQ294" s="46" t="s">
        <v>1540</v>
      </c>
    </row>
    <row r="295" spans="1:43" s="2" customFormat="1" ht="15.75" x14ac:dyDescent="0.25">
      <c r="A295" s="2">
        <f t="shared" si="4"/>
        <v>290</v>
      </c>
      <c r="B295" s="36" t="s">
        <v>277</v>
      </c>
      <c r="C295" s="37">
        <v>69744</v>
      </c>
      <c r="D295" s="38">
        <v>315486</v>
      </c>
      <c r="E295" s="39" t="s">
        <v>5</v>
      </c>
      <c r="F295" s="43"/>
      <c r="G295" s="44">
        <v>3</v>
      </c>
      <c r="H295" s="45"/>
      <c r="I295" s="43"/>
      <c r="J295" s="44">
        <v>3</v>
      </c>
      <c r="K295" s="45"/>
      <c r="L295" s="43"/>
      <c r="M295" s="44">
        <v>3</v>
      </c>
      <c r="N295" s="45"/>
      <c r="O295" s="43"/>
      <c r="P295" s="44">
        <v>3</v>
      </c>
      <c r="Q295" s="45"/>
      <c r="R295" s="43"/>
      <c r="S295" s="44">
        <v>3</v>
      </c>
      <c r="T295" s="45"/>
      <c r="U295" s="43"/>
      <c r="V295" s="44">
        <v>3</v>
      </c>
      <c r="W295" s="45"/>
      <c r="X295" s="43"/>
      <c r="Y295" s="44">
        <v>4</v>
      </c>
      <c r="Z295" s="45"/>
      <c r="AA295" s="43"/>
      <c r="AB295" s="44">
        <v>4</v>
      </c>
      <c r="AC295" s="45"/>
      <c r="AD295" s="43"/>
      <c r="AE295" s="44">
        <v>4</v>
      </c>
      <c r="AF295" s="45"/>
      <c r="AG295" s="43"/>
      <c r="AH295" s="44">
        <v>4</v>
      </c>
      <c r="AI295" s="45"/>
      <c r="AJ295" s="43"/>
      <c r="AK295" s="44">
        <v>4</v>
      </c>
      <c r="AL295" s="45"/>
      <c r="AM295" s="43"/>
      <c r="AN295" s="44">
        <v>4</v>
      </c>
      <c r="AO295" s="45"/>
      <c r="AP295" s="46" t="s">
        <v>435</v>
      </c>
      <c r="AQ295" s="46" t="s">
        <v>435</v>
      </c>
    </row>
    <row r="296" spans="1:43" s="2" customFormat="1" ht="15.75" x14ac:dyDescent="0.25">
      <c r="A296" s="2">
        <f t="shared" si="4"/>
        <v>291</v>
      </c>
      <c r="B296" s="36" t="s">
        <v>278</v>
      </c>
      <c r="C296" s="37">
        <v>464031</v>
      </c>
      <c r="D296" s="38">
        <v>315066</v>
      </c>
      <c r="E296" s="39" t="s">
        <v>5</v>
      </c>
      <c r="F296" s="43"/>
      <c r="G296" s="44">
        <v>2</v>
      </c>
      <c r="H296" s="45"/>
      <c r="I296" s="43"/>
      <c r="J296" s="44">
        <v>2</v>
      </c>
      <c r="K296" s="45"/>
      <c r="L296" s="43"/>
      <c r="M296" s="44">
        <v>2</v>
      </c>
      <c r="N296" s="45"/>
      <c r="O296" s="43"/>
      <c r="P296" s="44">
        <v>2</v>
      </c>
      <c r="Q296" s="45"/>
      <c r="R296" s="43"/>
      <c r="S296" s="44">
        <v>2</v>
      </c>
      <c r="T296" s="45"/>
      <c r="U296" s="43"/>
      <c r="V296" s="44">
        <v>2</v>
      </c>
      <c r="W296" s="45"/>
      <c r="X296" s="43"/>
      <c r="Y296" s="44">
        <v>2</v>
      </c>
      <c r="Z296" s="45"/>
      <c r="AA296" s="43"/>
      <c r="AB296" s="44">
        <v>2</v>
      </c>
      <c r="AC296" s="45"/>
      <c r="AD296" s="43"/>
      <c r="AE296" s="44">
        <v>2</v>
      </c>
      <c r="AF296" s="45"/>
      <c r="AG296" s="43"/>
      <c r="AH296" s="44">
        <v>2</v>
      </c>
      <c r="AI296" s="45"/>
      <c r="AJ296" s="43"/>
      <c r="AK296" s="44">
        <v>2</v>
      </c>
      <c r="AL296" s="45"/>
      <c r="AM296" s="43"/>
      <c r="AN296" s="44">
        <v>2</v>
      </c>
      <c r="AO296" s="45"/>
      <c r="AP296" s="46" t="s">
        <v>435</v>
      </c>
      <c r="AQ296" s="46" t="s">
        <v>435</v>
      </c>
    </row>
    <row r="297" spans="1:43" s="2" customFormat="1" ht="15.75" x14ac:dyDescent="0.25">
      <c r="A297" s="2">
        <f t="shared" si="4"/>
        <v>292</v>
      </c>
      <c r="B297" s="36" t="s">
        <v>279</v>
      </c>
      <c r="C297" s="37">
        <v>382493</v>
      </c>
      <c r="D297" s="38">
        <v>315381</v>
      </c>
      <c r="E297" s="39" t="s">
        <v>5</v>
      </c>
      <c r="F297" s="43"/>
      <c r="G297" s="44">
        <v>5</v>
      </c>
      <c r="H297" s="45"/>
      <c r="I297" s="43"/>
      <c r="J297" s="44">
        <v>5</v>
      </c>
      <c r="K297" s="45"/>
      <c r="L297" s="43"/>
      <c r="M297" s="44">
        <v>5</v>
      </c>
      <c r="N297" s="45"/>
      <c r="O297" s="43"/>
      <c r="P297" s="44">
        <v>5</v>
      </c>
      <c r="Q297" s="45"/>
      <c r="R297" s="43"/>
      <c r="S297" s="44">
        <v>5</v>
      </c>
      <c r="T297" s="45"/>
      <c r="U297" s="43"/>
      <c r="V297" s="44">
        <v>5</v>
      </c>
      <c r="W297" s="45"/>
      <c r="X297" s="43"/>
      <c r="Y297" s="44">
        <v>4</v>
      </c>
      <c r="Z297" s="45"/>
      <c r="AA297" s="43"/>
      <c r="AB297" s="44">
        <v>3</v>
      </c>
      <c r="AC297" s="45"/>
      <c r="AD297" s="43"/>
      <c r="AE297" s="44">
        <v>3</v>
      </c>
      <c r="AF297" s="45"/>
      <c r="AG297" s="43"/>
      <c r="AH297" s="44">
        <v>4</v>
      </c>
      <c r="AI297" s="45"/>
      <c r="AJ297" s="43"/>
      <c r="AK297" s="44">
        <v>4</v>
      </c>
      <c r="AL297" s="45"/>
      <c r="AM297" s="43"/>
      <c r="AN297" s="44">
        <v>4</v>
      </c>
      <c r="AO297" s="45"/>
      <c r="AP297" s="46" t="s">
        <v>435</v>
      </c>
      <c r="AQ297" s="46" t="s">
        <v>435</v>
      </c>
    </row>
    <row r="298" spans="1:43" s="2" customFormat="1" ht="15.75" x14ac:dyDescent="0.25">
      <c r="A298" s="2">
        <f t="shared" si="4"/>
        <v>293</v>
      </c>
      <c r="B298" s="36" t="s">
        <v>280</v>
      </c>
      <c r="C298" s="37">
        <v>7902506</v>
      </c>
      <c r="D298" s="38">
        <v>315354</v>
      </c>
      <c r="E298" s="39" t="s">
        <v>5</v>
      </c>
      <c r="F298" s="43"/>
      <c r="G298" s="44">
        <v>5</v>
      </c>
      <c r="H298" s="45"/>
      <c r="I298" s="43"/>
      <c r="J298" s="44">
        <v>5</v>
      </c>
      <c r="K298" s="45"/>
      <c r="L298" s="43"/>
      <c r="M298" s="44">
        <v>5</v>
      </c>
      <c r="N298" s="45"/>
      <c r="O298" s="43"/>
      <c r="P298" s="44">
        <v>5</v>
      </c>
      <c r="Q298" s="45"/>
      <c r="R298" s="43"/>
      <c r="S298" s="44">
        <v>5</v>
      </c>
      <c r="T298" s="45"/>
      <c r="U298" s="43"/>
      <c r="V298" s="44">
        <v>5</v>
      </c>
      <c r="W298" s="45"/>
      <c r="X298" s="43"/>
      <c r="Y298" s="44">
        <v>5</v>
      </c>
      <c r="Z298" s="45"/>
      <c r="AA298" s="43"/>
      <c r="AB298" s="44">
        <v>5</v>
      </c>
      <c r="AC298" s="45"/>
      <c r="AD298" s="43"/>
      <c r="AE298" s="44">
        <v>5</v>
      </c>
      <c r="AF298" s="45"/>
      <c r="AG298" s="43"/>
      <c r="AH298" s="44">
        <v>5</v>
      </c>
      <c r="AI298" s="45"/>
      <c r="AJ298" s="43"/>
      <c r="AK298" s="44">
        <v>5</v>
      </c>
      <c r="AL298" s="45"/>
      <c r="AM298" s="43"/>
      <c r="AN298" s="44">
        <v>5</v>
      </c>
      <c r="AO298" s="45"/>
      <c r="AP298" s="46" t="s">
        <v>435</v>
      </c>
      <c r="AQ298" s="46" t="s">
        <v>435</v>
      </c>
    </row>
    <row r="299" spans="1:43" s="2" customFormat="1" ht="15.75" x14ac:dyDescent="0.25">
      <c r="A299" s="2">
        <f t="shared" si="4"/>
        <v>294</v>
      </c>
      <c r="B299" s="48" t="s">
        <v>281</v>
      </c>
      <c r="C299" s="37">
        <v>741973</v>
      </c>
      <c r="D299" s="38">
        <v>315529</v>
      </c>
      <c r="E299" s="39" t="s">
        <v>5</v>
      </c>
      <c r="F299" s="43"/>
      <c r="G299" s="44"/>
      <c r="H299" s="45">
        <v>1</v>
      </c>
      <c r="I299" s="43"/>
      <c r="J299" s="44">
        <v>4</v>
      </c>
      <c r="K299" s="45"/>
      <c r="L299" s="43"/>
      <c r="M299" s="44">
        <v>4</v>
      </c>
      <c r="N299" s="45"/>
      <c r="O299" s="43"/>
      <c r="P299" s="44">
        <v>4</v>
      </c>
      <c r="Q299" s="45"/>
      <c r="R299" s="43"/>
      <c r="S299" s="44">
        <v>4</v>
      </c>
      <c r="T299" s="45"/>
      <c r="U299" s="43"/>
      <c r="V299" s="44">
        <v>4</v>
      </c>
      <c r="W299" s="45"/>
      <c r="X299" s="43"/>
      <c r="Y299" s="44">
        <v>5</v>
      </c>
      <c r="Z299" s="45"/>
      <c r="AA299" s="43"/>
      <c r="AB299" s="44">
        <v>5</v>
      </c>
      <c r="AC299" s="45"/>
      <c r="AD299" s="43"/>
      <c r="AE299" s="44">
        <v>5</v>
      </c>
      <c r="AF299" s="45"/>
      <c r="AG299" s="43"/>
      <c r="AH299" s="44">
        <v>5</v>
      </c>
      <c r="AI299" s="45"/>
      <c r="AJ299" s="43"/>
      <c r="AK299" s="44">
        <v>5</v>
      </c>
      <c r="AL299" s="45"/>
      <c r="AM299" s="43"/>
      <c r="AN299" s="44">
        <v>5</v>
      </c>
      <c r="AO299" s="45"/>
      <c r="AP299" s="46" t="s">
        <v>435</v>
      </c>
      <c r="AQ299" s="46" t="s">
        <v>435</v>
      </c>
    </row>
    <row r="300" spans="1:43" s="2" customFormat="1" ht="15.75" x14ac:dyDescent="0.25">
      <c r="A300" s="2">
        <f t="shared" si="4"/>
        <v>295</v>
      </c>
      <c r="B300" s="36" t="s">
        <v>282</v>
      </c>
      <c r="C300" s="37">
        <v>8161801</v>
      </c>
      <c r="D300" s="38">
        <v>315462</v>
      </c>
      <c r="E300" s="39" t="s">
        <v>5</v>
      </c>
      <c r="F300" s="43"/>
      <c r="G300" s="44">
        <v>3</v>
      </c>
      <c r="H300" s="45"/>
      <c r="I300" s="43"/>
      <c r="J300" s="44">
        <v>3</v>
      </c>
      <c r="K300" s="45"/>
      <c r="L300" s="43"/>
      <c r="M300" s="44">
        <v>3</v>
      </c>
      <c r="N300" s="45"/>
      <c r="O300" s="43"/>
      <c r="P300" s="44">
        <v>3</v>
      </c>
      <c r="Q300" s="45"/>
      <c r="R300" s="43"/>
      <c r="S300" s="44">
        <v>3</v>
      </c>
      <c r="T300" s="45"/>
      <c r="U300" s="43"/>
      <c r="V300" s="44">
        <v>3</v>
      </c>
      <c r="W300" s="45"/>
      <c r="X300" s="43"/>
      <c r="Y300" s="44">
        <v>4</v>
      </c>
      <c r="Z300" s="45"/>
      <c r="AA300" s="43"/>
      <c r="AB300" s="44">
        <v>4</v>
      </c>
      <c r="AC300" s="45"/>
      <c r="AD300" s="43"/>
      <c r="AE300" s="44">
        <v>5</v>
      </c>
      <c r="AF300" s="45"/>
      <c r="AG300" s="43"/>
      <c r="AH300" s="44">
        <v>5</v>
      </c>
      <c r="AI300" s="45"/>
      <c r="AJ300" s="43"/>
      <c r="AK300" s="44">
        <v>5</v>
      </c>
      <c r="AL300" s="45"/>
      <c r="AM300" s="43"/>
      <c r="AN300" s="44">
        <v>5</v>
      </c>
      <c r="AO300" s="45"/>
      <c r="AP300" s="46" t="s">
        <v>435</v>
      </c>
      <c r="AQ300" s="46" t="s">
        <v>435</v>
      </c>
    </row>
    <row r="301" spans="1:43" s="2" customFormat="1" ht="15.75" x14ac:dyDescent="0.25">
      <c r="A301" s="2">
        <f t="shared" si="4"/>
        <v>296</v>
      </c>
      <c r="B301" s="36" t="s">
        <v>283</v>
      </c>
      <c r="C301" s="37">
        <v>4465202</v>
      </c>
      <c r="D301" s="38">
        <v>315377</v>
      </c>
      <c r="E301" s="39" t="s">
        <v>5</v>
      </c>
      <c r="F301" s="43"/>
      <c r="G301" s="44">
        <v>5</v>
      </c>
      <c r="H301" s="45"/>
      <c r="I301" s="43"/>
      <c r="J301" s="44">
        <v>5</v>
      </c>
      <c r="K301" s="45"/>
      <c r="L301" s="43"/>
      <c r="M301" s="44">
        <v>5</v>
      </c>
      <c r="N301" s="45"/>
      <c r="O301" s="43"/>
      <c r="P301" s="44">
        <v>5</v>
      </c>
      <c r="Q301" s="45"/>
      <c r="R301" s="43"/>
      <c r="S301" s="44">
        <v>5</v>
      </c>
      <c r="T301" s="45"/>
      <c r="U301" s="43"/>
      <c r="V301" s="44">
        <v>5</v>
      </c>
      <c r="W301" s="45"/>
      <c r="X301" s="43"/>
      <c r="Y301" s="44">
        <v>5</v>
      </c>
      <c r="Z301" s="45"/>
      <c r="AA301" s="43"/>
      <c r="AB301" s="44">
        <v>5</v>
      </c>
      <c r="AC301" s="45"/>
      <c r="AD301" s="43"/>
      <c r="AE301" s="44">
        <v>5</v>
      </c>
      <c r="AF301" s="45"/>
      <c r="AG301" s="43"/>
      <c r="AH301" s="44">
        <v>5</v>
      </c>
      <c r="AI301" s="45"/>
      <c r="AJ301" s="43"/>
      <c r="AK301" s="44">
        <v>5</v>
      </c>
      <c r="AL301" s="45"/>
      <c r="AM301" s="43"/>
      <c r="AN301" s="44">
        <v>5</v>
      </c>
      <c r="AO301" s="45"/>
      <c r="AP301" s="46" t="s">
        <v>435</v>
      </c>
      <c r="AQ301" s="46" t="s">
        <v>435</v>
      </c>
    </row>
    <row r="302" spans="1:43" s="2" customFormat="1" ht="15.75" x14ac:dyDescent="0.25">
      <c r="A302" s="2">
        <f t="shared" si="4"/>
        <v>297</v>
      </c>
      <c r="B302" s="48" t="s">
        <v>284</v>
      </c>
      <c r="C302" s="37">
        <v>936715</v>
      </c>
      <c r="D302" s="38">
        <v>315451</v>
      </c>
      <c r="E302" s="39" t="s">
        <v>5</v>
      </c>
      <c r="F302" s="43"/>
      <c r="G302" s="44">
        <v>3</v>
      </c>
      <c r="H302" s="45"/>
      <c r="I302" s="43"/>
      <c r="J302" s="44">
        <v>3</v>
      </c>
      <c r="K302" s="45"/>
      <c r="L302" s="43"/>
      <c r="M302" s="44">
        <v>4</v>
      </c>
      <c r="N302" s="45"/>
      <c r="O302" s="43"/>
      <c r="P302" s="44">
        <v>3</v>
      </c>
      <c r="Q302" s="45"/>
      <c r="R302" s="43"/>
      <c r="S302" s="44">
        <v>3</v>
      </c>
      <c r="T302" s="45"/>
      <c r="U302" s="43"/>
      <c r="V302" s="44">
        <v>3</v>
      </c>
      <c r="W302" s="45"/>
      <c r="X302" s="43"/>
      <c r="Y302" s="44">
        <v>3</v>
      </c>
      <c r="Z302" s="45"/>
      <c r="AA302" s="43"/>
      <c r="AB302" s="44">
        <v>3</v>
      </c>
      <c r="AC302" s="45"/>
      <c r="AD302" s="43"/>
      <c r="AE302" s="44">
        <v>3</v>
      </c>
      <c r="AF302" s="45"/>
      <c r="AG302" s="43"/>
      <c r="AH302" s="44">
        <v>3</v>
      </c>
      <c r="AI302" s="45"/>
      <c r="AJ302" s="43"/>
      <c r="AK302" s="44">
        <v>3</v>
      </c>
      <c r="AL302" s="45"/>
      <c r="AM302" s="43"/>
      <c r="AN302" s="44">
        <v>3</v>
      </c>
      <c r="AO302" s="45"/>
      <c r="AP302" s="46" t="s">
        <v>435</v>
      </c>
      <c r="AQ302" s="46" t="s">
        <v>435</v>
      </c>
    </row>
    <row r="303" spans="1:43" s="2" customFormat="1" ht="15.75" x14ac:dyDescent="0.25">
      <c r="A303" s="2">
        <f t="shared" si="4"/>
        <v>298</v>
      </c>
      <c r="B303" s="36" t="s">
        <v>285</v>
      </c>
      <c r="C303" s="37">
        <v>363529</v>
      </c>
      <c r="D303" s="38">
        <v>315210</v>
      </c>
      <c r="E303" s="39" t="s">
        <v>5</v>
      </c>
      <c r="F303" s="43"/>
      <c r="G303" s="44">
        <v>3</v>
      </c>
      <c r="H303" s="45"/>
      <c r="I303" s="43"/>
      <c r="J303" s="44">
        <v>3</v>
      </c>
      <c r="K303" s="45"/>
      <c r="L303" s="43"/>
      <c r="M303" s="44">
        <v>3</v>
      </c>
      <c r="N303" s="45"/>
      <c r="O303" s="43"/>
      <c r="P303" s="44">
        <v>3</v>
      </c>
      <c r="Q303" s="45"/>
      <c r="R303" s="43"/>
      <c r="S303" s="44">
        <v>3</v>
      </c>
      <c r="T303" s="45"/>
      <c r="U303" s="43"/>
      <c r="V303" s="44">
        <v>3</v>
      </c>
      <c r="W303" s="45"/>
      <c r="X303" s="43"/>
      <c r="Y303" s="44">
        <v>3</v>
      </c>
      <c r="Z303" s="45"/>
      <c r="AA303" s="43"/>
      <c r="AB303" s="44">
        <v>3</v>
      </c>
      <c r="AC303" s="45"/>
      <c r="AD303" s="43"/>
      <c r="AE303" s="44">
        <v>3</v>
      </c>
      <c r="AF303" s="45"/>
      <c r="AG303" s="43"/>
      <c r="AH303" s="44">
        <v>3</v>
      </c>
      <c r="AI303" s="45"/>
      <c r="AJ303" s="43"/>
      <c r="AK303" s="44">
        <v>3</v>
      </c>
      <c r="AL303" s="45"/>
      <c r="AM303" s="43"/>
      <c r="AN303" s="44">
        <v>3</v>
      </c>
      <c r="AO303" s="45"/>
      <c r="AP303" s="46" t="s">
        <v>435</v>
      </c>
      <c r="AQ303" s="46" t="s">
        <v>435</v>
      </c>
    </row>
    <row r="304" spans="1:43" s="2" customFormat="1" ht="15.75" x14ac:dyDescent="0.25">
      <c r="A304" s="2">
        <f t="shared" si="4"/>
        <v>299</v>
      </c>
      <c r="B304" s="23" t="s">
        <v>286</v>
      </c>
      <c r="C304" s="11">
        <v>748773</v>
      </c>
      <c r="D304" s="38">
        <v>315528</v>
      </c>
      <c r="E304" s="39" t="s">
        <v>5</v>
      </c>
      <c r="F304" s="43"/>
      <c r="G304" s="44">
        <v>4</v>
      </c>
      <c r="H304" s="45"/>
      <c r="I304" s="43"/>
      <c r="J304" s="44">
        <v>4</v>
      </c>
      <c r="K304" s="45"/>
      <c r="L304" s="43"/>
      <c r="M304" s="44">
        <v>5</v>
      </c>
      <c r="N304" s="45"/>
      <c r="O304" s="43"/>
      <c r="P304" s="44">
        <v>4</v>
      </c>
      <c r="Q304" s="45"/>
      <c r="R304" s="43"/>
      <c r="S304" s="44">
        <v>4</v>
      </c>
      <c r="T304" s="45"/>
      <c r="U304" s="43"/>
      <c r="V304" s="44">
        <v>4</v>
      </c>
      <c r="W304" s="45"/>
      <c r="X304" s="43"/>
      <c r="Y304" s="44">
        <v>4</v>
      </c>
      <c r="Z304" s="45"/>
      <c r="AA304" s="43"/>
      <c r="AB304" s="44">
        <v>3</v>
      </c>
      <c r="AC304" s="45"/>
      <c r="AD304" s="43"/>
      <c r="AE304" s="44">
        <v>2</v>
      </c>
      <c r="AF304" s="45"/>
      <c r="AG304" s="43"/>
      <c r="AH304" s="44">
        <v>2</v>
      </c>
      <c r="AI304" s="45"/>
      <c r="AJ304" s="43"/>
      <c r="AK304" s="44">
        <v>2</v>
      </c>
      <c r="AL304" s="45"/>
      <c r="AM304" s="43"/>
      <c r="AN304" s="44">
        <v>3</v>
      </c>
      <c r="AO304" s="45"/>
      <c r="AP304" s="46" t="s">
        <v>435</v>
      </c>
      <c r="AQ304" s="46" t="s">
        <v>435</v>
      </c>
    </row>
    <row r="305" spans="1:43" s="2" customFormat="1" ht="15.75" x14ac:dyDescent="0.25">
      <c r="A305" s="2">
        <f t="shared" si="4"/>
        <v>300</v>
      </c>
      <c r="B305" s="36" t="s">
        <v>287</v>
      </c>
      <c r="C305" s="37">
        <v>4489802</v>
      </c>
      <c r="D305" s="38">
        <v>315153</v>
      </c>
      <c r="E305" s="39" t="s">
        <v>5</v>
      </c>
      <c r="F305" s="43"/>
      <c r="G305" s="44">
        <v>5</v>
      </c>
      <c r="H305" s="45"/>
      <c r="I305" s="43"/>
      <c r="J305" s="44">
        <v>5</v>
      </c>
      <c r="K305" s="45"/>
      <c r="L305" s="43"/>
      <c r="M305" s="44">
        <v>5</v>
      </c>
      <c r="N305" s="45"/>
      <c r="O305" s="43"/>
      <c r="P305" s="44">
        <v>5</v>
      </c>
      <c r="Q305" s="45"/>
      <c r="R305" s="43"/>
      <c r="S305" s="44">
        <v>5</v>
      </c>
      <c r="T305" s="45"/>
      <c r="U305" s="43"/>
      <c r="V305" s="44">
        <v>5</v>
      </c>
      <c r="W305" s="45"/>
      <c r="X305" s="43"/>
      <c r="Y305" s="44">
        <v>5</v>
      </c>
      <c r="Z305" s="45"/>
      <c r="AA305" s="43"/>
      <c r="AB305" s="44">
        <v>5</v>
      </c>
      <c r="AC305" s="45"/>
      <c r="AD305" s="43"/>
      <c r="AE305" s="44">
        <v>5</v>
      </c>
      <c r="AF305" s="45"/>
      <c r="AG305" s="43"/>
      <c r="AH305" s="44">
        <v>4</v>
      </c>
      <c r="AI305" s="45"/>
      <c r="AJ305" s="43"/>
      <c r="AK305" s="44">
        <v>4</v>
      </c>
      <c r="AL305" s="45"/>
      <c r="AM305" s="43"/>
      <c r="AN305" s="44">
        <v>2</v>
      </c>
      <c r="AO305" s="45"/>
      <c r="AP305" s="46" t="s">
        <v>435</v>
      </c>
      <c r="AQ305" s="46" t="s">
        <v>435</v>
      </c>
    </row>
    <row r="306" spans="1:43" s="2" customFormat="1" ht="15.75" x14ac:dyDescent="0.25">
      <c r="A306" s="2">
        <f t="shared" si="4"/>
        <v>301</v>
      </c>
      <c r="B306" s="36" t="s">
        <v>288</v>
      </c>
      <c r="C306" s="37">
        <v>538582</v>
      </c>
      <c r="D306" s="38">
        <v>315329</v>
      </c>
      <c r="E306" s="39" t="s">
        <v>5</v>
      </c>
      <c r="F306" s="43"/>
      <c r="G306" s="44">
        <v>4</v>
      </c>
      <c r="H306" s="45"/>
      <c r="I306" s="43"/>
      <c r="J306" s="44">
        <v>4</v>
      </c>
      <c r="K306" s="45"/>
      <c r="L306" s="43"/>
      <c r="M306" s="44">
        <v>4</v>
      </c>
      <c r="N306" s="45"/>
      <c r="O306" s="43"/>
      <c r="P306" s="44">
        <v>4</v>
      </c>
      <c r="Q306" s="45"/>
      <c r="R306" s="43"/>
      <c r="S306" s="44">
        <v>4</v>
      </c>
      <c r="T306" s="45"/>
      <c r="U306" s="43"/>
      <c r="V306" s="44">
        <v>4</v>
      </c>
      <c r="W306" s="45"/>
      <c r="X306" s="43"/>
      <c r="Y306" s="44">
        <v>4</v>
      </c>
      <c r="Z306" s="45"/>
      <c r="AA306" s="43"/>
      <c r="AB306" s="44">
        <v>4</v>
      </c>
      <c r="AC306" s="45"/>
      <c r="AD306" s="43"/>
      <c r="AE306" s="44">
        <v>4</v>
      </c>
      <c r="AF306" s="45"/>
      <c r="AG306" s="43"/>
      <c r="AH306" s="44">
        <v>4</v>
      </c>
      <c r="AI306" s="45"/>
      <c r="AJ306" s="43"/>
      <c r="AK306" s="44">
        <v>4</v>
      </c>
      <c r="AL306" s="45"/>
      <c r="AM306" s="43"/>
      <c r="AN306" s="44">
        <v>4</v>
      </c>
      <c r="AO306" s="45"/>
      <c r="AP306" s="46" t="s">
        <v>435</v>
      </c>
      <c r="AQ306" s="46" t="s">
        <v>435</v>
      </c>
    </row>
    <row r="307" spans="1:43" s="2" customFormat="1" ht="15.75" x14ac:dyDescent="0.25">
      <c r="A307" s="2">
        <f t="shared" si="4"/>
        <v>302</v>
      </c>
      <c r="B307" s="36" t="s">
        <v>289</v>
      </c>
      <c r="C307" s="37">
        <v>4488806</v>
      </c>
      <c r="D307" s="38">
        <v>315069</v>
      </c>
      <c r="E307" s="39" t="s">
        <v>5</v>
      </c>
      <c r="F307" s="43"/>
      <c r="G307" s="44">
        <v>4</v>
      </c>
      <c r="H307" s="45"/>
      <c r="I307" s="43"/>
      <c r="J307" s="44">
        <v>4</v>
      </c>
      <c r="K307" s="45"/>
      <c r="L307" s="43"/>
      <c r="M307" s="44">
        <v>4</v>
      </c>
      <c r="N307" s="45"/>
      <c r="O307" s="43"/>
      <c r="P307" s="44">
        <v>4</v>
      </c>
      <c r="Q307" s="45"/>
      <c r="R307" s="43"/>
      <c r="S307" s="44">
        <v>4</v>
      </c>
      <c r="T307" s="45"/>
      <c r="U307" s="43"/>
      <c r="V307" s="44">
        <v>4</v>
      </c>
      <c r="W307" s="45"/>
      <c r="X307" s="43"/>
      <c r="Y307" s="44">
        <v>3</v>
      </c>
      <c r="Z307" s="45"/>
      <c r="AA307" s="43"/>
      <c r="AB307" s="44">
        <v>3</v>
      </c>
      <c r="AC307" s="45"/>
      <c r="AD307" s="43"/>
      <c r="AE307" s="44">
        <v>3</v>
      </c>
      <c r="AF307" s="45"/>
      <c r="AG307" s="43"/>
      <c r="AH307" s="44">
        <v>4</v>
      </c>
      <c r="AI307" s="45"/>
      <c r="AJ307" s="43"/>
      <c r="AK307" s="44">
        <v>4</v>
      </c>
      <c r="AL307" s="45"/>
      <c r="AM307" s="43"/>
      <c r="AN307" s="44">
        <v>4</v>
      </c>
      <c r="AO307" s="45"/>
      <c r="AP307" s="46" t="s">
        <v>435</v>
      </c>
      <c r="AQ307" s="46" t="s">
        <v>435</v>
      </c>
    </row>
    <row r="308" spans="1:43" s="2" customFormat="1" ht="15.75" x14ac:dyDescent="0.25">
      <c r="A308" s="2">
        <f t="shared" si="4"/>
        <v>303</v>
      </c>
      <c r="B308" s="36" t="s">
        <v>290</v>
      </c>
      <c r="C308" s="37">
        <v>4505301</v>
      </c>
      <c r="D308" s="38">
        <v>315442</v>
      </c>
      <c r="E308" s="39" t="s">
        <v>5</v>
      </c>
      <c r="F308" s="43"/>
      <c r="G308" s="44">
        <v>1</v>
      </c>
      <c r="H308" s="45"/>
      <c r="I308" s="43"/>
      <c r="J308" s="44">
        <v>1</v>
      </c>
      <c r="K308" s="45"/>
      <c r="L308" s="43"/>
      <c r="M308" s="44">
        <v>1</v>
      </c>
      <c r="N308" s="45"/>
      <c r="O308" s="43"/>
      <c r="P308" s="44">
        <v>1</v>
      </c>
      <c r="Q308" s="45"/>
      <c r="R308" s="43"/>
      <c r="S308" s="44">
        <v>1</v>
      </c>
      <c r="T308" s="45"/>
      <c r="U308" s="43"/>
      <c r="V308" s="44">
        <v>1</v>
      </c>
      <c r="W308" s="45"/>
      <c r="X308" s="43"/>
      <c r="Y308" s="44">
        <v>2</v>
      </c>
      <c r="Z308" s="45"/>
      <c r="AA308" s="43"/>
      <c r="AB308" s="44">
        <v>2</v>
      </c>
      <c r="AC308" s="45"/>
      <c r="AD308" s="43"/>
      <c r="AE308" s="44">
        <v>2</v>
      </c>
      <c r="AF308" s="45"/>
      <c r="AG308" s="43"/>
      <c r="AH308" s="44">
        <v>2</v>
      </c>
      <c r="AI308" s="45"/>
      <c r="AJ308" s="43"/>
      <c r="AK308" s="44">
        <v>2</v>
      </c>
      <c r="AL308" s="45"/>
      <c r="AM308" s="43"/>
      <c r="AN308" s="44">
        <v>2</v>
      </c>
      <c r="AO308" s="45"/>
      <c r="AP308" s="46" t="s">
        <v>435</v>
      </c>
      <c r="AQ308" s="46" t="s">
        <v>1540</v>
      </c>
    </row>
    <row r="309" spans="1:43" s="2" customFormat="1" ht="15.75" x14ac:dyDescent="0.25">
      <c r="A309" s="2">
        <f t="shared" si="4"/>
        <v>304</v>
      </c>
      <c r="B309" s="36" t="s">
        <v>291</v>
      </c>
      <c r="C309" s="37">
        <v>4491700</v>
      </c>
      <c r="D309" s="38">
        <v>315138</v>
      </c>
      <c r="E309" s="39" t="s">
        <v>5</v>
      </c>
      <c r="F309" s="43"/>
      <c r="G309" s="44">
        <v>2</v>
      </c>
      <c r="H309" s="45"/>
      <c r="I309" s="43"/>
      <c r="J309" s="44">
        <v>2</v>
      </c>
      <c r="K309" s="45"/>
      <c r="L309" s="43"/>
      <c r="M309" s="44">
        <v>2</v>
      </c>
      <c r="N309" s="45"/>
      <c r="O309" s="43"/>
      <c r="P309" s="44">
        <v>2</v>
      </c>
      <c r="Q309" s="45"/>
      <c r="R309" s="43"/>
      <c r="S309" s="44">
        <v>2</v>
      </c>
      <c r="T309" s="45"/>
      <c r="U309" s="43" t="s">
        <v>1547</v>
      </c>
      <c r="V309" s="44">
        <v>1</v>
      </c>
      <c r="W309" s="45"/>
      <c r="X309" s="43" t="s">
        <v>1547</v>
      </c>
      <c r="Y309" s="44">
        <v>2</v>
      </c>
      <c r="Z309" s="45"/>
      <c r="AA309" s="43" t="s">
        <v>1547</v>
      </c>
      <c r="AB309" s="44">
        <v>2</v>
      </c>
      <c r="AC309" s="45"/>
      <c r="AD309" s="43" t="s">
        <v>1547</v>
      </c>
      <c r="AE309" s="44">
        <v>2</v>
      </c>
      <c r="AF309" s="45"/>
      <c r="AG309" s="43" t="s">
        <v>1547</v>
      </c>
      <c r="AH309" s="44">
        <v>2</v>
      </c>
      <c r="AI309" s="45"/>
      <c r="AJ309" s="43" t="s">
        <v>1547</v>
      </c>
      <c r="AK309" s="44">
        <v>2</v>
      </c>
      <c r="AL309" s="45"/>
      <c r="AM309" s="43" t="s">
        <v>1547</v>
      </c>
      <c r="AN309" s="44">
        <v>2</v>
      </c>
      <c r="AO309" s="45"/>
      <c r="AP309" s="46" t="s">
        <v>1540</v>
      </c>
      <c r="AQ309" s="46" t="s">
        <v>1540</v>
      </c>
    </row>
    <row r="310" spans="1:43" s="2" customFormat="1" ht="15.75" x14ac:dyDescent="0.25">
      <c r="A310" s="2">
        <f t="shared" si="4"/>
        <v>305</v>
      </c>
      <c r="B310" s="47" t="s">
        <v>292</v>
      </c>
      <c r="C310" s="37">
        <v>4504003</v>
      </c>
      <c r="D310" s="38">
        <v>315439</v>
      </c>
      <c r="E310" s="39" t="s">
        <v>5</v>
      </c>
      <c r="F310" s="43"/>
      <c r="G310" s="44">
        <v>4</v>
      </c>
      <c r="H310" s="45"/>
      <c r="I310" s="43"/>
      <c r="J310" s="44">
        <v>4</v>
      </c>
      <c r="K310" s="45"/>
      <c r="L310" s="43"/>
      <c r="M310" s="44">
        <v>4</v>
      </c>
      <c r="N310" s="45"/>
      <c r="O310" s="43"/>
      <c r="P310" s="44">
        <v>4</v>
      </c>
      <c r="Q310" s="45"/>
      <c r="R310" s="43"/>
      <c r="S310" s="44">
        <v>4</v>
      </c>
      <c r="T310" s="45"/>
      <c r="U310" s="43"/>
      <c r="V310" s="44">
        <v>4</v>
      </c>
      <c r="W310" s="45"/>
      <c r="X310" s="43"/>
      <c r="Y310" s="44">
        <v>5</v>
      </c>
      <c r="Z310" s="45"/>
      <c r="AA310" s="43"/>
      <c r="AB310" s="44">
        <v>5</v>
      </c>
      <c r="AC310" s="45"/>
      <c r="AD310" s="43"/>
      <c r="AE310" s="44">
        <v>5</v>
      </c>
      <c r="AF310" s="45"/>
      <c r="AG310" s="43"/>
      <c r="AH310" s="44">
        <v>3</v>
      </c>
      <c r="AI310" s="45"/>
      <c r="AJ310" s="43"/>
      <c r="AK310" s="44">
        <v>3</v>
      </c>
      <c r="AL310" s="45"/>
      <c r="AM310" s="43"/>
      <c r="AN310" s="44">
        <v>3</v>
      </c>
      <c r="AO310" s="45"/>
      <c r="AP310" s="46" t="s">
        <v>435</v>
      </c>
      <c r="AQ310" s="46" t="s">
        <v>435</v>
      </c>
    </row>
    <row r="311" spans="1:43" s="2" customFormat="1" ht="15.75" x14ac:dyDescent="0.25">
      <c r="A311" s="2">
        <f t="shared" si="4"/>
        <v>306</v>
      </c>
      <c r="B311" s="48" t="s">
        <v>293</v>
      </c>
      <c r="C311" s="37">
        <v>4470907</v>
      </c>
      <c r="D311" s="38">
        <v>315404</v>
      </c>
      <c r="E311" s="39" t="s">
        <v>5</v>
      </c>
      <c r="F311" s="43"/>
      <c r="G311" s="44">
        <v>4</v>
      </c>
      <c r="H311" s="45"/>
      <c r="I311" s="43"/>
      <c r="J311" s="44">
        <v>4</v>
      </c>
      <c r="K311" s="45"/>
      <c r="L311" s="43"/>
      <c r="M311" s="44">
        <v>4</v>
      </c>
      <c r="N311" s="45"/>
      <c r="O311" s="43"/>
      <c r="P311" s="44">
        <v>4</v>
      </c>
      <c r="Q311" s="45"/>
      <c r="R311" s="43"/>
      <c r="S311" s="44">
        <v>4</v>
      </c>
      <c r="T311" s="45"/>
      <c r="U311" s="43"/>
      <c r="V311" s="44">
        <v>4</v>
      </c>
      <c r="W311" s="45"/>
      <c r="X311" s="43"/>
      <c r="Y311" s="44">
        <v>5</v>
      </c>
      <c r="Z311" s="45"/>
      <c r="AA311" s="43"/>
      <c r="AB311" s="44">
        <v>5</v>
      </c>
      <c r="AC311" s="45"/>
      <c r="AD311" s="43"/>
      <c r="AE311" s="44">
        <v>5</v>
      </c>
      <c r="AF311" s="45"/>
      <c r="AG311" s="43"/>
      <c r="AH311" s="44">
        <v>5</v>
      </c>
      <c r="AI311" s="45"/>
      <c r="AJ311" s="43"/>
      <c r="AK311" s="44">
        <v>5</v>
      </c>
      <c r="AL311" s="45"/>
      <c r="AM311" s="43"/>
      <c r="AN311" s="44">
        <v>5</v>
      </c>
      <c r="AO311" s="45"/>
      <c r="AP311" s="46" t="s">
        <v>435</v>
      </c>
      <c r="AQ311" s="46" t="s">
        <v>435</v>
      </c>
    </row>
    <row r="312" spans="1:43" s="2" customFormat="1" ht="15.75" x14ac:dyDescent="0.25">
      <c r="A312" s="2">
        <f t="shared" si="4"/>
        <v>307</v>
      </c>
      <c r="B312" s="36" t="s">
        <v>375</v>
      </c>
      <c r="C312" s="37">
        <v>4471903</v>
      </c>
      <c r="D312" s="38">
        <v>315394</v>
      </c>
      <c r="E312" s="39" t="s">
        <v>5</v>
      </c>
      <c r="F312" s="43"/>
      <c r="G312" s="44">
        <v>5</v>
      </c>
      <c r="H312" s="45"/>
      <c r="I312" s="43"/>
      <c r="J312" s="44">
        <v>5</v>
      </c>
      <c r="K312" s="45"/>
      <c r="L312" s="43"/>
      <c r="M312" s="44">
        <v>5</v>
      </c>
      <c r="N312" s="45"/>
      <c r="O312" s="43"/>
      <c r="P312" s="44">
        <v>5</v>
      </c>
      <c r="Q312" s="45"/>
      <c r="R312" s="43"/>
      <c r="S312" s="44">
        <v>5</v>
      </c>
      <c r="T312" s="45"/>
      <c r="U312" s="43"/>
      <c r="V312" s="44">
        <v>5</v>
      </c>
      <c r="W312" s="45"/>
      <c r="X312" s="43"/>
      <c r="Y312" s="44">
        <v>5</v>
      </c>
      <c r="Z312" s="45"/>
      <c r="AA312" s="43"/>
      <c r="AB312" s="44">
        <v>5</v>
      </c>
      <c r="AC312" s="45"/>
      <c r="AD312" s="43"/>
      <c r="AE312" s="44">
        <v>5</v>
      </c>
      <c r="AF312" s="45"/>
      <c r="AG312" s="43"/>
      <c r="AH312" s="44">
        <v>5</v>
      </c>
      <c r="AI312" s="45"/>
      <c r="AJ312" s="43"/>
      <c r="AK312" s="44">
        <v>5</v>
      </c>
      <c r="AL312" s="45"/>
      <c r="AM312" s="43"/>
      <c r="AN312" s="44">
        <v>5</v>
      </c>
      <c r="AO312" s="45"/>
      <c r="AP312" s="46" t="s">
        <v>435</v>
      </c>
      <c r="AQ312" s="46" t="s">
        <v>435</v>
      </c>
    </row>
    <row r="313" spans="1:43" s="2" customFormat="1" ht="15.75" x14ac:dyDescent="0.25">
      <c r="A313" s="2">
        <f t="shared" si="4"/>
        <v>308</v>
      </c>
      <c r="B313" s="36" t="s">
        <v>294</v>
      </c>
      <c r="C313" s="37">
        <v>509515</v>
      </c>
      <c r="D313" s="38">
        <v>315409</v>
      </c>
      <c r="E313" s="39" t="s">
        <v>5</v>
      </c>
      <c r="F313" s="43"/>
      <c r="G313" s="44">
        <v>3</v>
      </c>
      <c r="H313" s="45"/>
      <c r="I313" s="43"/>
      <c r="J313" s="44">
        <v>3</v>
      </c>
      <c r="K313" s="45"/>
      <c r="L313" s="43"/>
      <c r="M313" s="44">
        <v>3</v>
      </c>
      <c r="N313" s="45"/>
      <c r="O313" s="43"/>
      <c r="P313" s="44">
        <v>4</v>
      </c>
      <c r="Q313" s="45"/>
      <c r="R313" s="43"/>
      <c r="S313" s="44">
        <v>4</v>
      </c>
      <c r="T313" s="45"/>
      <c r="U313" s="43"/>
      <c r="V313" s="44">
        <v>4</v>
      </c>
      <c r="W313" s="45"/>
      <c r="X313" s="43"/>
      <c r="Y313" s="44">
        <v>3</v>
      </c>
      <c r="Z313" s="45"/>
      <c r="AA313" s="43"/>
      <c r="AB313" s="44">
        <v>3</v>
      </c>
      <c r="AC313" s="45"/>
      <c r="AD313" s="43"/>
      <c r="AE313" s="44">
        <v>3</v>
      </c>
      <c r="AF313" s="45"/>
      <c r="AG313" s="43"/>
      <c r="AH313" s="44">
        <v>3</v>
      </c>
      <c r="AI313" s="45"/>
      <c r="AJ313" s="43"/>
      <c r="AK313" s="44">
        <v>3</v>
      </c>
      <c r="AL313" s="45"/>
      <c r="AM313" s="43"/>
      <c r="AN313" s="44">
        <v>3</v>
      </c>
      <c r="AO313" s="45"/>
      <c r="AP313" s="46" t="s">
        <v>435</v>
      </c>
      <c r="AQ313" s="46" t="s">
        <v>435</v>
      </c>
    </row>
    <row r="314" spans="1:43" s="2" customFormat="1" ht="15.75" x14ac:dyDescent="0.25">
      <c r="A314" s="2">
        <f t="shared" si="4"/>
        <v>309</v>
      </c>
      <c r="B314" s="36" t="s">
        <v>295</v>
      </c>
      <c r="C314" s="37">
        <v>452122</v>
      </c>
      <c r="D314" s="38">
        <v>315518</v>
      </c>
      <c r="E314" s="39" t="s">
        <v>5</v>
      </c>
      <c r="F314" s="43"/>
      <c r="G314" s="44">
        <v>5</v>
      </c>
      <c r="H314" s="45"/>
      <c r="I314" s="43"/>
      <c r="J314" s="44">
        <v>2</v>
      </c>
      <c r="K314" s="45"/>
      <c r="L314" s="43"/>
      <c r="M314" s="44">
        <v>2</v>
      </c>
      <c r="N314" s="45"/>
      <c r="O314" s="43"/>
      <c r="P314" s="44">
        <v>2</v>
      </c>
      <c r="Q314" s="45"/>
      <c r="R314" s="43"/>
      <c r="S314" s="44">
        <v>2</v>
      </c>
      <c r="T314" s="45"/>
      <c r="U314" s="43"/>
      <c r="V314" s="44">
        <v>2</v>
      </c>
      <c r="W314" s="45"/>
      <c r="X314" s="43"/>
      <c r="Y314" s="44">
        <v>2</v>
      </c>
      <c r="Z314" s="45"/>
      <c r="AA314" s="43"/>
      <c r="AB314" s="44">
        <v>2</v>
      </c>
      <c r="AC314" s="45"/>
      <c r="AD314" s="43"/>
      <c r="AE314" s="44">
        <v>2</v>
      </c>
      <c r="AF314" s="45"/>
      <c r="AG314" s="43"/>
      <c r="AH314" s="44">
        <v>2</v>
      </c>
      <c r="AI314" s="45"/>
      <c r="AJ314" s="43"/>
      <c r="AK314" s="44">
        <v>2</v>
      </c>
      <c r="AL314" s="45"/>
      <c r="AM314" s="43"/>
      <c r="AN314" s="44">
        <v>2</v>
      </c>
      <c r="AO314" s="45"/>
      <c r="AP314" s="46" t="s">
        <v>435</v>
      </c>
      <c r="AQ314" s="46" t="s">
        <v>435</v>
      </c>
    </row>
    <row r="315" spans="1:43" s="2" customFormat="1" ht="15.75" x14ac:dyDescent="0.25">
      <c r="A315" s="2">
        <f t="shared" si="4"/>
        <v>310</v>
      </c>
      <c r="B315" s="36" t="s">
        <v>296</v>
      </c>
      <c r="C315" s="37">
        <v>638811</v>
      </c>
      <c r="D315" s="38">
        <v>315269</v>
      </c>
      <c r="E315" s="39" t="s">
        <v>5</v>
      </c>
      <c r="F315" s="43"/>
      <c r="G315" s="44">
        <v>4</v>
      </c>
      <c r="H315" s="45"/>
      <c r="I315" s="43"/>
      <c r="J315" s="44">
        <v>4</v>
      </c>
      <c r="K315" s="45"/>
      <c r="L315" s="43"/>
      <c r="M315" s="44">
        <v>4</v>
      </c>
      <c r="N315" s="45"/>
      <c r="O315" s="43"/>
      <c r="P315" s="44">
        <v>4</v>
      </c>
      <c r="Q315" s="45"/>
      <c r="R315" s="43"/>
      <c r="S315" s="44">
        <v>4</v>
      </c>
      <c r="T315" s="45"/>
      <c r="U315" s="43"/>
      <c r="V315" s="44">
        <v>4</v>
      </c>
      <c r="W315" s="45"/>
      <c r="X315" s="43"/>
      <c r="Y315" s="44">
        <v>4</v>
      </c>
      <c r="Z315" s="45"/>
      <c r="AA315" s="43"/>
      <c r="AB315" s="44">
        <v>4</v>
      </c>
      <c r="AC315" s="45"/>
      <c r="AD315" s="43"/>
      <c r="AE315" s="44">
        <v>4</v>
      </c>
      <c r="AF315" s="45"/>
      <c r="AG315" s="43"/>
      <c r="AH315" s="44">
        <v>5</v>
      </c>
      <c r="AI315" s="45"/>
      <c r="AJ315" s="43"/>
      <c r="AK315" s="44">
        <v>5</v>
      </c>
      <c r="AL315" s="45"/>
      <c r="AM315" s="43"/>
      <c r="AN315" s="44">
        <v>5</v>
      </c>
      <c r="AO315" s="45"/>
      <c r="AP315" s="46" t="s">
        <v>435</v>
      </c>
      <c r="AQ315" s="46" t="s">
        <v>435</v>
      </c>
    </row>
    <row r="316" spans="1:43" s="2" customFormat="1" ht="15.75" x14ac:dyDescent="0.25">
      <c r="A316" s="2">
        <f t="shared" si="4"/>
        <v>311</v>
      </c>
      <c r="B316" s="36" t="s">
        <v>297</v>
      </c>
      <c r="C316" s="37">
        <v>503037</v>
      </c>
      <c r="D316" s="38">
        <v>315304</v>
      </c>
      <c r="E316" s="39" t="s">
        <v>5</v>
      </c>
      <c r="F316" s="43"/>
      <c r="G316" s="44">
        <v>1</v>
      </c>
      <c r="H316" s="45"/>
      <c r="I316" s="43"/>
      <c r="J316" s="44">
        <v>1</v>
      </c>
      <c r="K316" s="45"/>
      <c r="L316" s="43"/>
      <c r="M316" s="44">
        <v>1</v>
      </c>
      <c r="N316" s="45"/>
      <c r="O316" s="43"/>
      <c r="P316" s="44">
        <v>1</v>
      </c>
      <c r="Q316" s="45"/>
      <c r="R316" s="43"/>
      <c r="S316" s="44">
        <v>1</v>
      </c>
      <c r="T316" s="45"/>
      <c r="U316" s="43"/>
      <c r="V316" s="44">
        <v>1</v>
      </c>
      <c r="W316" s="45"/>
      <c r="X316" s="43"/>
      <c r="Y316" s="44">
        <v>1</v>
      </c>
      <c r="Z316" s="45"/>
      <c r="AA316" s="43"/>
      <c r="AB316" s="44">
        <v>1</v>
      </c>
      <c r="AC316" s="45"/>
      <c r="AD316" s="43"/>
      <c r="AE316" s="44">
        <v>2</v>
      </c>
      <c r="AF316" s="45"/>
      <c r="AG316" s="43"/>
      <c r="AH316" s="44">
        <v>2</v>
      </c>
      <c r="AI316" s="45"/>
      <c r="AJ316" s="43"/>
      <c r="AK316" s="44">
        <v>2</v>
      </c>
      <c r="AL316" s="45"/>
      <c r="AM316" s="43"/>
      <c r="AN316" s="44">
        <v>2</v>
      </c>
      <c r="AO316" s="45"/>
      <c r="AP316" s="46" t="s">
        <v>435</v>
      </c>
      <c r="AQ316" s="46" t="s">
        <v>1540</v>
      </c>
    </row>
    <row r="317" spans="1:43" s="2" customFormat="1" ht="15.75" x14ac:dyDescent="0.25">
      <c r="A317" s="2">
        <f t="shared" si="4"/>
        <v>312</v>
      </c>
      <c r="B317" s="36" t="s">
        <v>298</v>
      </c>
      <c r="C317" s="37">
        <v>5561400</v>
      </c>
      <c r="D317" s="38">
        <v>315324</v>
      </c>
      <c r="E317" s="39" t="s">
        <v>5</v>
      </c>
      <c r="F317" s="43"/>
      <c r="G317" s="44">
        <v>4</v>
      </c>
      <c r="H317" s="45"/>
      <c r="I317" s="43"/>
      <c r="J317" s="44">
        <v>4</v>
      </c>
      <c r="K317" s="45"/>
      <c r="L317" s="43"/>
      <c r="M317" s="44">
        <v>4</v>
      </c>
      <c r="N317" s="45"/>
      <c r="O317" s="43"/>
      <c r="P317" s="44">
        <v>3</v>
      </c>
      <c r="Q317" s="45"/>
      <c r="R317" s="43"/>
      <c r="S317" s="44">
        <v>3</v>
      </c>
      <c r="T317" s="45"/>
      <c r="U317" s="43"/>
      <c r="V317" s="44">
        <v>3</v>
      </c>
      <c r="W317" s="45"/>
      <c r="X317" s="43"/>
      <c r="Y317" s="44">
        <v>2</v>
      </c>
      <c r="Z317" s="45"/>
      <c r="AA317" s="43"/>
      <c r="AB317" s="44">
        <v>2</v>
      </c>
      <c r="AC317" s="45"/>
      <c r="AD317" s="43"/>
      <c r="AE317" s="44">
        <v>2</v>
      </c>
      <c r="AF317" s="45"/>
      <c r="AG317" s="43"/>
      <c r="AH317" s="44">
        <v>2</v>
      </c>
      <c r="AI317" s="45"/>
      <c r="AJ317" s="43"/>
      <c r="AK317" s="44">
        <v>2</v>
      </c>
      <c r="AL317" s="45"/>
      <c r="AM317" s="43"/>
      <c r="AN317" s="44">
        <v>2</v>
      </c>
      <c r="AO317" s="45"/>
      <c r="AP317" s="46" t="s">
        <v>435</v>
      </c>
      <c r="AQ317" s="46" t="s">
        <v>435</v>
      </c>
    </row>
    <row r="318" spans="1:43" s="2" customFormat="1" ht="15.75" x14ac:dyDescent="0.25">
      <c r="A318" s="2">
        <f t="shared" si="4"/>
        <v>313</v>
      </c>
      <c r="B318" s="36" t="s">
        <v>299</v>
      </c>
      <c r="C318" s="37">
        <v>186571</v>
      </c>
      <c r="D318" s="38">
        <v>315504</v>
      </c>
      <c r="E318" s="39" t="s">
        <v>5</v>
      </c>
      <c r="F318" s="43"/>
      <c r="G318" s="44">
        <v>5</v>
      </c>
      <c r="H318" s="45"/>
      <c r="I318" s="43"/>
      <c r="J318" s="44">
        <v>5</v>
      </c>
      <c r="K318" s="45"/>
      <c r="L318" s="43"/>
      <c r="M318" s="44">
        <v>2</v>
      </c>
      <c r="N318" s="45"/>
      <c r="O318" s="43"/>
      <c r="P318" s="44">
        <v>2</v>
      </c>
      <c r="Q318" s="45"/>
      <c r="R318" s="43"/>
      <c r="S318" s="44">
        <v>2</v>
      </c>
      <c r="T318" s="45"/>
      <c r="U318" s="43" t="s">
        <v>1547</v>
      </c>
      <c r="V318" s="44">
        <v>2</v>
      </c>
      <c r="W318" s="45"/>
      <c r="X318" s="43" t="s">
        <v>1547</v>
      </c>
      <c r="Y318" s="44">
        <v>2</v>
      </c>
      <c r="Z318" s="45"/>
      <c r="AA318" s="43" t="s">
        <v>1547</v>
      </c>
      <c r="AB318" s="44">
        <v>2</v>
      </c>
      <c r="AC318" s="45"/>
      <c r="AD318" s="43"/>
      <c r="AE318" s="44">
        <v>2</v>
      </c>
      <c r="AF318" s="45"/>
      <c r="AG318" s="43"/>
      <c r="AH318" s="44">
        <v>2</v>
      </c>
      <c r="AI318" s="45"/>
      <c r="AJ318" s="43"/>
      <c r="AK318" s="44">
        <v>2</v>
      </c>
      <c r="AL318" s="45"/>
      <c r="AM318" s="43"/>
      <c r="AN318" s="44">
        <v>2</v>
      </c>
      <c r="AO318" s="45"/>
      <c r="AP318" s="46" t="s">
        <v>1540</v>
      </c>
      <c r="AQ318" s="46" t="s">
        <v>435</v>
      </c>
    </row>
    <row r="319" spans="1:43" s="2" customFormat="1" ht="15.75" x14ac:dyDescent="0.25">
      <c r="A319" s="2">
        <f t="shared" si="4"/>
        <v>314</v>
      </c>
      <c r="B319" s="36" t="s">
        <v>300</v>
      </c>
      <c r="C319" s="37">
        <v>4476301</v>
      </c>
      <c r="D319" s="38">
        <v>315372</v>
      </c>
      <c r="E319" s="39" t="s">
        <v>5</v>
      </c>
      <c r="F319" s="43"/>
      <c r="G319" s="44">
        <v>5</v>
      </c>
      <c r="H319" s="45"/>
      <c r="I319" s="43"/>
      <c r="J319" s="44">
        <v>5</v>
      </c>
      <c r="K319" s="45"/>
      <c r="L319" s="43"/>
      <c r="M319" s="44">
        <v>5</v>
      </c>
      <c r="N319" s="45"/>
      <c r="O319" s="43"/>
      <c r="P319" s="44">
        <v>5</v>
      </c>
      <c r="Q319" s="45"/>
      <c r="R319" s="43"/>
      <c r="S319" s="44">
        <v>5</v>
      </c>
      <c r="T319" s="45"/>
      <c r="U319" s="43"/>
      <c r="V319" s="44">
        <v>5</v>
      </c>
      <c r="W319" s="45"/>
      <c r="X319" s="43"/>
      <c r="Y319" s="44">
        <v>5</v>
      </c>
      <c r="Z319" s="45"/>
      <c r="AA319" s="43"/>
      <c r="AB319" s="44">
        <v>5</v>
      </c>
      <c r="AC319" s="45"/>
      <c r="AD319" s="43"/>
      <c r="AE319" s="44">
        <v>5</v>
      </c>
      <c r="AF319" s="45"/>
      <c r="AG319" s="43"/>
      <c r="AH319" s="44">
        <v>5</v>
      </c>
      <c r="AI319" s="45"/>
      <c r="AJ319" s="43"/>
      <c r="AK319" s="44">
        <v>5</v>
      </c>
      <c r="AL319" s="45"/>
      <c r="AM319" s="43"/>
      <c r="AN319" s="44">
        <v>5</v>
      </c>
      <c r="AO319" s="45"/>
      <c r="AP319" s="46" t="s">
        <v>435</v>
      </c>
      <c r="AQ319" s="46" t="s">
        <v>435</v>
      </c>
    </row>
    <row r="320" spans="1:43" s="2" customFormat="1" ht="15.75" x14ac:dyDescent="0.25">
      <c r="A320" s="2">
        <f t="shared" si="4"/>
        <v>315</v>
      </c>
      <c r="B320" s="48" t="s">
        <v>301</v>
      </c>
      <c r="C320" s="37">
        <v>964255</v>
      </c>
      <c r="D320" s="38">
        <v>315293</v>
      </c>
      <c r="E320" s="39" t="s">
        <v>5</v>
      </c>
      <c r="F320" s="43"/>
      <c r="G320" s="44">
        <v>3</v>
      </c>
      <c r="H320" s="45"/>
      <c r="I320" s="43"/>
      <c r="J320" s="44">
        <v>3</v>
      </c>
      <c r="K320" s="45"/>
      <c r="L320" s="43"/>
      <c r="M320" s="44">
        <v>3</v>
      </c>
      <c r="N320" s="45"/>
      <c r="O320" s="43"/>
      <c r="P320" s="44">
        <v>3</v>
      </c>
      <c r="Q320" s="45"/>
      <c r="R320" s="43"/>
      <c r="S320" s="44">
        <v>2</v>
      </c>
      <c r="T320" s="45"/>
      <c r="U320" s="43"/>
      <c r="V320" s="44">
        <v>2</v>
      </c>
      <c r="W320" s="45"/>
      <c r="X320" s="43"/>
      <c r="Y320" s="44">
        <v>2</v>
      </c>
      <c r="Z320" s="45"/>
      <c r="AA320" s="43"/>
      <c r="AB320" s="44">
        <v>2</v>
      </c>
      <c r="AC320" s="45"/>
      <c r="AD320" s="43"/>
      <c r="AE320" s="44">
        <v>2</v>
      </c>
      <c r="AF320" s="45"/>
      <c r="AG320" s="43"/>
      <c r="AH320" s="44">
        <v>2</v>
      </c>
      <c r="AI320" s="45"/>
      <c r="AJ320" s="43"/>
      <c r="AK320" s="44">
        <v>2</v>
      </c>
      <c r="AL320" s="45"/>
      <c r="AM320" s="43"/>
      <c r="AN320" s="44">
        <v>2</v>
      </c>
      <c r="AO320" s="45"/>
      <c r="AP320" s="46" t="s">
        <v>435</v>
      </c>
      <c r="AQ320" s="46" t="s">
        <v>435</v>
      </c>
    </row>
    <row r="321" spans="1:43" s="2" customFormat="1" ht="15.75" x14ac:dyDescent="0.25">
      <c r="A321" s="2">
        <f t="shared" si="4"/>
        <v>316</v>
      </c>
      <c r="B321" s="36" t="s">
        <v>302</v>
      </c>
      <c r="C321" s="37">
        <v>4466900</v>
      </c>
      <c r="D321" s="38">
        <v>315418</v>
      </c>
      <c r="E321" s="39" t="s">
        <v>5</v>
      </c>
      <c r="F321" s="43"/>
      <c r="G321" s="44">
        <v>5</v>
      </c>
      <c r="H321" s="45"/>
      <c r="I321" s="43"/>
      <c r="J321" s="44">
        <v>5</v>
      </c>
      <c r="K321" s="45"/>
      <c r="L321" s="43"/>
      <c r="M321" s="44">
        <v>5</v>
      </c>
      <c r="N321" s="45"/>
      <c r="O321" s="43"/>
      <c r="P321" s="44">
        <v>5</v>
      </c>
      <c r="Q321" s="45"/>
      <c r="R321" s="43"/>
      <c r="S321" s="44">
        <v>5</v>
      </c>
      <c r="T321" s="45"/>
      <c r="U321" s="43"/>
      <c r="V321" s="44">
        <v>5</v>
      </c>
      <c r="W321" s="45"/>
      <c r="X321" s="43"/>
      <c r="Y321" s="44">
        <v>5</v>
      </c>
      <c r="Z321" s="45"/>
      <c r="AA321" s="43"/>
      <c r="AB321" s="44">
        <v>5</v>
      </c>
      <c r="AC321" s="45"/>
      <c r="AD321" s="43"/>
      <c r="AE321" s="44">
        <v>4</v>
      </c>
      <c r="AF321" s="45"/>
      <c r="AG321" s="43"/>
      <c r="AH321" s="44">
        <v>3</v>
      </c>
      <c r="AI321" s="45"/>
      <c r="AJ321" s="43"/>
      <c r="AK321" s="44">
        <v>3</v>
      </c>
      <c r="AL321" s="45"/>
      <c r="AM321" s="43"/>
      <c r="AN321" s="44">
        <v>3</v>
      </c>
      <c r="AO321" s="45"/>
      <c r="AP321" s="46" t="s">
        <v>435</v>
      </c>
      <c r="AQ321" s="46" t="s">
        <v>435</v>
      </c>
    </row>
    <row r="322" spans="1:43" s="2" customFormat="1" ht="15.75" x14ac:dyDescent="0.25">
      <c r="A322" s="2">
        <f t="shared" si="4"/>
        <v>317</v>
      </c>
      <c r="B322" s="36" t="s">
        <v>303</v>
      </c>
      <c r="C322" s="37">
        <v>450570</v>
      </c>
      <c r="D322" s="38">
        <v>315213</v>
      </c>
      <c r="E322" s="39" t="s">
        <v>5</v>
      </c>
      <c r="F322" s="43"/>
      <c r="G322" s="44">
        <v>3</v>
      </c>
      <c r="H322" s="45"/>
      <c r="I322" s="43"/>
      <c r="J322" s="44">
        <v>3</v>
      </c>
      <c r="K322" s="45"/>
      <c r="L322" s="43"/>
      <c r="M322" s="44">
        <v>3</v>
      </c>
      <c r="N322" s="45"/>
      <c r="O322" s="43"/>
      <c r="P322" s="44">
        <v>3</v>
      </c>
      <c r="Q322" s="45"/>
      <c r="R322" s="43"/>
      <c r="S322" s="44">
        <v>3</v>
      </c>
      <c r="T322" s="45"/>
      <c r="U322" s="43"/>
      <c r="V322" s="44">
        <v>3</v>
      </c>
      <c r="W322" s="45"/>
      <c r="X322" s="43"/>
      <c r="Y322" s="44">
        <v>1</v>
      </c>
      <c r="Z322" s="45"/>
      <c r="AA322" s="43"/>
      <c r="AB322" s="44">
        <v>1</v>
      </c>
      <c r="AC322" s="45"/>
      <c r="AD322" s="43"/>
      <c r="AE322" s="44">
        <v>2</v>
      </c>
      <c r="AF322" s="45"/>
      <c r="AG322" s="43"/>
      <c r="AH322" s="44">
        <v>3</v>
      </c>
      <c r="AI322" s="45"/>
      <c r="AJ322" s="43"/>
      <c r="AK322" s="44">
        <v>3</v>
      </c>
      <c r="AL322" s="45"/>
      <c r="AM322" s="43"/>
      <c r="AN322" s="44">
        <v>3</v>
      </c>
      <c r="AO322" s="45"/>
      <c r="AP322" s="46" t="s">
        <v>435</v>
      </c>
      <c r="AQ322" s="46" t="s">
        <v>1540</v>
      </c>
    </row>
    <row r="323" spans="1:43" s="2" customFormat="1" ht="15.75" x14ac:dyDescent="0.25">
      <c r="A323" s="2">
        <f t="shared" si="4"/>
        <v>318</v>
      </c>
      <c r="B323" s="36" t="s">
        <v>304</v>
      </c>
      <c r="C323" s="37">
        <v>631621</v>
      </c>
      <c r="D323" s="38">
        <v>315527</v>
      </c>
      <c r="E323" s="39" t="s">
        <v>5</v>
      </c>
      <c r="F323" s="43"/>
      <c r="G323" s="44">
        <v>5</v>
      </c>
      <c r="H323" s="45"/>
      <c r="I323" s="43"/>
      <c r="J323" s="44">
        <v>5</v>
      </c>
      <c r="K323" s="45"/>
      <c r="L323" s="43"/>
      <c r="M323" s="44">
        <v>5</v>
      </c>
      <c r="N323" s="45"/>
      <c r="O323" s="43"/>
      <c r="P323" s="44">
        <v>5</v>
      </c>
      <c r="Q323" s="45"/>
      <c r="R323" s="43"/>
      <c r="S323" s="44">
        <v>5</v>
      </c>
      <c r="T323" s="45"/>
      <c r="U323" s="43"/>
      <c r="V323" s="44">
        <v>5</v>
      </c>
      <c r="W323" s="45"/>
      <c r="X323" s="43"/>
      <c r="Y323" s="44">
        <v>5</v>
      </c>
      <c r="Z323" s="45"/>
      <c r="AA323" s="43"/>
      <c r="AB323" s="44">
        <v>5</v>
      </c>
      <c r="AC323" s="45"/>
      <c r="AD323" s="43"/>
      <c r="AE323" s="44">
        <v>5</v>
      </c>
      <c r="AF323" s="45"/>
      <c r="AG323" s="43"/>
      <c r="AH323" s="44">
        <v>5</v>
      </c>
      <c r="AI323" s="45"/>
      <c r="AJ323" s="43"/>
      <c r="AK323" s="44">
        <v>5</v>
      </c>
      <c r="AL323" s="45"/>
      <c r="AM323" s="43"/>
      <c r="AN323" s="44">
        <v>5</v>
      </c>
      <c r="AO323" s="45"/>
      <c r="AP323" s="46" t="s">
        <v>435</v>
      </c>
      <c r="AQ323" s="46" t="s">
        <v>435</v>
      </c>
    </row>
    <row r="324" spans="1:43" s="2" customFormat="1" ht="15.75" x14ac:dyDescent="0.25">
      <c r="A324" s="2">
        <f t="shared" si="4"/>
        <v>319</v>
      </c>
      <c r="B324" s="36" t="s">
        <v>305</v>
      </c>
      <c r="C324" s="37">
        <v>4463307</v>
      </c>
      <c r="D324" s="38">
        <v>315133</v>
      </c>
      <c r="E324" s="39" t="s">
        <v>5</v>
      </c>
      <c r="F324" s="43"/>
      <c r="G324" s="44">
        <v>5</v>
      </c>
      <c r="H324" s="45"/>
      <c r="I324" s="43"/>
      <c r="J324" s="44">
        <v>5</v>
      </c>
      <c r="K324" s="45"/>
      <c r="L324" s="43"/>
      <c r="M324" s="44">
        <v>5</v>
      </c>
      <c r="N324" s="45"/>
      <c r="O324" s="43"/>
      <c r="P324" s="44">
        <v>5</v>
      </c>
      <c r="Q324" s="45"/>
      <c r="R324" s="43"/>
      <c r="S324" s="44">
        <v>5</v>
      </c>
      <c r="T324" s="45"/>
      <c r="U324" s="43"/>
      <c r="V324" s="44">
        <v>4</v>
      </c>
      <c r="W324" s="45"/>
      <c r="X324" s="43"/>
      <c r="Y324" s="44">
        <v>4</v>
      </c>
      <c r="Z324" s="45"/>
      <c r="AA324" s="43"/>
      <c r="AB324" s="44">
        <v>4</v>
      </c>
      <c r="AC324" s="45"/>
      <c r="AD324" s="43"/>
      <c r="AE324" s="44">
        <v>4</v>
      </c>
      <c r="AF324" s="45"/>
      <c r="AG324" s="43"/>
      <c r="AH324" s="44">
        <v>4</v>
      </c>
      <c r="AI324" s="45"/>
      <c r="AJ324" s="43"/>
      <c r="AK324" s="44">
        <v>4</v>
      </c>
      <c r="AL324" s="45"/>
      <c r="AM324" s="43"/>
      <c r="AN324" s="44">
        <v>4</v>
      </c>
      <c r="AO324" s="45"/>
      <c r="AP324" s="46" t="s">
        <v>435</v>
      </c>
      <c r="AQ324" s="46" t="s">
        <v>435</v>
      </c>
    </row>
    <row r="325" spans="1:43" s="2" customFormat="1" ht="15.75" x14ac:dyDescent="0.25">
      <c r="A325" s="2">
        <f t="shared" si="4"/>
        <v>320</v>
      </c>
      <c r="B325" s="36" t="s">
        <v>306</v>
      </c>
      <c r="C325" s="37">
        <v>4464605</v>
      </c>
      <c r="D325" s="38">
        <v>315306</v>
      </c>
      <c r="E325" s="39" t="s">
        <v>5</v>
      </c>
      <c r="F325" s="43"/>
      <c r="G325" s="44">
        <v>4</v>
      </c>
      <c r="H325" s="45"/>
      <c r="I325" s="43"/>
      <c r="J325" s="44">
        <v>4</v>
      </c>
      <c r="K325" s="45"/>
      <c r="L325" s="43"/>
      <c r="M325" s="44">
        <v>4</v>
      </c>
      <c r="N325" s="45"/>
      <c r="O325" s="43"/>
      <c r="P325" s="44">
        <v>3</v>
      </c>
      <c r="Q325" s="45"/>
      <c r="R325" s="43"/>
      <c r="S325" s="44">
        <v>3</v>
      </c>
      <c r="T325" s="45"/>
      <c r="U325" s="43"/>
      <c r="V325" s="44">
        <v>1</v>
      </c>
      <c r="W325" s="45"/>
      <c r="X325" s="43"/>
      <c r="Y325" s="44">
        <v>1</v>
      </c>
      <c r="Z325" s="45"/>
      <c r="AA325" s="43"/>
      <c r="AB325" s="44">
        <v>1</v>
      </c>
      <c r="AC325" s="45"/>
      <c r="AD325" s="43"/>
      <c r="AE325" s="44">
        <v>1</v>
      </c>
      <c r="AF325" s="45"/>
      <c r="AG325" s="43"/>
      <c r="AH325" s="44">
        <v>1</v>
      </c>
      <c r="AI325" s="45"/>
      <c r="AJ325" s="43"/>
      <c r="AK325" s="44">
        <v>1</v>
      </c>
      <c r="AL325" s="45"/>
      <c r="AM325" s="43"/>
      <c r="AN325" s="44">
        <v>1</v>
      </c>
      <c r="AO325" s="45"/>
      <c r="AP325" s="46" t="s">
        <v>435</v>
      </c>
      <c r="AQ325" s="46" t="s">
        <v>1540</v>
      </c>
    </row>
    <row r="326" spans="1:43" s="2" customFormat="1" ht="15.75" x14ac:dyDescent="0.25">
      <c r="A326" s="2">
        <f t="shared" si="4"/>
        <v>321</v>
      </c>
      <c r="B326" s="36" t="s">
        <v>307</v>
      </c>
      <c r="C326" s="37">
        <v>875872</v>
      </c>
      <c r="D326" s="38">
        <v>315047</v>
      </c>
      <c r="E326" s="39" t="s">
        <v>5</v>
      </c>
      <c r="F326" s="43"/>
      <c r="G326" s="44">
        <v>2</v>
      </c>
      <c r="H326" s="45"/>
      <c r="I326" s="43"/>
      <c r="J326" s="44">
        <v>2</v>
      </c>
      <c r="K326" s="45"/>
      <c r="L326" s="43"/>
      <c r="M326" s="44">
        <v>2</v>
      </c>
      <c r="N326" s="45"/>
      <c r="O326" s="43"/>
      <c r="P326" s="44">
        <v>2</v>
      </c>
      <c r="Q326" s="45"/>
      <c r="R326" s="43"/>
      <c r="S326" s="44">
        <v>2</v>
      </c>
      <c r="T326" s="45"/>
      <c r="U326" s="43"/>
      <c r="V326" s="44">
        <v>2</v>
      </c>
      <c r="W326" s="45"/>
      <c r="X326" s="43"/>
      <c r="Y326" s="44">
        <v>2</v>
      </c>
      <c r="Z326" s="45"/>
      <c r="AA326" s="43"/>
      <c r="AB326" s="44">
        <v>3</v>
      </c>
      <c r="AC326" s="45"/>
      <c r="AD326" s="43"/>
      <c r="AE326" s="44">
        <v>3</v>
      </c>
      <c r="AF326" s="45"/>
      <c r="AG326" s="43"/>
      <c r="AH326" s="44">
        <v>2</v>
      </c>
      <c r="AI326" s="45"/>
      <c r="AJ326" s="43"/>
      <c r="AK326" s="44">
        <v>2</v>
      </c>
      <c r="AL326" s="45"/>
      <c r="AM326" s="43"/>
      <c r="AN326" s="44">
        <v>2</v>
      </c>
      <c r="AO326" s="45"/>
      <c r="AP326" s="46" t="s">
        <v>435</v>
      </c>
      <c r="AQ326" s="46" t="s">
        <v>435</v>
      </c>
    </row>
    <row r="327" spans="1:43" s="2" customFormat="1" ht="15.75" x14ac:dyDescent="0.25">
      <c r="A327" s="27">
        <f t="shared" ref="A327:A383" si="5">ROW()-5</f>
        <v>322</v>
      </c>
      <c r="B327" s="59" t="s">
        <v>308</v>
      </c>
      <c r="C327" s="60"/>
      <c r="D327" s="61"/>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99"/>
      <c r="AP327" s="103"/>
      <c r="AQ327" s="103"/>
    </row>
    <row r="328" spans="1:43" s="2" customFormat="1" ht="15.75" x14ac:dyDescent="0.25">
      <c r="A328" s="2">
        <f t="shared" si="5"/>
        <v>323</v>
      </c>
      <c r="B328" s="36" t="s">
        <v>309</v>
      </c>
      <c r="C328" s="37">
        <v>605191</v>
      </c>
      <c r="D328" s="38">
        <v>315359</v>
      </c>
      <c r="E328" s="63" t="s">
        <v>308</v>
      </c>
      <c r="F328" s="43"/>
      <c r="G328" s="44">
        <v>2</v>
      </c>
      <c r="H328" s="45"/>
      <c r="I328" s="43"/>
      <c r="J328" s="44">
        <v>2</v>
      </c>
      <c r="K328" s="45"/>
      <c r="L328" s="43"/>
      <c r="M328" s="44">
        <v>1</v>
      </c>
      <c r="N328" s="45"/>
      <c r="O328" s="43"/>
      <c r="P328" s="44">
        <v>2</v>
      </c>
      <c r="Q328" s="45"/>
      <c r="R328" s="43"/>
      <c r="S328" s="44">
        <v>2</v>
      </c>
      <c r="T328" s="45"/>
      <c r="U328" s="43"/>
      <c r="V328" s="44">
        <v>2</v>
      </c>
      <c r="W328" s="45"/>
      <c r="X328" s="43"/>
      <c r="Y328" s="44">
        <v>2</v>
      </c>
      <c r="Z328" s="45"/>
      <c r="AA328" s="43"/>
      <c r="AB328" s="44">
        <v>2</v>
      </c>
      <c r="AC328" s="45"/>
      <c r="AD328" s="43"/>
      <c r="AE328" s="44">
        <v>2</v>
      </c>
      <c r="AF328" s="45"/>
      <c r="AG328" s="43"/>
      <c r="AH328" s="44">
        <v>2</v>
      </c>
      <c r="AI328" s="45"/>
      <c r="AJ328" s="43"/>
      <c r="AK328" s="44">
        <v>2</v>
      </c>
      <c r="AL328" s="45"/>
      <c r="AM328" s="43"/>
      <c r="AN328" s="44">
        <v>2</v>
      </c>
      <c r="AO328" s="45"/>
      <c r="AP328" s="46" t="s">
        <v>435</v>
      </c>
      <c r="AQ328" s="46" t="s">
        <v>1540</v>
      </c>
    </row>
    <row r="329" spans="1:43" s="2" customFormat="1" ht="15.75" x14ac:dyDescent="0.25">
      <c r="A329" s="2">
        <f t="shared" si="5"/>
        <v>324</v>
      </c>
      <c r="B329" s="36" t="s">
        <v>310</v>
      </c>
      <c r="C329" s="37">
        <v>6799311</v>
      </c>
      <c r="D329" s="38">
        <v>315352</v>
      </c>
      <c r="E329" s="63" t="s">
        <v>308</v>
      </c>
      <c r="F329" s="43"/>
      <c r="G329" s="44">
        <v>2</v>
      </c>
      <c r="H329" s="45"/>
      <c r="I329" s="43"/>
      <c r="J329" s="44">
        <v>2</v>
      </c>
      <c r="K329" s="45"/>
      <c r="L329" s="43"/>
      <c r="M329" s="44">
        <v>2</v>
      </c>
      <c r="N329" s="45"/>
      <c r="O329" s="43"/>
      <c r="P329" s="44">
        <v>2</v>
      </c>
      <c r="Q329" s="45"/>
      <c r="R329" s="43"/>
      <c r="S329" s="44">
        <v>4</v>
      </c>
      <c r="T329" s="45"/>
      <c r="U329" s="43"/>
      <c r="V329" s="44">
        <v>4</v>
      </c>
      <c r="W329" s="45"/>
      <c r="X329" s="43"/>
      <c r="Y329" s="44">
        <v>4</v>
      </c>
      <c r="Z329" s="45"/>
      <c r="AA329" s="43"/>
      <c r="AB329" s="44">
        <v>4</v>
      </c>
      <c r="AC329" s="45"/>
      <c r="AD329" s="43"/>
      <c r="AE329" s="44">
        <v>4</v>
      </c>
      <c r="AF329" s="45"/>
      <c r="AG329" s="43"/>
      <c r="AH329" s="44">
        <v>4</v>
      </c>
      <c r="AI329" s="45"/>
      <c r="AJ329" s="43"/>
      <c r="AK329" s="44">
        <v>4</v>
      </c>
      <c r="AL329" s="45"/>
      <c r="AM329" s="43"/>
      <c r="AN329" s="44">
        <v>4</v>
      </c>
      <c r="AO329" s="45"/>
      <c r="AP329" s="46" t="s">
        <v>435</v>
      </c>
      <c r="AQ329" s="46" t="s">
        <v>435</v>
      </c>
    </row>
    <row r="330" spans="1:43" s="2" customFormat="1" ht="15.75" x14ac:dyDescent="0.25">
      <c r="A330" s="2">
        <f t="shared" si="5"/>
        <v>325</v>
      </c>
      <c r="B330" s="36" t="s">
        <v>311</v>
      </c>
      <c r="C330" s="37">
        <v>132349</v>
      </c>
      <c r="D330" s="38">
        <v>315494</v>
      </c>
      <c r="E330" s="63" t="s">
        <v>308</v>
      </c>
      <c r="F330" s="43"/>
      <c r="G330" s="44">
        <v>5</v>
      </c>
      <c r="H330" s="45"/>
      <c r="I330" s="43"/>
      <c r="J330" s="44">
        <v>5</v>
      </c>
      <c r="K330" s="45"/>
      <c r="L330" s="43"/>
      <c r="M330" s="44">
        <v>5</v>
      </c>
      <c r="N330" s="45"/>
      <c r="O330" s="43"/>
      <c r="P330" s="44">
        <v>4</v>
      </c>
      <c r="Q330" s="45"/>
      <c r="R330" s="43"/>
      <c r="S330" s="44">
        <v>4</v>
      </c>
      <c r="T330" s="45"/>
      <c r="U330" s="43"/>
      <c r="V330" s="44">
        <v>4</v>
      </c>
      <c r="W330" s="45"/>
      <c r="X330" s="43"/>
      <c r="Y330" s="44">
        <v>4</v>
      </c>
      <c r="Z330" s="45"/>
      <c r="AA330" s="43"/>
      <c r="AB330" s="44">
        <v>4</v>
      </c>
      <c r="AC330" s="45"/>
      <c r="AD330" s="43"/>
      <c r="AE330" s="44">
        <v>4</v>
      </c>
      <c r="AF330" s="45"/>
      <c r="AG330" s="43"/>
      <c r="AH330" s="44">
        <v>4</v>
      </c>
      <c r="AI330" s="45"/>
      <c r="AJ330" s="43"/>
      <c r="AK330" s="44">
        <v>4</v>
      </c>
      <c r="AL330" s="45"/>
      <c r="AM330" s="43"/>
      <c r="AN330" s="44">
        <v>4</v>
      </c>
      <c r="AO330" s="45"/>
      <c r="AP330" s="46" t="s">
        <v>435</v>
      </c>
      <c r="AQ330" s="46" t="s">
        <v>435</v>
      </c>
    </row>
    <row r="331" spans="1:43" s="2" customFormat="1" ht="15.75" x14ac:dyDescent="0.25">
      <c r="A331" s="2">
        <f t="shared" si="5"/>
        <v>326</v>
      </c>
      <c r="B331" s="48" t="s">
        <v>312</v>
      </c>
      <c r="C331" s="37">
        <v>4465415</v>
      </c>
      <c r="D331" s="38">
        <v>315017</v>
      </c>
      <c r="E331" s="63" t="s">
        <v>308</v>
      </c>
      <c r="F331" s="43"/>
      <c r="G331" s="44">
        <v>4</v>
      </c>
      <c r="H331" s="45"/>
      <c r="I331" s="43"/>
      <c r="J331" s="44">
        <v>4</v>
      </c>
      <c r="K331" s="45"/>
      <c r="L331" s="43"/>
      <c r="M331" s="44">
        <v>4</v>
      </c>
      <c r="N331" s="45"/>
      <c r="O331" s="43"/>
      <c r="P331" s="44">
        <v>4</v>
      </c>
      <c r="Q331" s="45"/>
      <c r="R331" s="43"/>
      <c r="S331" s="44">
        <v>3</v>
      </c>
      <c r="T331" s="45"/>
      <c r="U331" s="43"/>
      <c r="V331" s="44">
        <v>1</v>
      </c>
      <c r="W331" s="45"/>
      <c r="X331" s="43"/>
      <c r="Y331" s="44">
        <v>2</v>
      </c>
      <c r="Z331" s="45"/>
      <c r="AA331" s="43"/>
      <c r="AB331" s="44">
        <v>2</v>
      </c>
      <c r="AC331" s="45"/>
      <c r="AD331" s="43"/>
      <c r="AE331" s="44">
        <v>2</v>
      </c>
      <c r="AF331" s="45"/>
      <c r="AG331" s="43"/>
      <c r="AH331" s="44">
        <v>2</v>
      </c>
      <c r="AI331" s="45"/>
      <c r="AJ331" s="43"/>
      <c r="AK331" s="44">
        <v>2</v>
      </c>
      <c r="AL331" s="45"/>
      <c r="AM331" s="43"/>
      <c r="AN331" s="44">
        <v>2</v>
      </c>
      <c r="AO331" s="45"/>
      <c r="AP331" s="46" t="s">
        <v>435</v>
      </c>
      <c r="AQ331" s="46" t="s">
        <v>1540</v>
      </c>
    </row>
    <row r="332" spans="1:43" s="2" customFormat="1" ht="15.75" x14ac:dyDescent="0.25">
      <c r="A332" s="2">
        <f t="shared" si="5"/>
        <v>327</v>
      </c>
      <c r="B332" s="36" t="s">
        <v>57</v>
      </c>
      <c r="C332" s="37">
        <v>6400400</v>
      </c>
      <c r="D332" s="38">
        <v>315343</v>
      </c>
      <c r="E332" s="63" t="s">
        <v>308</v>
      </c>
      <c r="F332" s="43"/>
      <c r="G332" s="44">
        <v>5</v>
      </c>
      <c r="H332" s="45"/>
      <c r="I332" s="43"/>
      <c r="J332" s="44">
        <v>5</v>
      </c>
      <c r="K332" s="45"/>
      <c r="L332" s="43"/>
      <c r="M332" s="44">
        <v>5</v>
      </c>
      <c r="N332" s="45"/>
      <c r="O332" s="43"/>
      <c r="P332" s="44">
        <v>5</v>
      </c>
      <c r="Q332" s="45"/>
      <c r="R332" s="43"/>
      <c r="S332" s="44">
        <v>5</v>
      </c>
      <c r="T332" s="45"/>
      <c r="U332" s="43"/>
      <c r="V332" s="44">
        <v>5</v>
      </c>
      <c r="W332" s="45"/>
      <c r="X332" s="43"/>
      <c r="Y332" s="44">
        <v>5</v>
      </c>
      <c r="Z332" s="45"/>
      <c r="AA332" s="43"/>
      <c r="AB332" s="44">
        <v>5</v>
      </c>
      <c r="AC332" s="45"/>
      <c r="AD332" s="43"/>
      <c r="AE332" s="44">
        <v>5</v>
      </c>
      <c r="AF332" s="45"/>
      <c r="AG332" s="43"/>
      <c r="AH332" s="44">
        <v>5</v>
      </c>
      <c r="AI332" s="45"/>
      <c r="AJ332" s="43"/>
      <c r="AK332" s="44">
        <v>5</v>
      </c>
      <c r="AL332" s="45"/>
      <c r="AM332" s="43"/>
      <c r="AN332" s="44">
        <v>5</v>
      </c>
      <c r="AO332" s="45"/>
      <c r="AP332" s="46" t="s">
        <v>435</v>
      </c>
      <c r="AQ332" s="46" t="s">
        <v>435</v>
      </c>
    </row>
    <row r="333" spans="1:43" s="2" customFormat="1" ht="15.75" x14ac:dyDescent="0.25">
      <c r="A333" s="2">
        <f t="shared" si="5"/>
        <v>328</v>
      </c>
      <c r="B333" s="48" t="s">
        <v>313</v>
      </c>
      <c r="C333" s="37">
        <v>733318</v>
      </c>
      <c r="D333" s="38">
        <v>315257</v>
      </c>
      <c r="E333" s="63" t="s">
        <v>308</v>
      </c>
      <c r="F333" s="43"/>
      <c r="G333" s="44">
        <v>1</v>
      </c>
      <c r="H333" s="45"/>
      <c r="I333" s="43"/>
      <c r="J333" s="44">
        <v>1</v>
      </c>
      <c r="K333" s="45"/>
      <c r="L333" s="43"/>
      <c r="M333" s="44">
        <v>1</v>
      </c>
      <c r="N333" s="45"/>
      <c r="O333" s="43"/>
      <c r="P333" s="44">
        <v>1</v>
      </c>
      <c r="Q333" s="45"/>
      <c r="R333" s="43"/>
      <c r="S333" s="44">
        <v>1</v>
      </c>
      <c r="T333" s="45"/>
      <c r="U333" s="43"/>
      <c r="V333" s="44">
        <v>1</v>
      </c>
      <c r="W333" s="45"/>
      <c r="X333" s="43"/>
      <c r="Y333" s="44">
        <v>1</v>
      </c>
      <c r="Z333" s="45"/>
      <c r="AA333" s="43"/>
      <c r="AB333" s="44">
        <v>1</v>
      </c>
      <c r="AC333" s="45"/>
      <c r="AD333" s="43"/>
      <c r="AE333" s="44">
        <v>1</v>
      </c>
      <c r="AF333" s="45"/>
      <c r="AG333" s="43"/>
      <c r="AH333" s="44">
        <v>1</v>
      </c>
      <c r="AI333" s="45"/>
      <c r="AJ333" s="43"/>
      <c r="AK333" s="44">
        <v>1</v>
      </c>
      <c r="AL333" s="45"/>
      <c r="AM333" s="43"/>
      <c r="AN333" s="44">
        <v>1</v>
      </c>
      <c r="AO333" s="45"/>
      <c r="AP333" s="46" t="s">
        <v>435</v>
      </c>
      <c r="AQ333" s="46" t="s">
        <v>1540</v>
      </c>
    </row>
    <row r="334" spans="1:43" s="2" customFormat="1" ht="15.75" x14ac:dyDescent="0.25">
      <c r="A334" s="2">
        <f t="shared" si="5"/>
        <v>329</v>
      </c>
      <c r="B334" s="36" t="s">
        <v>314</v>
      </c>
      <c r="C334" s="37">
        <v>4492005</v>
      </c>
      <c r="D334" s="38">
        <v>315383</v>
      </c>
      <c r="E334" s="63" t="s">
        <v>308</v>
      </c>
      <c r="F334" s="43"/>
      <c r="G334" s="44">
        <v>4</v>
      </c>
      <c r="H334" s="45"/>
      <c r="I334" s="43"/>
      <c r="J334" s="44">
        <v>4</v>
      </c>
      <c r="K334" s="45"/>
      <c r="L334" s="43"/>
      <c r="M334" s="44">
        <v>4</v>
      </c>
      <c r="N334" s="45"/>
      <c r="O334" s="43"/>
      <c r="P334" s="44">
        <v>3</v>
      </c>
      <c r="Q334" s="45"/>
      <c r="R334" s="43"/>
      <c r="S334" s="44">
        <v>3</v>
      </c>
      <c r="T334" s="45"/>
      <c r="U334" s="43"/>
      <c r="V334" s="44">
        <v>3</v>
      </c>
      <c r="W334" s="45"/>
      <c r="X334" s="43"/>
      <c r="Y334" s="44">
        <v>3</v>
      </c>
      <c r="Z334" s="45"/>
      <c r="AA334" s="43"/>
      <c r="AB334" s="44">
        <v>3</v>
      </c>
      <c r="AC334" s="45"/>
      <c r="AD334" s="43"/>
      <c r="AE334" s="44">
        <v>3</v>
      </c>
      <c r="AF334" s="45"/>
      <c r="AG334" s="43"/>
      <c r="AH334" s="44">
        <v>5</v>
      </c>
      <c r="AI334" s="45"/>
      <c r="AJ334" s="43"/>
      <c r="AK334" s="44">
        <v>5</v>
      </c>
      <c r="AL334" s="45"/>
      <c r="AM334" s="43"/>
      <c r="AN334" s="44">
        <v>5</v>
      </c>
      <c r="AO334" s="45"/>
      <c r="AP334" s="46" t="s">
        <v>435</v>
      </c>
      <c r="AQ334" s="46" t="s">
        <v>435</v>
      </c>
    </row>
    <row r="335" spans="1:43" s="2" customFormat="1" ht="15.75" x14ac:dyDescent="0.25">
      <c r="A335" s="2">
        <f t="shared" si="5"/>
        <v>330</v>
      </c>
      <c r="B335" s="36" t="s">
        <v>315</v>
      </c>
      <c r="C335" s="37">
        <v>828424</v>
      </c>
      <c r="D335" s="38">
        <v>315239</v>
      </c>
      <c r="E335" s="63" t="s">
        <v>308</v>
      </c>
      <c r="F335" s="43"/>
      <c r="G335" s="44">
        <v>5</v>
      </c>
      <c r="H335" s="45"/>
      <c r="I335" s="43"/>
      <c r="J335" s="44">
        <v>5</v>
      </c>
      <c r="K335" s="45"/>
      <c r="L335" s="43"/>
      <c r="M335" s="44">
        <v>5</v>
      </c>
      <c r="N335" s="45"/>
      <c r="O335" s="43"/>
      <c r="P335" s="44">
        <v>5</v>
      </c>
      <c r="Q335" s="45"/>
      <c r="R335" s="43"/>
      <c r="S335" s="44">
        <v>5</v>
      </c>
      <c r="T335" s="45"/>
      <c r="U335" s="43"/>
      <c r="V335" s="44">
        <v>5</v>
      </c>
      <c r="W335" s="45"/>
      <c r="X335" s="43"/>
      <c r="Y335" s="44">
        <v>5</v>
      </c>
      <c r="Z335" s="45"/>
      <c r="AA335" s="43"/>
      <c r="AB335" s="44">
        <v>5</v>
      </c>
      <c r="AC335" s="45"/>
      <c r="AD335" s="43"/>
      <c r="AE335" s="44">
        <v>5</v>
      </c>
      <c r="AF335" s="45"/>
      <c r="AG335" s="43"/>
      <c r="AH335" s="44">
        <v>5</v>
      </c>
      <c r="AI335" s="45"/>
      <c r="AJ335" s="43"/>
      <c r="AK335" s="44">
        <v>5</v>
      </c>
      <c r="AL335" s="45"/>
      <c r="AM335" s="43"/>
      <c r="AN335" s="44">
        <v>5</v>
      </c>
      <c r="AO335" s="45"/>
      <c r="AP335" s="46" t="s">
        <v>435</v>
      </c>
      <c r="AQ335" s="46" t="s">
        <v>435</v>
      </c>
    </row>
    <row r="336" spans="1:43" s="2" customFormat="1" ht="15.75" x14ac:dyDescent="0.25">
      <c r="A336" s="2">
        <f t="shared" si="5"/>
        <v>331</v>
      </c>
      <c r="B336" s="36" t="s">
        <v>316</v>
      </c>
      <c r="C336" s="37">
        <v>806757</v>
      </c>
      <c r="D336" s="38">
        <v>315443</v>
      </c>
      <c r="E336" s="63" t="s">
        <v>308</v>
      </c>
      <c r="F336" s="43"/>
      <c r="G336" s="44">
        <v>5</v>
      </c>
      <c r="H336" s="45"/>
      <c r="I336" s="43"/>
      <c r="J336" s="44">
        <v>5</v>
      </c>
      <c r="K336" s="45"/>
      <c r="L336" s="43"/>
      <c r="M336" s="44">
        <v>5</v>
      </c>
      <c r="N336" s="45"/>
      <c r="O336" s="43"/>
      <c r="P336" s="44">
        <v>5</v>
      </c>
      <c r="Q336" s="45"/>
      <c r="R336" s="43"/>
      <c r="S336" s="44">
        <v>5</v>
      </c>
      <c r="T336" s="45"/>
      <c r="U336" s="43"/>
      <c r="V336" s="44">
        <v>5</v>
      </c>
      <c r="W336" s="45"/>
      <c r="X336" s="43"/>
      <c r="Y336" s="44">
        <v>5</v>
      </c>
      <c r="Z336" s="45"/>
      <c r="AA336" s="43"/>
      <c r="AB336" s="44">
        <v>5</v>
      </c>
      <c r="AC336" s="45"/>
      <c r="AD336" s="43"/>
      <c r="AE336" s="44">
        <v>5</v>
      </c>
      <c r="AF336" s="45"/>
      <c r="AG336" s="43"/>
      <c r="AH336" s="44">
        <v>5</v>
      </c>
      <c r="AI336" s="45"/>
      <c r="AJ336" s="43"/>
      <c r="AK336" s="44">
        <v>5</v>
      </c>
      <c r="AL336" s="45"/>
      <c r="AM336" s="43"/>
      <c r="AN336" s="44">
        <v>5</v>
      </c>
      <c r="AO336" s="45"/>
      <c r="AP336" s="46" t="s">
        <v>435</v>
      </c>
      <c r="AQ336" s="46" t="s">
        <v>435</v>
      </c>
    </row>
    <row r="337" spans="1:43" s="2" customFormat="1" ht="15.75" x14ac:dyDescent="0.25">
      <c r="A337" s="2">
        <f t="shared" si="5"/>
        <v>332</v>
      </c>
      <c r="B337" s="36" t="s">
        <v>317</v>
      </c>
      <c r="C337" s="37">
        <v>4463510</v>
      </c>
      <c r="D337" s="38">
        <v>315376</v>
      </c>
      <c r="E337" s="63" t="s">
        <v>308</v>
      </c>
      <c r="F337" s="43"/>
      <c r="G337" s="44">
        <v>5</v>
      </c>
      <c r="H337" s="45"/>
      <c r="I337" s="43"/>
      <c r="J337" s="44">
        <v>5</v>
      </c>
      <c r="K337" s="45"/>
      <c r="L337" s="43"/>
      <c r="M337" s="44">
        <v>5</v>
      </c>
      <c r="N337" s="45"/>
      <c r="O337" s="43"/>
      <c r="P337" s="44">
        <v>5</v>
      </c>
      <c r="Q337" s="45"/>
      <c r="R337" s="43"/>
      <c r="S337" s="44">
        <v>5</v>
      </c>
      <c r="T337" s="45"/>
      <c r="U337" s="43"/>
      <c r="V337" s="44">
        <v>5</v>
      </c>
      <c r="W337" s="45"/>
      <c r="X337" s="43"/>
      <c r="Y337" s="44">
        <v>5</v>
      </c>
      <c r="Z337" s="45"/>
      <c r="AA337" s="43"/>
      <c r="AB337" s="44">
        <v>5</v>
      </c>
      <c r="AC337" s="45"/>
      <c r="AD337" s="43"/>
      <c r="AE337" s="44">
        <v>4</v>
      </c>
      <c r="AF337" s="45"/>
      <c r="AG337" s="43"/>
      <c r="AH337" s="44">
        <v>4</v>
      </c>
      <c r="AI337" s="45"/>
      <c r="AJ337" s="43"/>
      <c r="AK337" s="44">
        <v>4</v>
      </c>
      <c r="AL337" s="45"/>
      <c r="AM337" s="43"/>
      <c r="AN337" s="44">
        <v>4</v>
      </c>
      <c r="AO337" s="45"/>
      <c r="AP337" s="46" t="s">
        <v>435</v>
      </c>
      <c r="AQ337" s="46" t="s">
        <v>435</v>
      </c>
    </row>
    <row r="338" spans="1:43" s="2" customFormat="1" ht="15.75" x14ac:dyDescent="0.25">
      <c r="A338" s="2">
        <f t="shared" si="5"/>
        <v>333</v>
      </c>
      <c r="B338" s="48" t="s">
        <v>318</v>
      </c>
      <c r="C338" s="37">
        <v>961027</v>
      </c>
      <c r="D338" s="38">
        <v>315252</v>
      </c>
      <c r="E338" s="63" t="s">
        <v>308</v>
      </c>
      <c r="F338" s="43"/>
      <c r="G338" s="44">
        <v>4</v>
      </c>
      <c r="H338" s="45"/>
      <c r="I338" s="43"/>
      <c r="J338" s="44">
        <v>4</v>
      </c>
      <c r="K338" s="45"/>
      <c r="L338" s="43"/>
      <c r="M338" s="44">
        <v>1</v>
      </c>
      <c r="N338" s="45"/>
      <c r="O338" s="43"/>
      <c r="P338" s="44">
        <v>1</v>
      </c>
      <c r="Q338" s="45"/>
      <c r="R338" s="43"/>
      <c r="S338" s="44">
        <v>1</v>
      </c>
      <c r="T338" s="45"/>
      <c r="U338" s="43"/>
      <c r="V338" s="44">
        <v>1</v>
      </c>
      <c r="W338" s="45"/>
      <c r="X338" s="43"/>
      <c r="Y338" s="44">
        <v>1</v>
      </c>
      <c r="Z338" s="45"/>
      <c r="AA338" s="43"/>
      <c r="AB338" s="44">
        <v>1</v>
      </c>
      <c r="AC338" s="45"/>
      <c r="AD338" s="43"/>
      <c r="AE338" s="44">
        <v>1</v>
      </c>
      <c r="AF338" s="45"/>
      <c r="AG338" s="43"/>
      <c r="AH338" s="44">
        <v>1</v>
      </c>
      <c r="AI338" s="45"/>
      <c r="AJ338" s="43"/>
      <c r="AK338" s="44">
        <v>1</v>
      </c>
      <c r="AL338" s="45"/>
      <c r="AM338" s="43"/>
      <c r="AN338" s="44">
        <v>1</v>
      </c>
      <c r="AO338" s="45"/>
      <c r="AP338" s="46" t="s">
        <v>435</v>
      </c>
      <c r="AQ338" s="46" t="s">
        <v>1540</v>
      </c>
    </row>
    <row r="339" spans="1:43" s="2" customFormat="1" ht="15.75" x14ac:dyDescent="0.25">
      <c r="A339" s="2">
        <f t="shared" si="5"/>
        <v>334</v>
      </c>
      <c r="B339" s="48" t="s">
        <v>319</v>
      </c>
      <c r="C339" s="37">
        <v>944734</v>
      </c>
      <c r="D339" s="38">
        <v>315341</v>
      </c>
      <c r="E339" s="63" t="s">
        <v>308</v>
      </c>
      <c r="F339" s="43"/>
      <c r="G339" s="44">
        <v>2</v>
      </c>
      <c r="H339" s="45"/>
      <c r="I339" s="43"/>
      <c r="J339" s="44">
        <v>2</v>
      </c>
      <c r="K339" s="45"/>
      <c r="L339" s="43"/>
      <c r="M339" s="44">
        <v>2</v>
      </c>
      <c r="N339" s="45"/>
      <c r="O339" s="43"/>
      <c r="P339" s="44">
        <v>2</v>
      </c>
      <c r="Q339" s="45"/>
      <c r="R339" s="43"/>
      <c r="S339" s="44">
        <v>2</v>
      </c>
      <c r="T339" s="45"/>
      <c r="U339" s="43"/>
      <c r="V339" s="44">
        <v>2</v>
      </c>
      <c r="W339" s="45"/>
      <c r="X339" s="43"/>
      <c r="Y339" s="44">
        <v>2</v>
      </c>
      <c r="Z339" s="45"/>
      <c r="AA339" s="43"/>
      <c r="AB339" s="44">
        <v>2</v>
      </c>
      <c r="AC339" s="45"/>
      <c r="AD339" s="43"/>
      <c r="AE339" s="44">
        <v>2</v>
      </c>
      <c r="AF339" s="45"/>
      <c r="AG339" s="43"/>
      <c r="AH339" s="44">
        <v>2</v>
      </c>
      <c r="AI339" s="45"/>
      <c r="AJ339" s="43"/>
      <c r="AK339" s="44">
        <v>2</v>
      </c>
      <c r="AL339" s="45"/>
      <c r="AM339" s="43"/>
      <c r="AN339" s="44">
        <v>2</v>
      </c>
      <c r="AO339" s="45"/>
      <c r="AP339" s="46" t="s">
        <v>435</v>
      </c>
      <c r="AQ339" s="46" t="s">
        <v>435</v>
      </c>
    </row>
    <row r="340" spans="1:43" s="2" customFormat="1" ht="15.75" x14ac:dyDescent="0.25">
      <c r="A340" s="2">
        <f t="shared" si="5"/>
        <v>335</v>
      </c>
      <c r="B340" s="48" t="s">
        <v>320</v>
      </c>
      <c r="C340" s="37">
        <v>955051</v>
      </c>
      <c r="D340" s="38">
        <v>315307</v>
      </c>
      <c r="E340" s="63" t="s">
        <v>308</v>
      </c>
      <c r="F340" s="43"/>
      <c r="G340" s="44">
        <v>3</v>
      </c>
      <c r="H340" s="45"/>
      <c r="I340" s="43"/>
      <c r="J340" s="44">
        <v>3</v>
      </c>
      <c r="K340" s="45"/>
      <c r="L340" s="43"/>
      <c r="M340" s="44">
        <v>3</v>
      </c>
      <c r="N340" s="45"/>
      <c r="O340" s="43"/>
      <c r="P340" s="44">
        <v>3</v>
      </c>
      <c r="Q340" s="45"/>
      <c r="R340" s="43"/>
      <c r="S340" s="44">
        <v>4</v>
      </c>
      <c r="T340" s="45"/>
      <c r="U340" s="43"/>
      <c r="V340" s="44">
        <v>4</v>
      </c>
      <c r="W340" s="45"/>
      <c r="X340" s="43"/>
      <c r="Y340" s="44">
        <v>4</v>
      </c>
      <c r="Z340" s="45"/>
      <c r="AA340" s="43"/>
      <c r="AB340" s="44">
        <v>2</v>
      </c>
      <c r="AC340" s="45"/>
      <c r="AD340" s="43"/>
      <c r="AE340" s="44">
        <v>2</v>
      </c>
      <c r="AF340" s="45"/>
      <c r="AG340" s="43"/>
      <c r="AH340" s="44">
        <v>2</v>
      </c>
      <c r="AI340" s="45"/>
      <c r="AJ340" s="43"/>
      <c r="AK340" s="44">
        <v>2</v>
      </c>
      <c r="AL340" s="45"/>
      <c r="AM340" s="43"/>
      <c r="AN340" s="44">
        <v>2</v>
      </c>
      <c r="AO340" s="45"/>
      <c r="AP340" s="46" t="s">
        <v>435</v>
      </c>
      <c r="AQ340" s="46" t="s">
        <v>435</v>
      </c>
    </row>
    <row r="341" spans="1:43" s="2" customFormat="1" ht="15.75" x14ac:dyDescent="0.25">
      <c r="A341" s="2">
        <f t="shared" si="5"/>
        <v>336</v>
      </c>
      <c r="B341" s="48" t="s">
        <v>321</v>
      </c>
      <c r="C341" s="37">
        <v>967548</v>
      </c>
      <c r="D341" s="38">
        <v>315110</v>
      </c>
      <c r="E341" s="63" t="s">
        <v>308</v>
      </c>
      <c r="F341" s="43"/>
      <c r="G341" s="44">
        <v>1</v>
      </c>
      <c r="H341" s="45"/>
      <c r="I341" s="43"/>
      <c r="J341" s="44">
        <v>2</v>
      </c>
      <c r="K341" s="45"/>
      <c r="L341" s="43"/>
      <c r="M341" s="44">
        <v>2</v>
      </c>
      <c r="N341" s="45"/>
      <c r="O341" s="43"/>
      <c r="P341" s="44">
        <v>2</v>
      </c>
      <c r="Q341" s="45"/>
      <c r="R341" s="43"/>
      <c r="S341" s="44">
        <v>2</v>
      </c>
      <c r="T341" s="45"/>
      <c r="U341" s="43"/>
      <c r="V341" s="44">
        <v>2</v>
      </c>
      <c r="W341" s="45"/>
      <c r="X341" s="43"/>
      <c r="Y341" s="44">
        <v>2</v>
      </c>
      <c r="Z341" s="45"/>
      <c r="AA341" s="43"/>
      <c r="AB341" s="44">
        <v>2</v>
      </c>
      <c r="AC341" s="45"/>
      <c r="AD341" s="43"/>
      <c r="AE341" s="44">
        <v>2</v>
      </c>
      <c r="AF341" s="45"/>
      <c r="AG341" s="43"/>
      <c r="AH341" s="44">
        <v>2</v>
      </c>
      <c r="AI341" s="45"/>
      <c r="AJ341" s="43"/>
      <c r="AK341" s="44">
        <v>2</v>
      </c>
      <c r="AL341" s="45"/>
      <c r="AM341" s="43"/>
      <c r="AN341" s="44">
        <v>2</v>
      </c>
      <c r="AO341" s="45"/>
      <c r="AP341" s="46" t="s">
        <v>435</v>
      </c>
      <c r="AQ341" s="46" t="s">
        <v>1540</v>
      </c>
    </row>
    <row r="342" spans="1:43" s="2" customFormat="1" ht="15.75" x14ac:dyDescent="0.25">
      <c r="A342" s="2">
        <f t="shared" si="5"/>
        <v>337</v>
      </c>
      <c r="B342" s="36" t="s">
        <v>322</v>
      </c>
      <c r="C342" s="37">
        <v>643815</v>
      </c>
      <c r="D342" s="38">
        <v>315185</v>
      </c>
      <c r="E342" s="63" t="s">
        <v>308</v>
      </c>
      <c r="F342" s="43"/>
      <c r="G342" s="44">
        <v>3</v>
      </c>
      <c r="H342" s="45"/>
      <c r="I342" s="43"/>
      <c r="J342" s="44">
        <v>3</v>
      </c>
      <c r="K342" s="45"/>
      <c r="L342" s="43"/>
      <c r="M342" s="44">
        <v>3</v>
      </c>
      <c r="N342" s="45"/>
      <c r="O342" s="43"/>
      <c r="P342" s="44">
        <v>3</v>
      </c>
      <c r="Q342" s="45"/>
      <c r="R342" s="43"/>
      <c r="S342" s="44">
        <v>3</v>
      </c>
      <c r="T342" s="45"/>
      <c r="U342" s="43"/>
      <c r="V342" s="44">
        <v>3</v>
      </c>
      <c r="W342" s="45"/>
      <c r="X342" s="43"/>
      <c r="Y342" s="44">
        <v>4</v>
      </c>
      <c r="Z342" s="45"/>
      <c r="AA342" s="43"/>
      <c r="AB342" s="44">
        <v>2</v>
      </c>
      <c r="AC342" s="45"/>
      <c r="AD342" s="43"/>
      <c r="AE342" s="44">
        <v>2</v>
      </c>
      <c r="AF342" s="45"/>
      <c r="AG342" s="43"/>
      <c r="AH342" s="44">
        <v>2</v>
      </c>
      <c r="AI342" s="45"/>
      <c r="AJ342" s="43"/>
      <c r="AK342" s="44">
        <v>2</v>
      </c>
      <c r="AL342" s="45"/>
      <c r="AM342" s="43"/>
      <c r="AN342" s="44">
        <v>2</v>
      </c>
      <c r="AO342" s="45"/>
      <c r="AP342" s="46" t="s">
        <v>435</v>
      </c>
      <c r="AQ342" s="46" t="s">
        <v>435</v>
      </c>
    </row>
    <row r="343" spans="1:43" s="2" customFormat="1" ht="15.75" x14ac:dyDescent="0.25">
      <c r="A343" s="2">
        <f t="shared" si="5"/>
        <v>338</v>
      </c>
      <c r="B343" s="36" t="s">
        <v>323</v>
      </c>
      <c r="C343" s="37">
        <v>862339</v>
      </c>
      <c r="D343" s="38">
        <v>315178</v>
      </c>
      <c r="E343" s="63" t="s">
        <v>308</v>
      </c>
      <c r="F343" s="43"/>
      <c r="G343" s="44">
        <v>2</v>
      </c>
      <c r="H343" s="45"/>
      <c r="I343" s="43"/>
      <c r="J343" s="44">
        <v>2</v>
      </c>
      <c r="K343" s="45"/>
      <c r="L343" s="43"/>
      <c r="M343" s="44">
        <v>2</v>
      </c>
      <c r="N343" s="45"/>
      <c r="O343" s="43"/>
      <c r="P343" s="44">
        <v>1</v>
      </c>
      <c r="Q343" s="45"/>
      <c r="R343" s="43"/>
      <c r="S343" s="44">
        <v>1</v>
      </c>
      <c r="T343" s="45"/>
      <c r="U343" s="43"/>
      <c r="V343" s="44">
        <v>1</v>
      </c>
      <c r="W343" s="45"/>
      <c r="X343" s="43"/>
      <c r="Y343" s="44">
        <v>2</v>
      </c>
      <c r="Z343" s="45"/>
      <c r="AA343" s="43"/>
      <c r="AB343" s="44">
        <v>2</v>
      </c>
      <c r="AC343" s="45"/>
      <c r="AD343" s="43"/>
      <c r="AE343" s="44">
        <v>2</v>
      </c>
      <c r="AF343" s="45"/>
      <c r="AG343" s="43"/>
      <c r="AH343" s="44">
        <v>2</v>
      </c>
      <c r="AI343" s="45"/>
      <c r="AJ343" s="43"/>
      <c r="AK343" s="44">
        <v>2</v>
      </c>
      <c r="AL343" s="45"/>
      <c r="AM343" s="43"/>
      <c r="AN343" s="44">
        <v>2</v>
      </c>
      <c r="AO343" s="45"/>
      <c r="AP343" s="46" t="s">
        <v>435</v>
      </c>
      <c r="AQ343" s="46" t="s">
        <v>1540</v>
      </c>
    </row>
    <row r="344" spans="1:43" s="2" customFormat="1" ht="15.75" x14ac:dyDescent="0.25">
      <c r="A344" s="2">
        <f t="shared" si="5"/>
        <v>339</v>
      </c>
      <c r="B344" s="36" t="s">
        <v>324</v>
      </c>
      <c r="C344" s="37">
        <v>811343</v>
      </c>
      <c r="D344" s="38">
        <v>315122</v>
      </c>
      <c r="E344" s="63" t="s">
        <v>308</v>
      </c>
      <c r="F344" s="43"/>
      <c r="G344" s="44">
        <v>3</v>
      </c>
      <c r="H344" s="45"/>
      <c r="I344" s="43"/>
      <c r="J344" s="44">
        <v>3</v>
      </c>
      <c r="K344" s="45"/>
      <c r="L344" s="43"/>
      <c r="M344" s="44">
        <v>3</v>
      </c>
      <c r="N344" s="45"/>
      <c r="O344" s="43"/>
      <c r="P344" s="44">
        <v>3</v>
      </c>
      <c r="Q344" s="45"/>
      <c r="R344" s="43"/>
      <c r="S344" s="44">
        <v>3</v>
      </c>
      <c r="T344" s="45"/>
      <c r="U344" s="43"/>
      <c r="V344" s="44">
        <v>3</v>
      </c>
      <c r="W344" s="45"/>
      <c r="X344" s="43"/>
      <c r="Y344" s="44">
        <v>4</v>
      </c>
      <c r="Z344" s="45"/>
      <c r="AA344" s="43"/>
      <c r="AB344" s="44">
        <v>4</v>
      </c>
      <c r="AC344" s="45"/>
      <c r="AD344" s="43"/>
      <c r="AE344" s="44">
        <v>4</v>
      </c>
      <c r="AF344" s="45"/>
      <c r="AG344" s="43"/>
      <c r="AH344" s="44">
        <v>4</v>
      </c>
      <c r="AI344" s="45"/>
      <c r="AJ344" s="43"/>
      <c r="AK344" s="44">
        <v>4</v>
      </c>
      <c r="AL344" s="45"/>
      <c r="AM344" s="43"/>
      <c r="AN344" s="44">
        <v>5</v>
      </c>
      <c r="AO344" s="45"/>
      <c r="AP344" s="46" t="s">
        <v>435</v>
      </c>
      <c r="AQ344" s="46" t="s">
        <v>435</v>
      </c>
    </row>
    <row r="345" spans="1:43" s="2" customFormat="1" ht="31.5" x14ac:dyDescent="0.25">
      <c r="A345" s="2">
        <f t="shared" si="5"/>
        <v>340</v>
      </c>
      <c r="B345" s="23" t="s">
        <v>1902</v>
      </c>
      <c r="C345" s="37">
        <v>742546</v>
      </c>
      <c r="D345" s="38">
        <v>315131</v>
      </c>
      <c r="E345" s="63" t="s">
        <v>308</v>
      </c>
      <c r="F345" s="43"/>
      <c r="G345" s="44">
        <v>3</v>
      </c>
      <c r="H345" s="45"/>
      <c r="I345" s="43"/>
      <c r="J345" s="44">
        <v>3</v>
      </c>
      <c r="K345" s="45"/>
      <c r="L345" s="43"/>
      <c r="M345" s="44">
        <v>3</v>
      </c>
      <c r="N345" s="45"/>
      <c r="O345" s="43"/>
      <c r="P345" s="44">
        <v>3</v>
      </c>
      <c r="Q345" s="45"/>
      <c r="R345" s="43"/>
      <c r="S345" s="44">
        <v>3</v>
      </c>
      <c r="T345" s="45"/>
      <c r="U345" s="43" t="s">
        <v>406</v>
      </c>
      <c r="V345" s="44" t="s">
        <v>406</v>
      </c>
      <c r="W345" s="45" t="s">
        <v>406</v>
      </c>
      <c r="X345" s="43" t="s">
        <v>406</v>
      </c>
      <c r="Y345" s="44" t="s">
        <v>406</v>
      </c>
      <c r="Z345" s="45" t="s">
        <v>406</v>
      </c>
      <c r="AA345" s="43" t="s">
        <v>406</v>
      </c>
      <c r="AB345" s="44" t="s">
        <v>406</v>
      </c>
      <c r="AC345" s="45" t="s">
        <v>406</v>
      </c>
      <c r="AD345" s="43" t="s">
        <v>406</v>
      </c>
      <c r="AE345" s="44" t="s">
        <v>406</v>
      </c>
      <c r="AF345" s="45" t="s">
        <v>406</v>
      </c>
      <c r="AG345" s="43" t="s">
        <v>406</v>
      </c>
      <c r="AH345" s="44" t="s">
        <v>406</v>
      </c>
      <c r="AI345" s="45" t="s">
        <v>406</v>
      </c>
      <c r="AJ345" s="43" t="s">
        <v>406</v>
      </c>
      <c r="AK345" s="44" t="s">
        <v>406</v>
      </c>
      <c r="AL345" s="45" t="s">
        <v>406</v>
      </c>
      <c r="AM345" s="43" t="s">
        <v>406</v>
      </c>
      <c r="AN345" s="44" t="s">
        <v>406</v>
      </c>
      <c r="AO345" s="45" t="s">
        <v>406</v>
      </c>
      <c r="AP345" s="46" t="s">
        <v>435</v>
      </c>
      <c r="AQ345" s="46" t="s">
        <v>435</v>
      </c>
    </row>
    <row r="346" spans="1:43" s="2" customFormat="1" ht="15.75" x14ac:dyDescent="0.25">
      <c r="A346" s="2">
        <f t="shared" si="5"/>
        <v>341</v>
      </c>
      <c r="B346" s="36" t="s">
        <v>325</v>
      </c>
      <c r="C346" s="37">
        <v>492655</v>
      </c>
      <c r="D346" s="38">
        <v>315019</v>
      </c>
      <c r="E346" s="63" t="s">
        <v>308</v>
      </c>
      <c r="F346" s="43"/>
      <c r="G346" s="44">
        <v>5</v>
      </c>
      <c r="H346" s="45"/>
      <c r="I346" s="43"/>
      <c r="J346" s="44">
        <v>5</v>
      </c>
      <c r="K346" s="45"/>
      <c r="L346" s="43"/>
      <c r="M346" s="44">
        <v>5</v>
      </c>
      <c r="N346" s="45"/>
      <c r="O346" s="43"/>
      <c r="P346" s="44">
        <v>5</v>
      </c>
      <c r="Q346" s="45"/>
      <c r="R346" s="43"/>
      <c r="S346" s="44">
        <v>5</v>
      </c>
      <c r="T346" s="45"/>
      <c r="U346" s="43"/>
      <c r="V346" s="44">
        <v>5</v>
      </c>
      <c r="W346" s="45"/>
      <c r="X346" s="43"/>
      <c r="Y346" s="44">
        <v>5</v>
      </c>
      <c r="Z346" s="45"/>
      <c r="AA346" s="43"/>
      <c r="AB346" s="44">
        <v>5</v>
      </c>
      <c r="AC346" s="45"/>
      <c r="AD346" s="43"/>
      <c r="AE346" s="44">
        <v>5</v>
      </c>
      <c r="AF346" s="45"/>
      <c r="AG346" s="43"/>
      <c r="AH346" s="44">
        <v>5</v>
      </c>
      <c r="AI346" s="45"/>
      <c r="AJ346" s="43"/>
      <c r="AK346" s="44">
        <v>5</v>
      </c>
      <c r="AL346" s="45"/>
      <c r="AM346" s="43"/>
      <c r="AN346" s="44">
        <v>5</v>
      </c>
      <c r="AO346" s="45"/>
      <c r="AP346" s="46" t="s">
        <v>435</v>
      </c>
      <c r="AQ346" s="46" t="s">
        <v>435</v>
      </c>
    </row>
    <row r="347" spans="1:43" s="2" customFormat="1" ht="15.75" x14ac:dyDescent="0.25">
      <c r="A347" s="2">
        <f t="shared" si="5"/>
        <v>342</v>
      </c>
      <c r="B347" s="36" t="s">
        <v>326</v>
      </c>
      <c r="C347" s="37">
        <v>199044</v>
      </c>
      <c r="D347" s="38">
        <v>315317</v>
      </c>
      <c r="E347" s="63" t="s">
        <v>308</v>
      </c>
      <c r="F347" s="43"/>
      <c r="G347" s="44">
        <v>5</v>
      </c>
      <c r="H347" s="45"/>
      <c r="I347" s="43"/>
      <c r="J347" s="44">
        <v>5</v>
      </c>
      <c r="K347" s="45"/>
      <c r="L347" s="43"/>
      <c r="M347" s="44">
        <v>5</v>
      </c>
      <c r="N347" s="45"/>
      <c r="O347" s="43"/>
      <c r="P347" s="44">
        <v>5</v>
      </c>
      <c r="Q347" s="45"/>
      <c r="R347" s="43"/>
      <c r="S347" s="44">
        <v>5</v>
      </c>
      <c r="T347" s="45"/>
      <c r="U347" s="43"/>
      <c r="V347" s="44">
        <v>5</v>
      </c>
      <c r="W347" s="45"/>
      <c r="X347" s="43"/>
      <c r="Y347" s="44">
        <v>5</v>
      </c>
      <c r="Z347" s="45"/>
      <c r="AA347" s="43"/>
      <c r="AB347" s="44">
        <v>5</v>
      </c>
      <c r="AC347" s="45"/>
      <c r="AD347" s="43"/>
      <c r="AE347" s="44">
        <v>5</v>
      </c>
      <c r="AF347" s="45"/>
      <c r="AG347" s="43"/>
      <c r="AH347" s="44">
        <v>5</v>
      </c>
      <c r="AI347" s="45"/>
      <c r="AJ347" s="43"/>
      <c r="AK347" s="44">
        <v>5</v>
      </c>
      <c r="AL347" s="45"/>
      <c r="AM347" s="43"/>
      <c r="AN347" s="44">
        <v>5</v>
      </c>
      <c r="AO347" s="45"/>
      <c r="AP347" s="46" t="s">
        <v>435</v>
      </c>
      <c r="AQ347" s="46" t="s">
        <v>435</v>
      </c>
    </row>
    <row r="348" spans="1:43" s="2" customFormat="1" ht="31.5" x14ac:dyDescent="0.25">
      <c r="A348" s="2">
        <f t="shared" si="5"/>
        <v>343</v>
      </c>
      <c r="B348" s="22" t="s">
        <v>1903</v>
      </c>
      <c r="C348" s="37">
        <v>4484002</v>
      </c>
      <c r="D348" s="38">
        <v>315251</v>
      </c>
      <c r="E348" s="63" t="s">
        <v>308</v>
      </c>
      <c r="F348" s="43"/>
      <c r="G348" s="44">
        <v>4</v>
      </c>
      <c r="H348" s="45"/>
      <c r="I348" s="43"/>
      <c r="J348" s="44">
        <v>4</v>
      </c>
      <c r="K348" s="45"/>
      <c r="L348" s="43"/>
      <c r="M348" s="44">
        <v>4</v>
      </c>
      <c r="N348" s="45"/>
      <c r="O348" s="43"/>
      <c r="P348" s="44">
        <v>4</v>
      </c>
      <c r="Q348" s="45"/>
      <c r="R348" s="43"/>
      <c r="S348" s="44">
        <v>4</v>
      </c>
      <c r="T348" s="45"/>
      <c r="U348" s="43"/>
      <c r="V348" s="44">
        <v>4</v>
      </c>
      <c r="W348" s="45"/>
      <c r="X348" s="43"/>
      <c r="Y348" s="44">
        <v>3</v>
      </c>
      <c r="Z348" s="45"/>
      <c r="AA348" s="43"/>
      <c r="AB348" s="44">
        <v>3</v>
      </c>
      <c r="AC348" s="45"/>
      <c r="AD348" s="43"/>
      <c r="AE348" s="44">
        <v>3</v>
      </c>
      <c r="AF348" s="45"/>
      <c r="AG348" s="43"/>
      <c r="AH348" s="44">
        <v>5</v>
      </c>
      <c r="AI348" s="45"/>
      <c r="AJ348" s="43"/>
      <c r="AK348" s="44">
        <v>5</v>
      </c>
      <c r="AL348" s="45"/>
      <c r="AM348" s="43"/>
      <c r="AN348" s="44">
        <v>5</v>
      </c>
      <c r="AO348" s="45"/>
      <c r="AP348" s="46" t="s">
        <v>435</v>
      </c>
      <c r="AQ348" s="46" t="s">
        <v>435</v>
      </c>
    </row>
    <row r="349" spans="1:43" s="2" customFormat="1" ht="15.75" x14ac:dyDescent="0.25">
      <c r="A349" s="2">
        <f t="shared" si="5"/>
        <v>344</v>
      </c>
      <c r="B349" s="36" t="s">
        <v>327</v>
      </c>
      <c r="C349" s="37">
        <v>4484100</v>
      </c>
      <c r="D349" s="38">
        <v>315251</v>
      </c>
      <c r="E349" s="63" t="s">
        <v>308</v>
      </c>
      <c r="F349" s="43"/>
      <c r="G349" s="44">
        <v>4</v>
      </c>
      <c r="H349" s="45"/>
      <c r="I349" s="43"/>
      <c r="J349" s="44">
        <v>4</v>
      </c>
      <c r="K349" s="45"/>
      <c r="L349" s="43"/>
      <c r="M349" s="44">
        <v>4</v>
      </c>
      <c r="N349" s="45"/>
      <c r="O349" s="43"/>
      <c r="P349" s="44">
        <v>4</v>
      </c>
      <c r="Q349" s="45"/>
      <c r="R349" s="43"/>
      <c r="S349" s="44">
        <v>4</v>
      </c>
      <c r="T349" s="45"/>
      <c r="U349" s="43"/>
      <c r="V349" s="44">
        <v>4</v>
      </c>
      <c r="W349" s="45"/>
      <c r="X349" s="43"/>
      <c r="Y349" s="44">
        <v>3</v>
      </c>
      <c r="Z349" s="45"/>
      <c r="AA349" s="43"/>
      <c r="AB349" s="44">
        <v>3</v>
      </c>
      <c r="AC349" s="45"/>
      <c r="AD349" s="43"/>
      <c r="AE349" s="44">
        <v>3</v>
      </c>
      <c r="AF349" s="45"/>
      <c r="AG349" s="43"/>
      <c r="AH349" s="44">
        <v>5</v>
      </c>
      <c r="AI349" s="45"/>
      <c r="AJ349" s="43"/>
      <c r="AK349" s="44">
        <v>5</v>
      </c>
      <c r="AL349" s="45"/>
      <c r="AM349" s="43"/>
      <c r="AN349" s="44">
        <v>5</v>
      </c>
      <c r="AO349" s="45"/>
      <c r="AP349" s="46" t="s">
        <v>435</v>
      </c>
      <c r="AQ349" s="46" t="s">
        <v>435</v>
      </c>
    </row>
    <row r="350" spans="1:43" s="2" customFormat="1" ht="15.75" x14ac:dyDescent="0.25">
      <c r="A350" s="2">
        <f t="shared" si="5"/>
        <v>345</v>
      </c>
      <c r="B350" s="36" t="s">
        <v>328</v>
      </c>
      <c r="C350" s="37">
        <v>525910</v>
      </c>
      <c r="D350" s="38">
        <v>315387</v>
      </c>
      <c r="E350" s="63" t="s">
        <v>308</v>
      </c>
      <c r="F350" s="43"/>
      <c r="G350" s="44">
        <v>2</v>
      </c>
      <c r="H350" s="45"/>
      <c r="I350" s="43"/>
      <c r="J350" s="44">
        <v>2</v>
      </c>
      <c r="K350" s="45"/>
      <c r="L350" s="43"/>
      <c r="M350" s="44">
        <v>2</v>
      </c>
      <c r="N350" s="45"/>
      <c r="O350" s="43"/>
      <c r="P350" s="44">
        <v>3</v>
      </c>
      <c r="Q350" s="45"/>
      <c r="R350" s="43"/>
      <c r="S350" s="44">
        <v>3</v>
      </c>
      <c r="T350" s="45"/>
      <c r="U350" s="43"/>
      <c r="V350" s="44">
        <v>3</v>
      </c>
      <c r="W350" s="45"/>
      <c r="X350" s="43"/>
      <c r="Y350" s="44">
        <v>2</v>
      </c>
      <c r="Z350" s="45"/>
      <c r="AA350" s="43"/>
      <c r="AB350" s="44">
        <v>2</v>
      </c>
      <c r="AC350" s="45"/>
      <c r="AD350" s="43"/>
      <c r="AE350" s="44">
        <v>2</v>
      </c>
      <c r="AF350" s="45"/>
      <c r="AG350" s="43"/>
      <c r="AH350" s="44">
        <v>2</v>
      </c>
      <c r="AI350" s="45"/>
      <c r="AJ350" s="43"/>
      <c r="AK350" s="44">
        <v>2</v>
      </c>
      <c r="AL350" s="45"/>
      <c r="AM350" s="43"/>
      <c r="AN350" s="44">
        <v>3</v>
      </c>
      <c r="AO350" s="45"/>
      <c r="AP350" s="46" t="s">
        <v>435</v>
      </c>
      <c r="AQ350" s="46" t="s">
        <v>435</v>
      </c>
    </row>
    <row r="351" spans="1:43" s="2" customFormat="1" ht="15.75" x14ac:dyDescent="0.25">
      <c r="A351" s="2">
        <f t="shared" si="5"/>
        <v>346</v>
      </c>
      <c r="B351" s="36" t="s">
        <v>329</v>
      </c>
      <c r="C351" s="64">
        <v>680168</v>
      </c>
      <c r="D351" s="38">
        <v>315101</v>
      </c>
      <c r="E351" s="63" t="s">
        <v>308</v>
      </c>
      <c r="F351" s="43"/>
      <c r="G351" s="44">
        <v>5</v>
      </c>
      <c r="H351" s="45"/>
      <c r="I351" s="43"/>
      <c r="J351" s="44">
        <v>5</v>
      </c>
      <c r="K351" s="45"/>
      <c r="L351" s="43"/>
      <c r="M351" s="44">
        <v>5</v>
      </c>
      <c r="N351" s="45"/>
      <c r="O351" s="43"/>
      <c r="P351" s="44">
        <v>5</v>
      </c>
      <c r="Q351" s="45"/>
      <c r="R351" s="43"/>
      <c r="S351" s="44">
        <v>5</v>
      </c>
      <c r="T351" s="45"/>
      <c r="U351" s="43"/>
      <c r="V351" s="44">
        <v>5</v>
      </c>
      <c r="W351" s="45"/>
      <c r="X351" s="43"/>
      <c r="Y351" s="44">
        <v>4</v>
      </c>
      <c r="Z351" s="45"/>
      <c r="AA351" s="43"/>
      <c r="AB351" s="44">
        <v>4</v>
      </c>
      <c r="AC351" s="45"/>
      <c r="AD351" s="43"/>
      <c r="AE351" s="44">
        <v>4</v>
      </c>
      <c r="AF351" s="45"/>
      <c r="AG351" s="43"/>
      <c r="AH351" s="44">
        <v>3</v>
      </c>
      <c r="AI351" s="45"/>
      <c r="AJ351" s="43"/>
      <c r="AK351" s="44">
        <v>3</v>
      </c>
      <c r="AL351" s="45"/>
      <c r="AM351" s="43"/>
      <c r="AN351" s="44">
        <v>3</v>
      </c>
      <c r="AO351" s="45"/>
      <c r="AP351" s="46" t="s">
        <v>435</v>
      </c>
      <c r="AQ351" s="46" t="s">
        <v>435</v>
      </c>
    </row>
    <row r="352" spans="1:43" s="2" customFormat="1" ht="15.75" x14ac:dyDescent="0.25">
      <c r="A352" s="2">
        <f t="shared" si="5"/>
        <v>347</v>
      </c>
      <c r="B352" s="36" t="s">
        <v>330</v>
      </c>
      <c r="C352" s="37">
        <v>516082</v>
      </c>
      <c r="D352" s="38">
        <v>315190</v>
      </c>
      <c r="E352" s="63" t="s">
        <v>308</v>
      </c>
      <c r="F352" s="43"/>
      <c r="G352" s="44">
        <v>4</v>
      </c>
      <c r="H352" s="45"/>
      <c r="I352" s="43"/>
      <c r="J352" s="44">
        <v>4</v>
      </c>
      <c r="K352" s="45"/>
      <c r="L352" s="43"/>
      <c r="M352" s="44">
        <v>4</v>
      </c>
      <c r="N352" s="45"/>
      <c r="O352" s="43"/>
      <c r="P352" s="44">
        <v>4</v>
      </c>
      <c r="Q352" s="45"/>
      <c r="R352" s="43"/>
      <c r="S352" s="44">
        <v>4</v>
      </c>
      <c r="T352" s="45"/>
      <c r="U352" s="43"/>
      <c r="V352" s="44">
        <v>4</v>
      </c>
      <c r="W352" s="45"/>
      <c r="X352" s="43"/>
      <c r="Y352" s="44">
        <v>4</v>
      </c>
      <c r="Z352" s="45"/>
      <c r="AA352" s="43"/>
      <c r="AB352" s="44">
        <v>3</v>
      </c>
      <c r="AC352" s="45"/>
      <c r="AD352" s="43"/>
      <c r="AE352" s="44">
        <v>3</v>
      </c>
      <c r="AF352" s="45"/>
      <c r="AG352" s="43"/>
      <c r="AH352" s="44">
        <v>3</v>
      </c>
      <c r="AI352" s="45"/>
      <c r="AJ352" s="43"/>
      <c r="AK352" s="44">
        <v>3</v>
      </c>
      <c r="AL352" s="45"/>
      <c r="AM352" s="43"/>
      <c r="AN352" s="44">
        <v>3</v>
      </c>
      <c r="AO352" s="45"/>
      <c r="AP352" s="46" t="s">
        <v>435</v>
      </c>
      <c r="AQ352" s="46" t="s">
        <v>435</v>
      </c>
    </row>
    <row r="353" spans="1:43" s="2" customFormat="1" ht="15.75" x14ac:dyDescent="0.25">
      <c r="A353" s="2">
        <f t="shared" si="5"/>
        <v>348</v>
      </c>
      <c r="B353" s="47" t="s">
        <v>331</v>
      </c>
      <c r="C353" s="37">
        <v>828416</v>
      </c>
      <c r="D353" s="38">
        <v>315303</v>
      </c>
      <c r="E353" s="39" t="s">
        <v>308</v>
      </c>
      <c r="F353" s="43"/>
      <c r="G353" s="44">
        <v>1</v>
      </c>
      <c r="H353" s="45"/>
      <c r="I353" s="43" t="s">
        <v>1547</v>
      </c>
      <c r="J353" s="44">
        <v>1</v>
      </c>
      <c r="K353" s="45"/>
      <c r="L353" s="43"/>
      <c r="M353" s="44">
        <v>1</v>
      </c>
      <c r="N353" s="45"/>
      <c r="O353" s="43"/>
      <c r="P353" s="44">
        <v>1</v>
      </c>
      <c r="Q353" s="45"/>
      <c r="R353" s="43"/>
      <c r="S353" s="44">
        <v>1</v>
      </c>
      <c r="T353" s="45"/>
      <c r="U353" s="43"/>
      <c r="V353" s="44">
        <v>1</v>
      </c>
      <c r="W353" s="45"/>
      <c r="X353" s="43"/>
      <c r="Y353" s="44">
        <v>1</v>
      </c>
      <c r="Z353" s="45"/>
      <c r="AA353" s="43"/>
      <c r="AB353" s="44">
        <v>1</v>
      </c>
      <c r="AC353" s="45"/>
      <c r="AD353" s="43"/>
      <c r="AE353" s="44">
        <v>1</v>
      </c>
      <c r="AF353" s="45"/>
      <c r="AG353" s="43"/>
      <c r="AH353" s="44">
        <v>1</v>
      </c>
      <c r="AI353" s="45"/>
      <c r="AJ353" s="43"/>
      <c r="AK353" s="44">
        <v>1</v>
      </c>
      <c r="AL353" s="45"/>
      <c r="AM353" s="43"/>
      <c r="AN353" s="44">
        <v>1</v>
      </c>
      <c r="AO353" s="45"/>
      <c r="AP353" s="46" t="s">
        <v>1540</v>
      </c>
      <c r="AQ353" s="46" t="s">
        <v>1540</v>
      </c>
    </row>
    <row r="354" spans="1:43" s="2" customFormat="1" ht="15.75" x14ac:dyDescent="0.25">
      <c r="A354" s="2">
        <f t="shared" si="5"/>
        <v>349</v>
      </c>
      <c r="B354" s="48" t="s">
        <v>332</v>
      </c>
      <c r="C354" s="37">
        <v>732567</v>
      </c>
      <c r="D354" s="38">
        <v>315229</v>
      </c>
      <c r="E354" s="63" t="s">
        <v>308</v>
      </c>
      <c r="F354" s="43"/>
      <c r="G354" s="44">
        <v>3</v>
      </c>
      <c r="H354" s="45"/>
      <c r="I354" s="43"/>
      <c r="J354" s="44">
        <v>3</v>
      </c>
      <c r="K354" s="45"/>
      <c r="L354" s="43"/>
      <c r="M354" s="44">
        <v>3</v>
      </c>
      <c r="N354" s="45"/>
      <c r="O354" s="43"/>
      <c r="P354" s="44">
        <v>3</v>
      </c>
      <c r="Q354" s="45"/>
      <c r="R354" s="43"/>
      <c r="S354" s="44">
        <v>3</v>
      </c>
      <c r="T354" s="45"/>
      <c r="U354" s="43"/>
      <c r="V354" s="44">
        <v>3</v>
      </c>
      <c r="W354" s="45"/>
      <c r="X354" s="43"/>
      <c r="Y354" s="44">
        <v>3</v>
      </c>
      <c r="Z354" s="45"/>
      <c r="AA354" s="43"/>
      <c r="AB354" s="44">
        <v>3</v>
      </c>
      <c r="AC354" s="45"/>
      <c r="AD354" s="43"/>
      <c r="AE354" s="44">
        <v>3</v>
      </c>
      <c r="AF354" s="45"/>
      <c r="AG354" s="43"/>
      <c r="AH354" s="44">
        <v>3</v>
      </c>
      <c r="AI354" s="45"/>
      <c r="AJ354" s="43"/>
      <c r="AK354" s="44">
        <v>3</v>
      </c>
      <c r="AL354" s="45"/>
      <c r="AM354" s="43"/>
      <c r="AN354" s="44">
        <v>3</v>
      </c>
      <c r="AO354" s="45"/>
      <c r="AP354" s="46" t="s">
        <v>435</v>
      </c>
      <c r="AQ354" s="46" t="s">
        <v>435</v>
      </c>
    </row>
    <row r="355" spans="1:43" s="2" customFormat="1" ht="15.75" x14ac:dyDescent="0.25">
      <c r="A355" s="2">
        <f t="shared" si="5"/>
        <v>350</v>
      </c>
      <c r="B355" s="36" t="s">
        <v>333</v>
      </c>
      <c r="C355" s="37">
        <v>253596</v>
      </c>
      <c r="D355" s="38">
        <v>315361</v>
      </c>
      <c r="E355" s="63" t="s">
        <v>308</v>
      </c>
      <c r="F355" s="43"/>
      <c r="G355" s="44">
        <v>3</v>
      </c>
      <c r="H355" s="45"/>
      <c r="I355" s="43"/>
      <c r="J355" s="44">
        <v>3</v>
      </c>
      <c r="K355" s="45"/>
      <c r="L355" s="43"/>
      <c r="M355" s="44">
        <v>3</v>
      </c>
      <c r="N355" s="45"/>
      <c r="O355" s="43"/>
      <c r="P355" s="44">
        <v>2</v>
      </c>
      <c r="Q355" s="45"/>
      <c r="R355" s="43"/>
      <c r="S355" s="44">
        <v>2</v>
      </c>
      <c r="T355" s="45"/>
      <c r="U355" s="43"/>
      <c r="V355" s="44">
        <v>2</v>
      </c>
      <c r="W355" s="45"/>
      <c r="X355" s="43"/>
      <c r="Y355" s="44">
        <v>2</v>
      </c>
      <c r="Z355" s="45"/>
      <c r="AA355" s="43"/>
      <c r="AB355" s="44">
        <v>2</v>
      </c>
      <c r="AC355" s="45"/>
      <c r="AD355" s="43"/>
      <c r="AE355" s="44">
        <v>2</v>
      </c>
      <c r="AF355" s="45"/>
      <c r="AG355" s="43"/>
      <c r="AH355" s="44">
        <v>3</v>
      </c>
      <c r="AI355" s="45"/>
      <c r="AJ355" s="43"/>
      <c r="AK355" s="44">
        <v>3</v>
      </c>
      <c r="AL355" s="45"/>
      <c r="AM355" s="43"/>
      <c r="AN355" s="44">
        <v>3</v>
      </c>
      <c r="AO355" s="45"/>
      <c r="AP355" s="46" t="s">
        <v>435</v>
      </c>
      <c r="AQ355" s="46" t="s">
        <v>435</v>
      </c>
    </row>
    <row r="356" spans="1:43" s="2" customFormat="1" ht="15.75" x14ac:dyDescent="0.25">
      <c r="A356" s="2">
        <f t="shared" si="5"/>
        <v>351</v>
      </c>
      <c r="B356" s="36" t="s">
        <v>334</v>
      </c>
      <c r="C356" s="37">
        <v>4497317</v>
      </c>
      <c r="D356" s="38">
        <v>315361</v>
      </c>
      <c r="E356" s="63" t="s">
        <v>308</v>
      </c>
      <c r="F356" s="43"/>
      <c r="G356" s="44">
        <v>3</v>
      </c>
      <c r="H356" s="45"/>
      <c r="I356" s="43"/>
      <c r="J356" s="44">
        <v>3</v>
      </c>
      <c r="K356" s="45"/>
      <c r="L356" s="43"/>
      <c r="M356" s="44">
        <v>3</v>
      </c>
      <c r="N356" s="45"/>
      <c r="O356" s="43"/>
      <c r="P356" s="44">
        <v>2</v>
      </c>
      <c r="Q356" s="45"/>
      <c r="R356" s="43"/>
      <c r="S356" s="44">
        <v>2</v>
      </c>
      <c r="T356" s="45"/>
      <c r="U356" s="43"/>
      <c r="V356" s="44">
        <v>2</v>
      </c>
      <c r="W356" s="45"/>
      <c r="X356" s="43"/>
      <c r="Y356" s="44">
        <v>2</v>
      </c>
      <c r="Z356" s="45"/>
      <c r="AA356" s="43"/>
      <c r="AB356" s="44">
        <v>2</v>
      </c>
      <c r="AC356" s="45"/>
      <c r="AD356" s="43"/>
      <c r="AE356" s="44">
        <v>2</v>
      </c>
      <c r="AF356" s="45"/>
      <c r="AG356" s="43"/>
      <c r="AH356" s="44">
        <v>3</v>
      </c>
      <c r="AI356" s="45"/>
      <c r="AJ356" s="43"/>
      <c r="AK356" s="44">
        <v>3</v>
      </c>
      <c r="AL356" s="45"/>
      <c r="AM356" s="43"/>
      <c r="AN356" s="44">
        <v>3</v>
      </c>
      <c r="AO356" s="45"/>
      <c r="AP356" s="46" t="s">
        <v>435</v>
      </c>
      <c r="AQ356" s="46" t="s">
        <v>435</v>
      </c>
    </row>
    <row r="357" spans="1:43" s="2" customFormat="1" ht="15.75" x14ac:dyDescent="0.25">
      <c r="A357" s="2">
        <f t="shared" si="5"/>
        <v>352</v>
      </c>
      <c r="B357" s="23" t="s">
        <v>335</v>
      </c>
      <c r="C357" s="53">
        <v>687545</v>
      </c>
      <c r="D357" s="38">
        <v>315244</v>
      </c>
      <c r="E357" s="63" t="s">
        <v>308</v>
      </c>
      <c r="F357" s="43"/>
      <c r="G357" s="44">
        <v>3</v>
      </c>
      <c r="H357" s="45"/>
      <c r="I357" s="43"/>
      <c r="J357" s="44">
        <v>3</v>
      </c>
      <c r="K357" s="45"/>
      <c r="L357" s="43"/>
      <c r="M357" s="44">
        <v>3</v>
      </c>
      <c r="N357" s="45"/>
      <c r="O357" s="43"/>
      <c r="P357" s="44">
        <v>3</v>
      </c>
      <c r="Q357" s="45"/>
      <c r="R357" s="43"/>
      <c r="S357" s="44">
        <v>3</v>
      </c>
      <c r="T357" s="45"/>
      <c r="U357" s="43"/>
      <c r="V357" s="44">
        <v>3</v>
      </c>
      <c r="W357" s="45"/>
      <c r="X357" s="43"/>
      <c r="Y357" s="44">
        <v>3</v>
      </c>
      <c r="Z357" s="45"/>
      <c r="AA357" s="43"/>
      <c r="AB357" s="44">
        <v>3</v>
      </c>
      <c r="AC357" s="45"/>
      <c r="AD357" s="43"/>
      <c r="AE357" s="44">
        <v>3</v>
      </c>
      <c r="AF357" s="45"/>
      <c r="AG357" s="43"/>
      <c r="AH357" s="44">
        <v>3</v>
      </c>
      <c r="AI357" s="45"/>
      <c r="AJ357" s="43"/>
      <c r="AK357" s="44">
        <v>3</v>
      </c>
      <c r="AL357" s="45"/>
      <c r="AM357" s="43"/>
      <c r="AN357" s="44">
        <v>3</v>
      </c>
      <c r="AO357" s="45"/>
      <c r="AP357" s="46" t="s">
        <v>435</v>
      </c>
      <c r="AQ357" s="46" t="s">
        <v>435</v>
      </c>
    </row>
    <row r="358" spans="1:43" s="2" customFormat="1" ht="15.75" x14ac:dyDescent="0.25">
      <c r="A358" s="2">
        <f t="shared" si="5"/>
        <v>353</v>
      </c>
      <c r="B358" s="36" t="s">
        <v>336</v>
      </c>
      <c r="C358" s="37">
        <v>600695</v>
      </c>
      <c r="D358" s="38">
        <v>315280</v>
      </c>
      <c r="E358" s="63" t="s">
        <v>308</v>
      </c>
      <c r="F358" s="43" t="s">
        <v>1547</v>
      </c>
      <c r="G358" s="44">
        <v>1</v>
      </c>
      <c r="H358" s="45"/>
      <c r="I358" s="43" t="s">
        <v>1548</v>
      </c>
      <c r="J358" s="44"/>
      <c r="K358" s="45">
        <v>18</v>
      </c>
      <c r="L358" s="43" t="s">
        <v>1548</v>
      </c>
      <c r="M358" s="44"/>
      <c r="N358" s="45">
        <v>18</v>
      </c>
      <c r="O358" s="43" t="s">
        <v>1548</v>
      </c>
      <c r="P358" s="44"/>
      <c r="Q358" s="45">
        <v>18</v>
      </c>
      <c r="R358" s="43" t="s">
        <v>1548</v>
      </c>
      <c r="S358" s="44"/>
      <c r="T358" s="45">
        <v>18</v>
      </c>
      <c r="U358" s="43" t="s">
        <v>1548</v>
      </c>
      <c r="V358" s="44"/>
      <c r="W358" s="45">
        <v>18</v>
      </c>
      <c r="X358" s="43" t="s">
        <v>1548</v>
      </c>
      <c r="Y358" s="44"/>
      <c r="Z358" s="45">
        <v>18</v>
      </c>
      <c r="AA358" s="43" t="s">
        <v>1548</v>
      </c>
      <c r="AB358" s="44"/>
      <c r="AC358" s="45">
        <v>18</v>
      </c>
      <c r="AD358" s="43" t="s">
        <v>1548</v>
      </c>
      <c r="AE358" s="44"/>
      <c r="AF358" s="45">
        <v>18</v>
      </c>
      <c r="AG358" s="43" t="s">
        <v>1548</v>
      </c>
      <c r="AH358" s="44"/>
      <c r="AI358" s="45">
        <v>18</v>
      </c>
      <c r="AJ358" s="43" t="s">
        <v>1548</v>
      </c>
      <c r="AK358" s="44"/>
      <c r="AL358" s="45">
        <v>18</v>
      </c>
      <c r="AM358" s="43" t="s">
        <v>1548</v>
      </c>
      <c r="AN358" s="44"/>
      <c r="AO358" s="45">
        <v>18</v>
      </c>
      <c r="AP358" s="46" t="s">
        <v>1540</v>
      </c>
      <c r="AQ358" s="46" t="s">
        <v>1540</v>
      </c>
    </row>
    <row r="359" spans="1:43" s="2" customFormat="1" ht="15.75" x14ac:dyDescent="0.25">
      <c r="A359" s="2">
        <f t="shared" si="5"/>
        <v>354</v>
      </c>
      <c r="B359" s="36" t="s">
        <v>337</v>
      </c>
      <c r="C359" s="37">
        <v>600661</v>
      </c>
      <c r="D359" s="38">
        <v>315280</v>
      </c>
      <c r="E359" s="39" t="s">
        <v>308</v>
      </c>
      <c r="F359" s="43" t="s">
        <v>1547</v>
      </c>
      <c r="G359" s="44">
        <v>1</v>
      </c>
      <c r="H359" s="45"/>
      <c r="I359" s="43" t="s">
        <v>1548</v>
      </c>
      <c r="J359" s="44"/>
      <c r="K359" s="45">
        <v>18</v>
      </c>
      <c r="L359" s="43" t="s">
        <v>1548</v>
      </c>
      <c r="M359" s="44"/>
      <c r="N359" s="45">
        <v>18</v>
      </c>
      <c r="O359" s="43" t="s">
        <v>1548</v>
      </c>
      <c r="P359" s="44"/>
      <c r="Q359" s="45">
        <v>18</v>
      </c>
      <c r="R359" s="43" t="s">
        <v>1548</v>
      </c>
      <c r="S359" s="44"/>
      <c r="T359" s="45">
        <v>18</v>
      </c>
      <c r="U359" s="43" t="s">
        <v>1548</v>
      </c>
      <c r="V359" s="44"/>
      <c r="W359" s="45">
        <v>18</v>
      </c>
      <c r="X359" s="43" t="s">
        <v>1548</v>
      </c>
      <c r="Y359" s="44"/>
      <c r="Z359" s="45">
        <v>18</v>
      </c>
      <c r="AA359" s="43" t="s">
        <v>1548</v>
      </c>
      <c r="AB359" s="44"/>
      <c r="AC359" s="45">
        <v>18</v>
      </c>
      <c r="AD359" s="43" t="s">
        <v>1548</v>
      </c>
      <c r="AE359" s="44"/>
      <c r="AF359" s="45">
        <v>18</v>
      </c>
      <c r="AG359" s="43" t="s">
        <v>1548</v>
      </c>
      <c r="AH359" s="44"/>
      <c r="AI359" s="45">
        <v>18</v>
      </c>
      <c r="AJ359" s="43" t="s">
        <v>1548</v>
      </c>
      <c r="AK359" s="44"/>
      <c r="AL359" s="45">
        <v>18</v>
      </c>
      <c r="AM359" s="43" t="s">
        <v>1548</v>
      </c>
      <c r="AN359" s="44"/>
      <c r="AO359" s="45">
        <v>18</v>
      </c>
      <c r="AP359" s="46" t="s">
        <v>1540</v>
      </c>
      <c r="AQ359" s="46" t="s">
        <v>1540</v>
      </c>
    </row>
    <row r="360" spans="1:43" s="2" customFormat="1" ht="15.75" x14ac:dyDescent="0.25">
      <c r="A360" s="2">
        <f t="shared" si="5"/>
        <v>355</v>
      </c>
      <c r="B360" s="48" t="s">
        <v>338</v>
      </c>
      <c r="C360" s="37">
        <v>888290</v>
      </c>
      <c r="D360" s="38">
        <v>315463</v>
      </c>
      <c r="E360" s="63" t="s">
        <v>308</v>
      </c>
      <c r="F360" s="43"/>
      <c r="G360" s="44">
        <v>4</v>
      </c>
      <c r="H360" s="45"/>
      <c r="I360" s="43"/>
      <c r="J360" s="44">
        <v>4</v>
      </c>
      <c r="K360" s="45"/>
      <c r="L360" s="43"/>
      <c r="M360" s="44">
        <v>4</v>
      </c>
      <c r="N360" s="45"/>
      <c r="O360" s="43"/>
      <c r="P360" s="44">
        <v>4</v>
      </c>
      <c r="Q360" s="45"/>
      <c r="R360" s="43"/>
      <c r="S360" s="44">
        <v>4</v>
      </c>
      <c r="T360" s="45"/>
      <c r="U360" s="43"/>
      <c r="V360" s="44">
        <v>4</v>
      </c>
      <c r="W360" s="45"/>
      <c r="X360" s="43"/>
      <c r="Y360" s="44">
        <v>2</v>
      </c>
      <c r="Z360" s="45"/>
      <c r="AA360" s="43"/>
      <c r="AB360" s="44">
        <v>2</v>
      </c>
      <c r="AC360" s="45"/>
      <c r="AD360" s="43"/>
      <c r="AE360" s="44">
        <v>2</v>
      </c>
      <c r="AF360" s="45"/>
      <c r="AG360" s="43"/>
      <c r="AH360" s="44">
        <v>2</v>
      </c>
      <c r="AI360" s="45"/>
      <c r="AJ360" s="43"/>
      <c r="AK360" s="44">
        <v>2</v>
      </c>
      <c r="AL360" s="45"/>
      <c r="AM360" s="43"/>
      <c r="AN360" s="44">
        <v>2</v>
      </c>
      <c r="AO360" s="45"/>
      <c r="AP360" s="46" t="s">
        <v>435</v>
      </c>
      <c r="AQ360" s="46" t="s">
        <v>435</v>
      </c>
    </row>
    <row r="361" spans="1:43" s="2" customFormat="1" ht="15.75" x14ac:dyDescent="0.25">
      <c r="A361" s="2">
        <f t="shared" si="5"/>
        <v>356</v>
      </c>
      <c r="B361" s="36" t="s">
        <v>339</v>
      </c>
      <c r="C361" s="37">
        <v>4470001</v>
      </c>
      <c r="D361" s="38">
        <v>315289</v>
      </c>
      <c r="E361" s="63" t="s">
        <v>308</v>
      </c>
      <c r="F361" s="43"/>
      <c r="G361" s="44">
        <v>3</v>
      </c>
      <c r="H361" s="45"/>
      <c r="I361" s="43"/>
      <c r="J361" s="44">
        <v>3</v>
      </c>
      <c r="K361" s="45"/>
      <c r="L361" s="43"/>
      <c r="M361" s="44">
        <v>3</v>
      </c>
      <c r="N361" s="45"/>
      <c r="O361" s="43"/>
      <c r="P361" s="44">
        <v>4</v>
      </c>
      <c r="Q361" s="45"/>
      <c r="R361" s="43"/>
      <c r="S361" s="44">
        <v>4</v>
      </c>
      <c r="T361" s="45"/>
      <c r="U361" s="43"/>
      <c r="V361" s="44">
        <v>4</v>
      </c>
      <c r="W361" s="45"/>
      <c r="X361" s="43"/>
      <c r="Y361" s="44">
        <v>4</v>
      </c>
      <c r="Z361" s="45"/>
      <c r="AA361" s="43"/>
      <c r="AB361" s="44">
        <v>4</v>
      </c>
      <c r="AC361" s="45"/>
      <c r="AD361" s="43" t="s">
        <v>1547</v>
      </c>
      <c r="AE361" s="44">
        <v>2</v>
      </c>
      <c r="AF361" s="45"/>
      <c r="AG361" s="43" t="s">
        <v>1547</v>
      </c>
      <c r="AH361" s="44">
        <v>2</v>
      </c>
      <c r="AI361" s="45"/>
      <c r="AJ361" s="43" t="s">
        <v>1547</v>
      </c>
      <c r="AK361" s="44">
        <v>2</v>
      </c>
      <c r="AL361" s="45"/>
      <c r="AM361" s="43"/>
      <c r="AN361" s="44">
        <v>2</v>
      </c>
      <c r="AO361" s="45"/>
      <c r="AP361" s="46" t="s">
        <v>1540</v>
      </c>
      <c r="AQ361" s="46" t="s">
        <v>435</v>
      </c>
    </row>
    <row r="362" spans="1:43" s="2" customFormat="1" ht="15.75" x14ac:dyDescent="0.25">
      <c r="A362" s="27">
        <f t="shared" si="5"/>
        <v>357</v>
      </c>
      <c r="B362" s="59" t="s">
        <v>340</v>
      </c>
      <c r="C362" s="65"/>
      <c r="D362" s="61"/>
      <c r="E362" s="66"/>
      <c r="F362" s="66"/>
      <c r="G362" s="66"/>
      <c r="H362" s="66"/>
      <c r="I362" s="66"/>
      <c r="J362" s="66"/>
      <c r="K362" s="66"/>
      <c r="L362" s="66"/>
      <c r="M362" s="66"/>
      <c r="N362" s="66"/>
      <c r="O362" s="66"/>
      <c r="P362" s="66"/>
      <c r="Q362" s="66"/>
      <c r="R362" s="66"/>
      <c r="S362" s="66"/>
      <c r="T362" s="66"/>
      <c r="U362" s="66"/>
      <c r="V362" s="66"/>
      <c r="W362" s="66"/>
      <c r="X362" s="66"/>
      <c r="Y362" s="66"/>
      <c r="Z362" s="66"/>
      <c r="AA362" s="66"/>
      <c r="AB362" s="66"/>
      <c r="AC362" s="66"/>
      <c r="AD362" s="66"/>
      <c r="AE362" s="66"/>
      <c r="AF362" s="66"/>
      <c r="AG362" s="66"/>
      <c r="AH362" s="66"/>
      <c r="AI362" s="66"/>
      <c r="AJ362" s="66"/>
      <c r="AK362" s="66"/>
      <c r="AL362" s="66"/>
      <c r="AM362" s="66"/>
      <c r="AN362" s="66"/>
      <c r="AO362" s="100"/>
      <c r="AP362" s="103"/>
      <c r="AQ362" s="103"/>
    </row>
    <row r="363" spans="1:43" s="2" customFormat="1" ht="15.75" x14ac:dyDescent="0.25">
      <c r="A363" s="2">
        <f t="shared" si="5"/>
        <v>358</v>
      </c>
      <c r="B363" s="48" t="s">
        <v>341</v>
      </c>
      <c r="C363" s="37">
        <v>4465407</v>
      </c>
      <c r="D363" s="38">
        <v>315017</v>
      </c>
      <c r="E363" s="39" t="s">
        <v>342</v>
      </c>
      <c r="F363" s="43"/>
      <c r="G363" s="44">
        <v>4</v>
      </c>
      <c r="H363" s="45"/>
      <c r="I363" s="43"/>
      <c r="J363" s="44">
        <v>4</v>
      </c>
      <c r="K363" s="45"/>
      <c r="L363" s="43"/>
      <c r="M363" s="44">
        <v>4</v>
      </c>
      <c r="N363" s="45"/>
      <c r="O363" s="43"/>
      <c r="P363" s="44">
        <v>4</v>
      </c>
      <c r="Q363" s="45"/>
      <c r="R363" s="43"/>
      <c r="S363" s="44">
        <v>3</v>
      </c>
      <c r="T363" s="45"/>
      <c r="U363" s="43"/>
      <c r="V363" s="44">
        <v>1</v>
      </c>
      <c r="W363" s="45"/>
      <c r="X363" s="43"/>
      <c r="Y363" s="44">
        <v>2</v>
      </c>
      <c r="Z363" s="45"/>
      <c r="AA363" s="43"/>
      <c r="AB363" s="44">
        <v>2</v>
      </c>
      <c r="AC363" s="45"/>
      <c r="AD363" s="43"/>
      <c r="AE363" s="44">
        <v>2</v>
      </c>
      <c r="AF363" s="45"/>
      <c r="AG363" s="43"/>
      <c r="AH363" s="44">
        <v>2</v>
      </c>
      <c r="AI363" s="45"/>
      <c r="AJ363" s="43"/>
      <c r="AK363" s="44">
        <v>2</v>
      </c>
      <c r="AL363" s="45"/>
      <c r="AM363" s="43"/>
      <c r="AN363" s="44">
        <v>2</v>
      </c>
      <c r="AO363" s="45"/>
      <c r="AP363" s="46" t="s">
        <v>435</v>
      </c>
      <c r="AQ363" s="46" t="s">
        <v>1540</v>
      </c>
    </row>
    <row r="364" spans="1:43" s="2" customFormat="1" ht="15.75" x14ac:dyDescent="0.25">
      <c r="A364" s="2">
        <f t="shared" si="5"/>
        <v>359</v>
      </c>
      <c r="B364" s="36" t="s">
        <v>343</v>
      </c>
      <c r="C364" s="37">
        <v>4471806</v>
      </c>
      <c r="D364" s="38">
        <v>315294</v>
      </c>
      <c r="E364" s="39" t="s">
        <v>342</v>
      </c>
      <c r="F364" s="43"/>
      <c r="G364" s="44">
        <v>1</v>
      </c>
      <c r="H364" s="45"/>
      <c r="I364" s="43"/>
      <c r="J364" s="44">
        <v>1</v>
      </c>
      <c r="K364" s="45"/>
      <c r="L364" s="43"/>
      <c r="M364" s="44">
        <v>1</v>
      </c>
      <c r="N364" s="45"/>
      <c r="O364" s="43"/>
      <c r="P364" s="44">
        <v>1</v>
      </c>
      <c r="Q364" s="45"/>
      <c r="R364" s="43"/>
      <c r="S364" s="44">
        <v>1</v>
      </c>
      <c r="T364" s="45"/>
      <c r="U364" s="43"/>
      <c r="V364" s="44">
        <v>1</v>
      </c>
      <c r="W364" s="45"/>
      <c r="X364" s="43"/>
      <c r="Y364" s="44">
        <v>1</v>
      </c>
      <c r="Z364" s="45"/>
      <c r="AA364" s="43"/>
      <c r="AB364" s="44">
        <v>1</v>
      </c>
      <c r="AC364" s="45"/>
      <c r="AD364" s="43"/>
      <c r="AE364" s="44">
        <v>3</v>
      </c>
      <c r="AF364" s="45"/>
      <c r="AG364" s="43"/>
      <c r="AH364" s="44">
        <v>3</v>
      </c>
      <c r="AI364" s="45"/>
      <c r="AJ364" s="43"/>
      <c r="AK364" s="44">
        <v>3</v>
      </c>
      <c r="AL364" s="45"/>
      <c r="AM364" s="43"/>
      <c r="AN364" s="44">
        <v>3</v>
      </c>
      <c r="AO364" s="45"/>
      <c r="AP364" s="46" t="s">
        <v>435</v>
      </c>
      <c r="AQ364" s="46" t="s">
        <v>1540</v>
      </c>
    </row>
    <row r="365" spans="1:43" s="2" customFormat="1" ht="15.75" x14ac:dyDescent="0.25">
      <c r="A365" s="2">
        <f t="shared" si="5"/>
        <v>360</v>
      </c>
      <c r="B365" s="36" t="s">
        <v>344</v>
      </c>
      <c r="C365" s="37">
        <v>4462904</v>
      </c>
      <c r="D365" s="38">
        <v>315358</v>
      </c>
      <c r="E365" s="58" t="s">
        <v>342</v>
      </c>
      <c r="F365" s="43"/>
      <c r="G365" s="44">
        <v>3</v>
      </c>
      <c r="H365" s="45"/>
      <c r="I365" s="43"/>
      <c r="J365" s="44">
        <v>3</v>
      </c>
      <c r="K365" s="45"/>
      <c r="L365" s="43"/>
      <c r="M365" s="44">
        <v>3</v>
      </c>
      <c r="N365" s="45"/>
      <c r="O365" s="43"/>
      <c r="P365" s="44">
        <v>2</v>
      </c>
      <c r="Q365" s="45"/>
      <c r="R365" s="43"/>
      <c r="S365" s="44">
        <v>2</v>
      </c>
      <c r="T365" s="45"/>
      <c r="U365" s="43"/>
      <c r="V365" s="44">
        <v>2</v>
      </c>
      <c r="W365" s="45"/>
      <c r="X365" s="43"/>
      <c r="Y365" s="44">
        <v>4</v>
      </c>
      <c r="Z365" s="45"/>
      <c r="AA365" s="43"/>
      <c r="AB365" s="44">
        <v>4</v>
      </c>
      <c r="AC365" s="45"/>
      <c r="AD365" s="43"/>
      <c r="AE365" s="44">
        <v>4</v>
      </c>
      <c r="AF365" s="45"/>
      <c r="AG365" s="43"/>
      <c r="AH365" s="44">
        <v>3</v>
      </c>
      <c r="AI365" s="45"/>
      <c r="AJ365" s="43"/>
      <c r="AK365" s="44">
        <v>3</v>
      </c>
      <c r="AL365" s="45"/>
      <c r="AM365" s="43"/>
      <c r="AN365" s="44">
        <v>3</v>
      </c>
      <c r="AO365" s="45"/>
      <c r="AP365" s="46" t="s">
        <v>435</v>
      </c>
      <c r="AQ365" s="46" t="s">
        <v>435</v>
      </c>
    </row>
    <row r="366" spans="1:43" s="2" customFormat="1" ht="15.75" x14ac:dyDescent="0.25">
      <c r="A366" s="2">
        <f t="shared" si="5"/>
        <v>361</v>
      </c>
      <c r="B366" s="36" t="s">
        <v>345</v>
      </c>
      <c r="C366" s="37">
        <v>4497309</v>
      </c>
      <c r="D366" s="38">
        <v>315361</v>
      </c>
      <c r="E366" s="39" t="s">
        <v>342</v>
      </c>
      <c r="F366" s="43"/>
      <c r="G366" s="44">
        <v>3</v>
      </c>
      <c r="H366" s="45"/>
      <c r="I366" s="43"/>
      <c r="J366" s="44">
        <v>3</v>
      </c>
      <c r="K366" s="45"/>
      <c r="L366" s="43"/>
      <c r="M366" s="44">
        <v>3</v>
      </c>
      <c r="N366" s="45"/>
      <c r="O366" s="43"/>
      <c r="P366" s="44">
        <v>2</v>
      </c>
      <c r="Q366" s="45"/>
      <c r="R366" s="43"/>
      <c r="S366" s="44">
        <v>2</v>
      </c>
      <c r="T366" s="45"/>
      <c r="U366" s="43"/>
      <c r="V366" s="44">
        <v>2</v>
      </c>
      <c r="W366" s="45"/>
      <c r="X366" s="43"/>
      <c r="Y366" s="44">
        <v>2</v>
      </c>
      <c r="Z366" s="45"/>
      <c r="AA366" s="43"/>
      <c r="AB366" s="44">
        <v>2</v>
      </c>
      <c r="AC366" s="45"/>
      <c r="AD366" s="43"/>
      <c r="AE366" s="44">
        <v>2</v>
      </c>
      <c r="AF366" s="45"/>
      <c r="AG366" s="43"/>
      <c r="AH366" s="44">
        <v>3</v>
      </c>
      <c r="AI366" s="45"/>
      <c r="AJ366" s="43"/>
      <c r="AK366" s="44">
        <v>3</v>
      </c>
      <c r="AL366" s="45"/>
      <c r="AM366" s="43"/>
      <c r="AN366" s="44">
        <v>3</v>
      </c>
      <c r="AO366" s="45"/>
      <c r="AP366" s="46" t="s">
        <v>435</v>
      </c>
      <c r="AQ366" s="46" t="s">
        <v>435</v>
      </c>
    </row>
    <row r="367" spans="1:43" s="2" customFormat="1" ht="15.75" x14ac:dyDescent="0.25">
      <c r="A367" s="2">
        <f t="shared" si="5"/>
        <v>362</v>
      </c>
      <c r="B367" s="36" t="s">
        <v>346</v>
      </c>
      <c r="C367" s="37">
        <v>4485408</v>
      </c>
      <c r="D367" s="38">
        <v>315039</v>
      </c>
      <c r="E367" s="39" t="s">
        <v>342</v>
      </c>
      <c r="F367" s="43"/>
      <c r="G367" s="44">
        <v>4</v>
      </c>
      <c r="H367" s="45"/>
      <c r="I367" s="43"/>
      <c r="J367" s="44">
        <v>4</v>
      </c>
      <c r="K367" s="45"/>
      <c r="L367" s="43"/>
      <c r="M367" s="44">
        <v>4</v>
      </c>
      <c r="N367" s="45"/>
      <c r="O367" s="43"/>
      <c r="P367" s="44">
        <v>4</v>
      </c>
      <c r="Q367" s="45"/>
      <c r="R367" s="43"/>
      <c r="S367" s="44">
        <v>4</v>
      </c>
      <c r="T367" s="45"/>
      <c r="U367" s="43"/>
      <c r="V367" s="44">
        <v>4</v>
      </c>
      <c r="W367" s="45"/>
      <c r="X367" s="43"/>
      <c r="Y367" s="44">
        <v>5</v>
      </c>
      <c r="Z367" s="45"/>
      <c r="AA367" s="43"/>
      <c r="AB367" s="44">
        <v>5</v>
      </c>
      <c r="AC367" s="45"/>
      <c r="AD367" s="43"/>
      <c r="AE367" s="44">
        <v>5</v>
      </c>
      <c r="AF367" s="45"/>
      <c r="AG367" s="43"/>
      <c r="AH367" s="44">
        <v>5</v>
      </c>
      <c r="AI367" s="45"/>
      <c r="AJ367" s="43"/>
      <c r="AK367" s="44">
        <v>5</v>
      </c>
      <c r="AL367" s="45"/>
      <c r="AM367" s="43"/>
      <c r="AN367" s="44">
        <v>3</v>
      </c>
      <c r="AO367" s="45"/>
      <c r="AP367" s="46" t="s">
        <v>435</v>
      </c>
      <c r="AQ367" s="46" t="s">
        <v>435</v>
      </c>
    </row>
    <row r="368" spans="1:43" s="2" customFormat="1" ht="15.75" x14ac:dyDescent="0.25">
      <c r="A368" s="2">
        <f t="shared" si="5"/>
        <v>363</v>
      </c>
      <c r="B368" s="36" t="s">
        <v>347</v>
      </c>
      <c r="C368" s="37">
        <v>286176</v>
      </c>
      <c r="D368" s="38">
        <v>315509</v>
      </c>
      <c r="E368" s="39" t="s">
        <v>342</v>
      </c>
      <c r="F368" s="43"/>
      <c r="G368" s="44">
        <v>4</v>
      </c>
      <c r="H368" s="45"/>
      <c r="I368" s="43"/>
      <c r="J368" s="44">
        <v>4</v>
      </c>
      <c r="K368" s="45"/>
      <c r="L368" s="43"/>
      <c r="M368" s="44">
        <v>4</v>
      </c>
      <c r="N368" s="45"/>
      <c r="O368" s="43"/>
      <c r="P368" s="44">
        <v>3</v>
      </c>
      <c r="Q368" s="45"/>
      <c r="R368" s="43"/>
      <c r="S368" s="44">
        <v>3</v>
      </c>
      <c r="T368" s="45"/>
      <c r="U368" s="43"/>
      <c r="V368" s="44">
        <v>3</v>
      </c>
      <c r="W368" s="45"/>
      <c r="X368" s="43"/>
      <c r="Y368" s="44">
        <v>3</v>
      </c>
      <c r="Z368" s="45"/>
      <c r="AA368" s="43"/>
      <c r="AB368" s="44">
        <v>3</v>
      </c>
      <c r="AC368" s="45"/>
      <c r="AD368" s="43"/>
      <c r="AE368" s="44">
        <v>3</v>
      </c>
      <c r="AF368" s="45"/>
      <c r="AG368" s="43"/>
      <c r="AH368" s="44">
        <v>3</v>
      </c>
      <c r="AI368" s="45"/>
      <c r="AJ368" s="43"/>
      <c r="AK368" s="44">
        <v>3</v>
      </c>
      <c r="AL368" s="45"/>
      <c r="AM368" s="43"/>
      <c r="AN368" s="44">
        <v>3</v>
      </c>
      <c r="AO368" s="45"/>
      <c r="AP368" s="46" t="s">
        <v>435</v>
      </c>
      <c r="AQ368" s="46" t="s">
        <v>435</v>
      </c>
    </row>
    <row r="369" spans="1:43" s="2" customFormat="1" ht="15.75" x14ac:dyDescent="0.25">
      <c r="A369" s="2">
        <f t="shared" si="5"/>
        <v>364</v>
      </c>
      <c r="B369" s="36" t="s">
        <v>348</v>
      </c>
      <c r="C369" s="37">
        <v>4478703</v>
      </c>
      <c r="D369" s="38">
        <v>315405</v>
      </c>
      <c r="E369" s="39" t="s">
        <v>342</v>
      </c>
      <c r="F369" s="43"/>
      <c r="G369" s="44">
        <v>5</v>
      </c>
      <c r="H369" s="45"/>
      <c r="I369" s="43"/>
      <c r="J369" s="44">
        <v>5</v>
      </c>
      <c r="K369" s="45"/>
      <c r="L369" s="43"/>
      <c r="M369" s="44">
        <v>5</v>
      </c>
      <c r="N369" s="45"/>
      <c r="O369" s="43"/>
      <c r="P369" s="44">
        <v>5</v>
      </c>
      <c r="Q369" s="45"/>
      <c r="R369" s="43"/>
      <c r="S369" s="44">
        <v>5</v>
      </c>
      <c r="T369" s="45"/>
      <c r="U369" s="43"/>
      <c r="V369" s="44">
        <v>5</v>
      </c>
      <c r="W369" s="45"/>
      <c r="X369" s="43"/>
      <c r="Y369" s="44">
        <v>5</v>
      </c>
      <c r="Z369" s="45"/>
      <c r="AA369" s="43"/>
      <c r="AB369" s="44">
        <v>5</v>
      </c>
      <c r="AC369" s="45"/>
      <c r="AD369" s="43"/>
      <c r="AE369" s="44">
        <v>5</v>
      </c>
      <c r="AF369" s="45"/>
      <c r="AG369" s="43"/>
      <c r="AH369" s="44">
        <v>5</v>
      </c>
      <c r="AI369" s="45"/>
      <c r="AJ369" s="43"/>
      <c r="AK369" s="44">
        <v>5</v>
      </c>
      <c r="AL369" s="45"/>
      <c r="AM369" s="43"/>
      <c r="AN369" s="44">
        <v>5</v>
      </c>
      <c r="AO369" s="45"/>
      <c r="AP369" s="46" t="s">
        <v>435</v>
      </c>
      <c r="AQ369" s="46" t="s">
        <v>435</v>
      </c>
    </row>
    <row r="370" spans="1:43" s="2" customFormat="1" ht="15.75" x14ac:dyDescent="0.25">
      <c r="A370" s="27">
        <f t="shared" si="5"/>
        <v>365</v>
      </c>
      <c r="B370" s="59" t="s">
        <v>349</v>
      </c>
      <c r="C370" s="67"/>
      <c r="D370" s="61"/>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101"/>
      <c r="AP370" s="103"/>
      <c r="AQ370" s="103"/>
    </row>
    <row r="371" spans="1:43" s="2" customFormat="1" ht="15.75" x14ac:dyDescent="0.25">
      <c r="A371" s="2">
        <f t="shared" si="5"/>
        <v>366</v>
      </c>
      <c r="B371" s="48" t="s">
        <v>341</v>
      </c>
      <c r="C371" s="37">
        <v>4465407</v>
      </c>
      <c r="D371" s="38">
        <v>315017</v>
      </c>
      <c r="E371" s="39" t="s">
        <v>350</v>
      </c>
      <c r="F371" s="43"/>
      <c r="G371" s="44">
        <v>4</v>
      </c>
      <c r="H371" s="45"/>
      <c r="I371" s="43"/>
      <c r="J371" s="44">
        <v>4</v>
      </c>
      <c r="K371" s="45"/>
      <c r="L371" s="43"/>
      <c r="M371" s="44">
        <v>4</v>
      </c>
      <c r="N371" s="45"/>
      <c r="O371" s="43"/>
      <c r="P371" s="44">
        <v>4</v>
      </c>
      <c r="Q371" s="45"/>
      <c r="R371" s="43"/>
      <c r="S371" s="44">
        <v>3</v>
      </c>
      <c r="T371" s="45"/>
      <c r="U371" s="43"/>
      <c r="V371" s="44">
        <v>1</v>
      </c>
      <c r="W371" s="45"/>
      <c r="X371" s="43"/>
      <c r="Y371" s="44">
        <v>2</v>
      </c>
      <c r="Z371" s="45"/>
      <c r="AA371" s="43"/>
      <c r="AB371" s="44">
        <v>2</v>
      </c>
      <c r="AC371" s="45"/>
      <c r="AD371" s="43"/>
      <c r="AE371" s="44">
        <v>2</v>
      </c>
      <c r="AF371" s="45"/>
      <c r="AG371" s="43"/>
      <c r="AH371" s="44">
        <v>2</v>
      </c>
      <c r="AI371" s="45"/>
      <c r="AJ371" s="43"/>
      <c r="AK371" s="44">
        <v>2</v>
      </c>
      <c r="AL371" s="45"/>
      <c r="AM371" s="43"/>
      <c r="AN371" s="44">
        <v>2</v>
      </c>
      <c r="AO371" s="45"/>
      <c r="AP371" s="46" t="s">
        <v>435</v>
      </c>
      <c r="AQ371" s="46" t="s">
        <v>1540</v>
      </c>
    </row>
    <row r="372" spans="1:43" s="2" customFormat="1" ht="15.75" x14ac:dyDescent="0.25">
      <c r="A372" s="2">
        <f t="shared" si="5"/>
        <v>367</v>
      </c>
      <c r="B372" s="36" t="s">
        <v>343</v>
      </c>
      <c r="C372" s="37">
        <v>4471806</v>
      </c>
      <c r="D372" s="38">
        <v>315294</v>
      </c>
      <c r="E372" s="39" t="s">
        <v>350</v>
      </c>
      <c r="F372" s="43"/>
      <c r="G372" s="44">
        <v>1</v>
      </c>
      <c r="H372" s="45"/>
      <c r="I372" s="43"/>
      <c r="J372" s="44">
        <v>1</v>
      </c>
      <c r="K372" s="45"/>
      <c r="L372" s="43"/>
      <c r="M372" s="44">
        <v>1</v>
      </c>
      <c r="N372" s="45"/>
      <c r="O372" s="43"/>
      <c r="P372" s="44">
        <v>1</v>
      </c>
      <c r="Q372" s="45"/>
      <c r="R372" s="43"/>
      <c r="S372" s="44">
        <v>1</v>
      </c>
      <c r="T372" s="45"/>
      <c r="U372" s="43"/>
      <c r="V372" s="44">
        <v>1</v>
      </c>
      <c r="W372" s="45"/>
      <c r="X372" s="43"/>
      <c r="Y372" s="44">
        <v>1</v>
      </c>
      <c r="Z372" s="45"/>
      <c r="AA372" s="43"/>
      <c r="AB372" s="44">
        <v>1</v>
      </c>
      <c r="AC372" s="45"/>
      <c r="AD372" s="43"/>
      <c r="AE372" s="44">
        <v>3</v>
      </c>
      <c r="AF372" s="45"/>
      <c r="AG372" s="43"/>
      <c r="AH372" s="44">
        <v>3</v>
      </c>
      <c r="AI372" s="45"/>
      <c r="AJ372" s="43"/>
      <c r="AK372" s="44">
        <v>3</v>
      </c>
      <c r="AL372" s="45"/>
      <c r="AM372" s="43"/>
      <c r="AN372" s="44">
        <v>3</v>
      </c>
      <c r="AO372" s="45"/>
      <c r="AP372" s="46" t="s">
        <v>435</v>
      </c>
      <c r="AQ372" s="46" t="s">
        <v>1540</v>
      </c>
    </row>
    <row r="373" spans="1:43" s="2" customFormat="1" ht="15.75" x14ac:dyDescent="0.25">
      <c r="A373" s="2">
        <f t="shared" si="5"/>
        <v>368</v>
      </c>
      <c r="B373" s="36" t="s">
        <v>344</v>
      </c>
      <c r="C373" s="37">
        <v>4462904</v>
      </c>
      <c r="D373" s="38">
        <v>315358</v>
      </c>
      <c r="E373" s="39" t="s">
        <v>350</v>
      </c>
      <c r="F373" s="43"/>
      <c r="G373" s="44">
        <v>3</v>
      </c>
      <c r="H373" s="45"/>
      <c r="I373" s="43"/>
      <c r="J373" s="44">
        <v>3</v>
      </c>
      <c r="K373" s="45"/>
      <c r="L373" s="43"/>
      <c r="M373" s="44">
        <v>3</v>
      </c>
      <c r="N373" s="45"/>
      <c r="O373" s="43"/>
      <c r="P373" s="44">
        <v>2</v>
      </c>
      <c r="Q373" s="45"/>
      <c r="R373" s="43"/>
      <c r="S373" s="44">
        <v>2</v>
      </c>
      <c r="T373" s="45"/>
      <c r="U373" s="43"/>
      <c r="V373" s="44">
        <v>2</v>
      </c>
      <c r="W373" s="45"/>
      <c r="X373" s="43"/>
      <c r="Y373" s="44">
        <v>4</v>
      </c>
      <c r="Z373" s="45"/>
      <c r="AA373" s="43"/>
      <c r="AB373" s="44">
        <v>4</v>
      </c>
      <c r="AC373" s="45"/>
      <c r="AD373" s="43"/>
      <c r="AE373" s="44">
        <v>4</v>
      </c>
      <c r="AF373" s="45"/>
      <c r="AG373" s="43"/>
      <c r="AH373" s="44">
        <v>3</v>
      </c>
      <c r="AI373" s="45"/>
      <c r="AJ373" s="43"/>
      <c r="AK373" s="44">
        <v>3</v>
      </c>
      <c r="AL373" s="45"/>
      <c r="AM373" s="43"/>
      <c r="AN373" s="44">
        <v>3</v>
      </c>
      <c r="AO373" s="45"/>
      <c r="AP373" s="46" t="s">
        <v>435</v>
      </c>
      <c r="AQ373" s="46" t="s">
        <v>435</v>
      </c>
    </row>
    <row r="374" spans="1:43" s="2" customFormat="1" ht="15.75" x14ac:dyDescent="0.25">
      <c r="A374" s="2">
        <f t="shared" si="5"/>
        <v>369</v>
      </c>
      <c r="B374" s="36" t="s">
        <v>345</v>
      </c>
      <c r="C374" s="37">
        <v>4497309</v>
      </c>
      <c r="D374" s="38">
        <v>315361</v>
      </c>
      <c r="E374" s="39" t="s">
        <v>350</v>
      </c>
      <c r="F374" s="43"/>
      <c r="G374" s="44">
        <v>3</v>
      </c>
      <c r="H374" s="45"/>
      <c r="I374" s="43"/>
      <c r="J374" s="44">
        <v>3</v>
      </c>
      <c r="K374" s="45"/>
      <c r="L374" s="43"/>
      <c r="M374" s="44">
        <v>3</v>
      </c>
      <c r="N374" s="45"/>
      <c r="O374" s="43"/>
      <c r="P374" s="44">
        <v>2</v>
      </c>
      <c r="Q374" s="45"/>
      <c r="R374" s="43"/>
      <c r="S374" s="44">
        <v>2</v>
      </c>
      <c r="T374" s="45"/>
      <c r="U374" s="43"/>
      <c r="V374" s="44">
        <v>2</v>
      </c>
      <c r="W374" s="45"/>
      <c r="X374" s="43"/>
      <c r="Y374" s="44">
        <v>2</v>
      </c>
      <c r="Z374" s="45"/>
      <c r="AA374" s="43"/>
      <c r="AB374" s="44">
        <v>2</v>
      </c>
      <c r="AC374" s="45"/>
      <c r="AD374" s="43"/>
      <c r="AE374" s="44">
        <v>2</v>
      </c>
      <c r="AF374" s="45"/>
      <c r="AG374" s="43"/>
      <c r="AH374" s="44">
        <v>3</v>
      </c>
      <c r="AI374" s="45"/>
      <c r="AJ374" s="43"/>
      <c r="AK374" s="44">
        <v>3</v>
      </c>
      <c r="AL374" s="45"/>
      <c r="AM374" s="43"/>
      <c r="AN374" s="44">
        <v>3</v>
      </c>
      <c r="AO374" s="45"/>
      <c r="AP374" s="46" t="s">
        <v>435</v>
      </c>
      <c r="AQ374" s="46" t="s">
        <v>435</v>
      </c>
    </row>
    <row r="375" spans="1:43" s="2" customFormat="1" ht="15.75" x14ac:dyDescent="0.25">
      <c r="A375" s="2">
        <f t="shared" si="5"/>
        <v>370</v>
      </c>
      <c r="B375" s="36" t="s">
        <v>346</v>
      </c>
      <c r="C375" s="37">
        <v>4485408</v>
      </c>
      <c r="D375" s="38">
        <v>315039</v>
      </c>
      <c r="E375" s="39" t="s">
        <v>350</v>
      </c>
      <c r="F375" s="43"/>
      <c r="G375" s="44">
        <v>4</v>
      </c>
      <c r="H375" s="45"/>
      <c r="I375" s="43"/>
      <c r="J375" s="44">
        <v>4</v>
      </c>
      <c r="K375" s="45"/>
      <c r="L375" s="43"/>
      <c r="M375" s="44">
        <v>4</v>
      </c>
      <c r="N375" s="45"/>
      <c r="O375" s="43"/>
      <c r="P375" s="44">
        <v>4</v>
      </c>
      <c r="Q375" s="45"/>
      <c r="R375" s="43"/>
      <c r="S375" s="44">
        <v>4</v>
      </c>
      <c r="T375" s="45"/>
      <c r="U375" s="43"/>
      <c r="V375" s="44">
        <v>4</v>
      </c>
      <c r="W375" s="45"/>
      <c r="X375" s="43"/>
      <c r="Y375" s="44">
        <v>5</v>
      </c>
      <c r="Z375" s="45"/>
      <c r="AA375" s="43"/>
      <c r="AB375" s="44">
        <v>5</v>
      </c>
      <c r="AC375" s="45"/>
      <c r="AD375" s="43"/>
      <c r="AE375" s="44">
        <v>5</v>
      </c>
      <c r="AF375" s="45"/>
      <c r="AG375" s="43"/>
      <c r="AH375" s="44">
        <v>5</v>
      </c>
      <c r="AI375" s="45"/>
      <c r="AJ375" s="43"/>
      <c r="AK375" s="44">
        <v>5</v>
      </c>
      <c r="AL375" s="45"/>
      <c r="AM375" s="43"/>
      <c r="AN375" s="44">
        <v>3</v>
      </c>
      <c r="AO375" s="45"/>
      <c r="AP375" s="46" t="s">
        <v>435</v>
      </c>
      <c r="AQ375" s="46" t="s">
        <v>435</v>
      </c>
    </row>
    <row r="376" spans="1:43" s="2" customFormat="1" ht="15.75" x14ac:dyDescent="0.25">
      <c r="A376" s="2">
        <f t="shared" si="5"/>
        <v>371</v>
      </c>
      <c r="B376" s="36" t="s">
        <v>347</v>
      </c>
      <c r="C376" s="37">
        <v>286176</v>
      </c>
      <c r="D376" s="38">
        <v>315509</v>
      </c>
      <c r="E376" s="39" t="s">
        <v>350</v>
      </c>
      <c r="F376" s="43"/>
      <c r="G376" s="44">
        <v>4</v>
      </c>
      <c r="H376" s="45"/>
      <c r="I376" s="43"/>
      <c r="J376" s="44">
        <v>4</v>
      </c>
      <c r="K376" s="45"/>
      <c r="L376" s="43"/>
      <c r="M376" s="44">
        <v>4</v>
      </c>
      <c r="N376" s="45"/>
      <c r="O376" s="43"/>
      <c r="P376" s="44">
        <v>3</v>
      </c>
      <c r="Q376" s="45"/>
      <c r="R376" s="43"/>
      <c r="S376" s="44">
        <v>3</v>
      </c>
      <c r="T376" s="45"/>
      <c r="U376" s="43"/>
      <c r="V376" s="44">
        <v>3</v>
      </c>
      <c r="W376" s="45"/>
      <c r="X376" s="43"/>
      <c r="Y376" s="44">
        <v>3</v>
      </c>
      <c r="Z376" s="45"/>
      <c r="AA376" s="43"/>
      <c r="AB376" s="44">
        <v>3</v>
      </c>
      <c r="AC376" s="45"/>
      <c r="AD376" s="43"/>
      <c r="AE376" s="44">
        <v>3</v>
      </c>
      <c r="AF376" s="45"/>
      <c r="AG376" s="43"/>
      <c r="AH376" s="44">
        <v>3</v>
      </c>
      <c r="AI376" s="45"/>
      <c r="AJ376" s="43"/>
      <c r="AK376" s="44">
        <v>3</v>
      </c>
      <c r="AL376" s="45"/>
      <c r="AM376" s="43"/>
      <c r="AN376" s="44">
        <v>3</v>
      </c>
      <c r="AO376" s="45"/>
      <c r="AP376" s="46" t="s">
        <v>435</v>
      </c>
      <c r="AQ376" s="46" t="s">
        <v>435</v>
      </c>
    </row>
    <row r="377" spans="1:43" s="2" customFormat="1" ht="15.75" x14ac:dyDescent="0.25">
      <c r="A377" s="2">
        <f t="shared" si="5"/>
        <v>372</v>
      </c>
      <c r="B377" s="36" t="s">
        <v>348</v>
      </c>
      <c r="C377" s="37">
        <v>4478703</v>
      </c>
      <c r="D377" s="38">
        <v>315405</v>
      </c>
      <c r="E377" s="39" t="s">
        <v>350</v>
      </c>
      <c r="F377" s="43"/>
      <c r="G377" s="44">
        <v>5</v>
      </c>
      <c r="H377" s="45"/>
      <c r="I377" s="43"/>
      <c r="J377" s="44">
        <v>5</v>
      </c>
      <c r="K377" s="45"/>
      <c r="L377" s="43"/>
      <c r="M377" s="44">
        <v>5</v>
      </c>
      <c r="N377" s="45"/>
      <c r="O377" s="43"/>
      <c r="P377" s="44">
        <v>5</v>
      </c>
      <c r="Q377" s="45"/>
      <c r="R377" s="43"/>
      <c r="S377" s="44">
        <v>5</v>
      </c>
      <c r="T377" s="45"/>
      <c r="U377" s="43"/>
      <c r="V377" s="44">
        <v>5</v>
      </c>
      <c r="W377" s="45"/>
      <c r="X377" s="43"/>
      <c r="Y377" s="44">
        <v>5</v>
      </c>
      <c r="Z377" s="45"/>
      <c r="AA377" s="43"/>
      <c r="AB377" s="44">
        <v>5</v>
      </c>
      <c r="AC377" s="45"/>
      <c r="AD377" s="43"/>
      <c r="AE377" s="44">
        <v>5</v>
      </c>
      <c r="AF377" s="45"/>
      <c r="AG377" s="43"/>
      <c r="AH377" s="44">
        <v>5</v>
      </c>
      <c r="AI377" s="45"/>
      <c r="AJ377" s="43"/>
      <c r="AK377" s="44">
        <v>5</v>
      </c>
      <c r="AL377" s="45"/>
      <c r="AM377" s="43"/>
      <c r="AN377" s="44">
        <v>5</v>
      </c>
      <c r="AO377" s="45"/>
      <c r="AP377" s="46" t="s">
        <v>435</v>
      </c>
      <c r="AQ377" s="46" t="s">
        <v>435</v>
      </c>
    </row>
    <row r="378" spans="1:43" s="2" customFormat="1" ht="15.75" x14ac:dyDescent="0.25">
      <c r="A378" s="27">
        <f t="shared" si="5"/>
        <v>373</v>
      </c>
      <c r="B378" s="26" t="s">
        <v>351</v>
      </c>
      <c r="C378" s="12"/>
      <c r="D378" s="61"/>
      <c r="E378" s="69"/>
      <c r="F378" s="69"/>
      <c r="G378" s="69"/>
      <c r="H378" s="69"/>
      <c r="I378" s="69"/>
      <c r="J378" s="69"/>
      <c r="K378" s="69"/>
      <c r="L378" s="69"/>
      <c r="M378" s="69"/>
      <c r="N378" s="69"/>
      <c r="O378" s="69"/>
      <c r="P378" s="69"/>
      <c r="Q378" s="69"/>
      <c r="R378" s="69"/>
      <c r="S378" s="69"/>
      <c r="T378" s="69"/>
      <c r="U378" s="69"/>
      <c r="V378" s="69"/>
      <c r="W378" s="69"/>
      <c r="X378" s="69"/>
      <c r="Y378" s="69"/>
      <c r="Z378" s="69"/>
      <c r="AA378" s="69"/>
      <c r="AB378" s="69"/>
      <c r="AC378" s="69"/>
      <c r="AD378" s="69"/>
      <c r="AE378" s="69"/>
      <c r="AF378" s="69"/>
      <c r="AG378" s="69"/>
      <c r="AH378" s="69"/>
      <c r="AI378" s="69"/>
      <c r="AJ378" s="69"/>
      <c r="AK378" s="69"/>
      <c r="AL378" s="69"/>
      <c r="AM378" s="69"/>
      <c r="AN378" s="69"/>
      <c r="AO378" s="102"/>
      <c r="AP378" s="103"/>
      <c r="AQ378" s="103"/>
    </row>
    <row r="379" spans="1:43" s="2" customFormat="1" ht="15.75" x14ac:dyDescent="0.25">
      <c r="A379" s="2">
        <f t="shared" si="5"/>
        <v>374</v>
      </c>
      <c r="B379" s="36" t="s">
        <v>352</v>
      </c>
      <c r="C379" s="37">
        <v>874167</v>
      </c>
      <c r="D379" s="38">
        <v>315357</v>
      </c>
      <c r="E379" s="58" t="s">
        <v>351</v>
      </c>
      <c r="F379" s="43"/>
      <c r="G379" s="44">
        <v>5</v>
      </c>
      <c r="H379" s="45"/>
      <c r="I379" s="43"/>
      <c r="J379" s="44">
        <v>5</v>
      </c>
      <c r="K379" s="45"/>
      <c r="L379" s="43"/>
      <c r="M379" s="44">
        <v>5</v>
      </c>
      <c r="N379" s="45"/>
      <c r="O379" s="43"/>
      <c r="P379" s="44">
        <v>2</v>
      </c>
      <c r="Q379" s="45"/>
      <c r="R379" s="43" t="s">
        <v>1547</v>
      </c>
      <c r="S379" s="44">
        <v>2</v>
      </c>
      <c r="T379" s="45"/>
      <c r="U379" s="43"/>
      <c r="V379" s="44">
        <v>2</v>
      </c>
      <c r="W379" s="45"/>
      <c r="X379" s="43"/>
      <c r="Y379" s="44">
        <v>2</v>
      </c>
      <c r="Z379" s="45"/>
      <c r="AA379" s="43"/>
      <c r="AB379" s="44">
        <v>2</v>
      </c>
      <c r="AC379" s="45"/>
      <c r="AD379" s="43"/>
      <c r="AE379" s="44">
        <v>2</v>
      </c>
      <c r="AF379" s="45"/>
      <c r="AG379" s="43"/>
      <c r="AH379" s="44">
        <v>2</v>
      </c>
      <c r="AI379" s="45"/>
      <c r="AJ379" s="43"/>
      <c r="AK379" s="44">
        <v>2</v>
      </c>
      <c r="AL379" s="45"/>
      <c r="AM379" s="43"/>
      <c r="AN379" s="44">
        <v>2</v>
      </c>
      <c r="AO379" s="45"/>
      <c r="AP379" s="46" t="s">
        <v>1540</v>
      </c>
      <c r="AQ379" s="46" t="s">
        <v>435</v>
      </c>
    </row>
    <row r="380" spans="1:43" s="2" customFormat="1" ht="15.75" x14ac:dyDescent="0.25">
      <c r="A380" s="2">
        <f t="shared" si="5"/>
        <v>375</v>
      </c>
      <c r="B380" s="48" t="s">
        <v>353</v>
      </c>
      <c r="C380" s="37">
        <v>889717</v>
      </c>
      <c r="D380" s="38">
        <v>315221</v>
      </c>
      <c r="E380" s="58" t="s">
        <v>351</v>
      </c>
      <c r="F380" s="43"/>
      <c r="G380" s="44">
        <v>5</v>
      </c>
      <c r="H380" s="45"/>
      <c r="I380" s="43"/>
      <c r="J380" s="44">
        <v>5</v>
      </c>
      <c r="K380" s="45"/>
      <c r="L380" s="43"/>
      <c r="M380" s="44">
        <v>5</v>
      </c>
      <c r="N380" s="45"/>
      <c r="O380" s="43"/>
      <c r="P380" s="44">
        <v>5</v>
      </c>
      <c r="Q380" s="45"/>
      <c r="R380" s="43"/>
      <c r="S380" s="44">
        <v>5</v>
      </c>
      <c r="T380" s="45"/>
      <c r="U380" s="43"/>
      <c r="V380" s="44">
        <v>5</v>
      </c>
      <c r="W380" s="45"/>
      <c r="X380" s="43"/>
      <c r="Y380" s="44">
        <v>5</v>
      </c>
      <c r="Z380" s="45"/>
      <c r="AA380" s="43"/>
      <c r="AB380" s="44">
        <v>2</v>
      </c>
      <c r="AC380" s="45"/>
      <c r="AD380" s="43"/>
      <c r="AE380" s="44">
        <v>1</v>
      </c>
      <c r="AF380" s="45"/>
      <c r="AG380" s="43"/>
      <c r="AH380" s="44">
        <v>1</v>
      </c>
      <c r="AI380" s="45"/>
      <c r="AJ380" s="43"/>
      <c r="AK380" s="44">
        <v>1</v>
      </c>
      <c r="AL380" s="45"/>
      <c r="AM380" s="43"/>
      <c r="AN380" s="44">
        <v>1</v>
      </c>
      <c r="AO380" s="45"/>
      <c r="AP380" s="46" t="s">
        <v>435</v>
      </c>
      <c r="AQ380" s="46" t="s">
        <v>1540</v>
      </c>
    </row>
    <row r="381" spans="1:43" s="2" customFormat="1" ht="15.75" x14ac:dyDescent="0.25">
      <c r="A381" s="27">
        <f t="shared" si="5"/>
        <v>376</v>
      </c>
      <c r="B381" s="26" t="s">
        <v>354</v>
      </c>
      <c r="C381" s="12"/>
      <c r="D381" s="61"/>
      <c r="E381" s="69"/>
      <c r="F381" s="69"/>
      <c r="G381" s="69"/>
      <c r="H381" s="69"/>
      <c r="I381" s="69"/>
      <c r="J381" s="69"/>
      <c r="K381" s="69"/>
      <c r="L381" s="69"/>
      <c r="M381" s="69"/>
      <c r="N381" s="69"/>
      <c r="O381" s="69"/>
      <c r="P381" s="69"/>
      <c r="Q381" s="69"/>
      <c r="R381" s="69"/>
      <c r="S381" s="69"/>
      <c r="T381" s="69"/>
      <c r="U381" s="69"/>
      <c r="V381" s="69"/>
      <c r="W381" s="69"/>
      <c r="X381" s="69"/>
      <c r="Y381" s="69"/>
      <c r="Z381" s="69"/>
      <c r="AA381" s="69"/>
      <c r="AB381" s="69"/>
      <c r="AC381" s="69"/>
      <c r="AD381" s="69"/>
      <c r="AE381" s="69"/>
      <c r="AF381" s="69"/>
      <c r="AG381" s="69"/>
      <c r="AH381" s="69"/>
      <c r="AI381" s="69"/>
      <c r="AJ381" s="69"/>
      <c r="AK381" s="69"/>
      <c r="AL381" s="69"/>
      <c r="AM381" s="69"/>
      <c r="AN381" s="69"/>
      <c r="AO381" s="102"/>
      <c r="AP381" s="103"/>
      <c r="AQ381" s="103"/>
    </row>
    <row r="382" spans="1:43" s="2" customFormat="1" ht="15.75" x14ac:dyDescent="0.25">
      <c r="A382" s="2">
        <f t="shared" si="5"/>
        <v>377</v>
      </c>
      <c r="B382" s="48" t="s">
        <v>355</v>
      </c>
      <c r="C382" s="37">
        <v>742546</v>
      </c>
      <c r="D382" s="38">
        <v>315131</v>
      </c>
      <c r="E382" s="63" t="s">
        <v>308</v>
      </c>
      <c r="F382" s="43"/>
      <c r="G382" s="44">
        <v>3</v>
      </c>
      <c r="H382" s="45"/>
      <c r="I382" s="43"/>
      <c r="J382" s="44">
        <v>3</v>
      </c>
      <c r="K382" s="45"/>
      <c r="L382" s="43"/>
      <c r="M382" s="44">
        <v>3</v>
      </c>
      <c r="N382" s="45"/>
      <c r="O382" s="43"/>
      <c r="P382" s="44">
        <v>3</v>
      </c>
      <c r="Q382" s="45"/>
      <c r="R382" s="43"/>
      <c r="S382" s="44">
        <v>3</v>
      </c>
      <c r="T382" s="45"/>
      <c r="U382" s="43" t="s">
        <v>406</v>
      </c>
      <c r="V382" s="44" t="s">
        <v>406</v>
      </c>
      <c r="W382" s="45" t="s">
        <v>406</v>
      </c>
      <c r="X382" s="43" t="s">
        <v>406</v>
      </c>
      <c r="Y382" s="44" t="s">
        <v>406</v>
      </c>
      <c r="Z382" s="45" t="s">
        <v>406</v>
      </c>
      <c r="AA382" s="43" t="s">
        <v>406</v>
      </c>
      <c r="AB382" s="44" t="s">
        <v>406</v>
      </c>
      <c r="AC382" s="45" t="s">
        <v>406</v>
      </c>
      <c r="AD382" s="43" t="s">
        <v>406</v>
      </c>
      <c r="AE382" s="44" t="s">
        <v>406</v>
      </c>
      <c r="AF382" s="45" t="s">
        <v>406</v>
      </c>
      <c r="AG382" s="43" t="s">
        <v>406</v>
      </c>
      <c r="AH382" s="44" t="s">
        <v>406</v>
      </c>
      <c r="AI382" s="45" t="s">
        <v>406</v>
      </c>
      <c r="AJ382" s="43" t="s">
        <v>406</v>
      </c>
      <c r="AK382" s="44" t="s">
        <v>406</v>
      </c>
      <c r="AL382" s="45" t="s">
        <v>406</v>
      </c>
      <c r="AM382" s="43" t="s">
        <v>406</v>
      </c>
      <c r="AN382" s="44" t="s">
        <v>406</v>
      </c>
      <c r="AO382" s="45" t="s">
        <v>406</v>
      </c>
      <c r="AP382" s="46" t="s">
        <v>435</v>
      </c>
      <c r="AQ382" s="46" t="s">
        <v>435</v>
      </c>
    </row>
    <row r="383" spans="1:43" s="2" customFormat="1" ht="16.5" thickBot="1" x14ac:dyDescent="0.3">
      <c r="A383" s="2">
        <f t="shared" si="5"/>
        <v>378</v>
      </c>
      <c r="B383" s="48" t="s">
        <v>356</v>
      </c>
      <c r="C383" s="37">
        <v>4484002</v>
      </c>
      <c r="D383" s="38">
        <v>315251</v>
      </c>
      <c r="E383" s="63" t="s">
        <v>308</v>
      </c>
      <c r="F383" s="70"/>
      <c r="G383" s="71">
        <v>4</v>
      </c>
      <c r="H383" s="72"/>
      <c r="I383" s="70"/>
      <c r="J383" s="71">
        <v>4</v>
      </c>
      <c r="K383" s="72"/>
      <c r="L383" s="70"/>
      <c r="M383" s="71">
        <v>4</v>
      </c>
      <c r="N383" s="72"/>
      <c r="O383" s="70"/>
      <c r="P383" s="71">
        <v>4</v>
      </c>
      <c r="Q383" s="72"/>
      <c r="R383" s="70"/>
      <c r="S383" s="71">
        <v>4</v>
      </c>
      <c r="T383" s="72"/>
      <c r="U383" s="70"/>
      <c r="V383" s="71">
        <v>4</v>
      </c>
      <c r="W383" s="72"/>
      <c r="X383" s="70"/>
      <c r="Y383" s="71">
        <v>3</v>
      </c>
      <c r="Z383" s="72"/>
      <c r="AA383" s="70"/>
      <c r="AB383" s="71">
        <v>3</v>
      </c>
      <c r="AC383" s="72"/>
      <c r="AD383" s="70"/>
      <c r="AE383" s="71">
        <v>3</v>
      </c>
      <c r="AF383" s="72"/>
      <c r="AG383" s="70"/>
      <c r="AH383" s="71">
        <v>5</v>
      </c>
      <c r="AI383" s="72"/>
      <c r="AJ383" s="70"/>
      <c r="AK383" s="71">
        <v>5</v>
      </c>
      <c r="AL383" s="72"/>
      <c r="AM383" s="70"/>
      <c r="AN383" s="71">
        <v>5</v>
      </c>
      <c r="AO383" s="72"/>
      <c r="AP383" s="73" t="s">
        <v>435</v>
      </c>
      <c r="AQ383" s="73" t="s">
        <v>435</v>
      </c>
    </row>
  </sheetData>
  <sheetProtection algorithmName="SHA-512" hashValue="WN4I9hYOaBIJwbNP/GsV/IJHHc99qd45abZT/7UKJ8Mu8HcK2FzgxLT9cfP8MuOg15S3ItK8LmCXIJBIIb4nnA==" saltValue="XG1E6YWXqXxtod9fz0GJLg==" spinCount="100000" sheet="1" objects="1" scenarios="1"/>
  <autoFilter ref="A5:AQ5"/>
  <mergeCells count="53">
    <mergeCell ref="Y3:Y5"/>
    <mergeCell ref="Z3:Z5"/>
    <mergeCell ref="AA3:AA5"/>
    <mergeCell ref="AB3:AB5"/>
    <mergeCell ref="AO3:AO5"/>
    <mergeCell ref="AD3:AD5"/>
    <mergeCell ref="AE3:AE5"/>
    <mergeCell ref="AF3:AF5"/>
    <mergeCell ref="AG3:AG5"/>
    <mergeCell ref="AH3:AH5"/>
    <mergeCell ref="AI3:AI5"/>
    <mergeCell ref="AJ3:AJ5"/>
    <mergeCell ref="AK3:AK5"/>
    <mergeCell ref="AL3:AL5"/>
    <mergeCell ref="AM3:AM5"/>
    <mergeCell ref="AN3:AN5"/>
    <mergeCell ref="T3:T5"/>
    <mergeCell ref="U3:U5"/>
    <mergeCell ref="V3:V5"/>
    <mergeCell ref="W3:W5"/>
    <mergeCell ref="X3:X5"/>
    <mergeCell ref="AJ2:AL2"/>
    <mergeCell ref="Q3:Q5"/>
    <mergeCell ref="F3:F5"/>
    <mergeCell ref="G3:G5"/>
    <mergeCell ref="H3:H5"/>
    <mergeCell ref="I3:I5"/>
    <mergeCell ref="J3:J5"/>
    <mergeCell ref="K3:K5"/>
    <mergeCell ref="L3:L5"/>
    <mergeCell ref="M3:M5"/>
    <mergeCell ref="N3:N5"/>
    <mergeCell ref="O3:O5"/>
    <mergeCell ref="P3:P5"/>
    <mergeCell ref="AC3:AC5"/>
    <mergeCell ref="R3:R5"/>
    <mergeCell ref="S3:S5"/>
    <mergeCell ref="AP2:AP5"/>
    <mergeCell ref="AQ2:AQ5"/>
    <mergeCell ref="C2:E4"/>
    <mergeCell ref="A2:A4"/>
    <mergeCell ref="B2:B4"/>
    <mergeCell ref="AM2:AO2"/>
    <mergeCell ref="F2:H2"/>
    <mergeCell ref="I2:K2"/>
    <mergeCell ref="L2:N2"/>
    <mergeCell ref="O2:Q2"/>
    <mergeCell ref="R2:T2"/>
    <mergeCell ref="U2:W2"/>
    <mergeCell ref="X2:Z2"/>
    <mergeCell ref="AA2:AC2"/>
    <mergeCell ref="AD2:AF2"/>
    <mergeCell ref="AG2:AI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83"/>
  <sheetViews>
    <sheetView workbookViewId="0">
      <pane ySplit="5" topLeftCell="A6" activePane="bottomLeft" state="frozen"/>
      <selection pane="bottomLeft"/>
    </sheetView>
  </sheetViews>
  <sheetFormatPr defaultColWidth="8.85546875" defaultRowHeight="15" x14ac:dyDescent="0.25"/>
  <cols>
    <col min="1" max="1" width="4.42578125" style="35" bestFit="1" customWidth="1"/>
    <col min="2" max="2" width="78.7109375" style="35" bestFit="1" customWidth="1"/>
    <col min="3" max="3" width="11" style="35" bestFit="1" customWidth="1"/>
    <col min="4" max="4" width="15.7109375" style="35" bestFit="1" customWidth="1"/>
    <col min="5" max="5" width="16.7109375" style="35" bestFit="1" customWidth="1"/>
    <col min="6" max="17" width="16.28515625" style="35" customWidth="1"/>
    <col min="18" max="22" width="8.85546875" style="35"/>
    <col min="23" max="23" width="21" style="35" bestFit="1" customWidth="1"/>
    <col min="24" max="24" width="23.7109375" style="35" customWidth="1"/>
    <col min="25" max="31" width="8.85546875" style="35"/>
    <col min="32" max="33" width="25.5703125" style="35" bestFit="1" customWidth="1"/>
    <col min="34" max="16384" width="8.85546875" style="35"/>
  </cols>
  <sheetData>
    <row r="1" spans="1:33" ht="16.5" customHeight="1" thickBot="1" x14ac:dyDescent="0.3">
      <c r="A1" s="3"/>
      <c r="B1" s="80" t="s">
        <v>1549</v>
      </c>
      <c r="C1" s="4"/>
      <c r="D1" s="1"/>
      <c r="E1" s="4"/>
      <c r="W1" s="81">
        <f>48.3166666666667/100</f>
        <v>0.48316666666666697</v>
      </c>
      <c r="X1" s="81">
        <f>53.6/100</f>
        <v>0.53600000000000003</v>
      </c>
    </row>
    <row r="2" spans="1:33" ht="15.75" customHeight="1" x14ac:dyDescent="0.25">
      <c r="A2" s="774"/>
      <c r="B2" s="774" t="s">
        <v>357</v>
      </c>
      <c r="C2" s="776" t="s">
        <v>0</v>
      </c>
      <c r="D2" s="777"/>
      <c r="E2" s="778"/>
      <c r="F2" s="797" t="s">
        <v>1556</v>
      </c>
      <c r="G2" s="798"/>
      <c r="H2" s="798"/>
      <c r="I2" s="798"/>
      <c r="J2" s="798"/>
      <c r="K2" s="798"/>
      <c r="L2" s="798"/>
      <c r="M2" s="798"/>
      <c r="N2" s="798"/>
      <c r="O2" s="798"/>
      <c r="P2" s="798"/>
      <c r="Q2" s="799"/>
      <c r="R2" s="808" t="s">
        <v>378</v>
      </c>
      <c r="S2" s="809"/>
      <c r="T2" s="809"/>
      <c r="U2" s="809"/>
      <c r="V2" s="810"/>
      <c r="W2" s="794" t="s">
        <v>1558</v>
      </c>
      <c r="X2" s="794" t="s">
        <v>1557</v>
      </c>
      <c r="AF2" s="806" t="s">
        <v>1553</v>
      </c>
      <c r="AG2" s="792" t="s">
        <v>1554</v>
      </c>
    </row>
    <row r="3" spans="1:33" ht="15" customHeight="1" x14ac:dyDescent="0.25">
      <c r="A3" s="775"/>
      <c r="B3" s="775"/>
      <c r="C3" s="779"/>
      <c r="D3" s="780"/>
      <c r="E3" s="781"/>
      <c r="F3" s="800"/>
      <c r="G3" s="801"/>
      <c r="H3" s="801"/>
      <c r="I3" s="801"/>
      <c r="J3" s="801"/>
      <c r="K3" s="801"/>
      <c r="L3" s="801"/>
      <c r="M3" s="801"/>
      <c r="N3" s="801"/>
      <c r="O3" s="801"/>
      <c r="P3" s="801"/>
      <c r="Q3" s="802"/>
      <c r="R3" s="811"/>
      <c r="S3" s="812"/>
      <c r="T3" s="812"/>
      <c r="U3" s="812"/>
      <c r="V3" s="813"/>
      <c r="W3" s="795"/>
      <c r="X3" s="795"/>
      <c r="AE3" s="82"/>
      <c r="AF3" s="807"/>
      <c r="AG3" s="793"/>
    </row>
    <row r="4" spans="1:33" ht="21.75" customHeight="1" thickBot="1" x14ac:dyDescent="0.3">
      <c r="A4" s="785"/>
      <c r="B4" s="785"/>
      <c r="C4" s="782"/>
      <c r="D4" s="783"/>
      <c r="E4" s="784"/>
      <c r="F4" s="803"/>
      <c r="G4" s="804"/>
      <c r="H4" s="804"/>
      <c r="I4" s="804"/>
      <c r="J4" s="804"/>
      <c r="K4" s="804"/>
      <c r="L4" s="804"/>
      <c r="M4" s="804"/>
      <c r="N4" s="804"/>
      <c r="O4" s="804"/>
      <c r="P4" s="804"/>
      <c r="Q4" s="805"/>
      <c r="R4" s="814"/>
      <c r="S4" s="815"/>
      <c r="T4" s="815"/>
      <c r="U4" s="815"/>
      <c r="V4" s="816"/>
      <c r="W4" s="796"/>
      <c r="X4" s="796"/>
      <c r="AE4" s="82"/>
      <c r="AF4" s="83" t="s">
        <v>1555</v>
      </c>
      <c r="AG4" s="83" t="s">
        <v>1555</v>
      </c>
    </row>
    <row r="5" spans="1:33" ht="38.25" thickBot="1" x14ac:dyDescent="0.35">
      <c r="A5" s="31"/>
      <c r="B5" s="32" t="s">
        <v>1</v>
      </c>
      <c r="C5" s="32" t="s">
        <v>2</v>
      </c>
      <c r="D5" s="32" t="s">
        <v>358</v>
      </c>
      <c r="E5" s="32" t="s">
        <v>3</v>
      </c>
      <c r="F5" s="88" t="s">
        <v>1550</v>
      </c>
      <c r="G5" s="89" t="s">
        <v>1551</v>
      </c>
      <c r="H5" s="89" t="s">
        <v>1552</v>
      </c>
      <c r="I5" s="89" t="s">
        <v>390</v>
      </c>
      <c r="J5" s="89" t="s">
        <v>391</v>
      </c>
      <c r="K5" s="89" t="s">
        <v>392</v>
      </c>
      <c r="L5" s="89" t="s">
        <v>393</v>
      </c>
      <c r="M5" s="89" t="s">
        <v>394</v>
      </c>
      <c r="N5" s="89" t="s">
        <v>395</v>
      </c>
      <c r="O5" s="89" t="s">
        <v>396</v>
      </c>
      <c r="P5" s="89" t="s">
        <v>397</v>
      </c>
      <c r="Q5" s="89" t="s">
        <v>398</v>
      </c>
      <c r="R5" s="90" t="s">
        <v>380</v>
      </c>
      <c r="S5" s="90" t="s">
        <v>381</v>
      </c>
      <c r="T5" s="90" t="s">
        <v>382</v>
      </c>
      <c r="U5" s="90" t="s">
        <v>383</v>
      </c>
      <c r="V5" s="90" t="s">
        <v>384</v>
      </c>
      <c r="W5" s="90" t="s">
        <v>385</v>
      </c>
      <c r="X5" s="90" t="s">
        <v>386</v>
      </c>
      <c r="AE5" s="84">
        <v>44835</v>
      </c>
      <c r="AF5" s="35">
        <v>46.2</v>
      </c>
      <c r="AG5" s="82">
        <v>53.5</v>
      </c>
    </row>
    <row r="6" spans="1:33" ht="15.75" x14ac:dyDescent="0.25">
      <c r="A6" s="2">
        <f>ROW()-5</f>
        <v>1</v>
      </c>
      <c r="B6" s="36" t="s">
        <v>4</v>
      </c>
      <c r="C6" s="37">
        <v>6874</v>
      </c>
      <c r="D6" s="38">
        <v>315267</v>
      </c>
      <c r="E6" s="39" t="s">
        <v>5</v>
      </c>
      <c r="F6" s="86">
        <v>33.299999999999997</v>
      </c>
      <c r="G6" s="86">
        <v>33.299999999999997</v>
      </c>
      <c r="H6" s="86">
        <v>33.299999999999997</v>
      </c>
      <c r="I6" s="86">
        <v>36.4</v>
      </c>
      <c r="J6" s="86">
        <v>36.4</v>
      </c>
      <c r="K6" s="86">
        <v>36.4</v>
      </c>
      <c r="L6" s="86">
        <v>43.9</v>
      </c>
      <c r="M6" s="86">
        <v>43.9</v>
      </c>
      <c r="N6" s="86">
        <v>43.9</v>
      </c>
      <c r="O6" s="86">
        <v>46.6</v>
      </c>
      <c r="P6" s="86">
        <v>46.6</v>
      </c>
      <c r="Q6" s="86">
        <v>46.6</v>
      </c>
      <c r="R6" s="87">
        <v>0.33299999999999996</v>
      </c>
      <c r="S6" s="87">
        <v>0.36399999999999999</v>
      </c>
      <c r="T6" s="87">
        <v>0.439</v>
      </c>
      <c r="U6" s="87">
        <v>0.46600000000000003</v>
      </c>
      <c r="V6" s="87">
        <v>0.40049999999999997</v>
      </c>
      <c r="W6" s="86" t="s">
        <v>1540</v>
      </c>
      <c r="X6" s="86" t="s">
        <v>1540</v>
      </c>
      <c r="AE6" s="84">
        <v>44866</v>
      </c>
      <c r="AF6" s="35">
        <v>46.2</v>
      </c>
      <c r="AG6" s="82">
        <v>53.5</v>
      </c>
    </row>
    <row r="7" spans="1:33" ht="15.75" x14ac:dyDescent="0.25">
      <c r="A7" s="2">
        <f t="shared" ref="A7:A70" si="0">ROW()-5</f>
        <v>2</v>
      </c>
      <c r="B7" s="36" t="s">
        <v>6</v>
      </c>
      <c r="C7" s="37">
        <v>4499603</v>
      </c>
      <c r="D7" s="38">
        <v>315141</v>
      </c>
      <c r="E7" s="39" t="s">
        <v>5</v>
      </c>
      <c r="F7" s="86">
        <v>35.4</v>
      </c>
      <c r="G7" s="86">
        <v>35.4</v>
      </c>
      <c r="H7" s="86">
        <v>35.4</v>
      </c>
      <c r="I7" s="86">
        <v>32.9</v>
      </c>
      <c r="J7" s="86">
        <v>32.9</v>
      </c>
      <c r="K7" s="86">
        <v>32.9</v>
      </c>
      <c r="L7" s="86">
        <v>28.8</v>
      </c>
      <c r="M7" s="86">
        <v>28.8</v>
      </c>
      <c r="N7" s="86">
        <v>28.8</v>
      </c>
      <c r="O7" s="86">
        <v>28.2</v>
      </c>
      <c r="P7" s="86">
        <v>28.2</v>
      </c>
      <c r="Q7" s="86">
        <v>28.2</v>
      </c>
      <c r="R7" s="87">
        <v>0.35399999999999998</v>
      </c>
      <c r="S7" s="87">
        <v>0.32899999999999996</v>
      </c>
      <c r="T7" s="87">
        <v>0.28800000000000003</v>
      </c>
      <c r="U7" s="87">
        <v>0.28199999999999997</v>
      </c>
      <c r="V7" s="87">
        <v>0.31324999999999997</v>
      </c>
      <c r="W7" s="86" t="s">
        <v>1540</v>
      </c>
      <c r="X7" s="86" t="s">
        <v>1540</v>
      </c>
      <c r="AE7" s="84">
        <v>44896</v>
      </c>
      <c r="AF7" s="35">
        <v>46.3</v>
      </c>
      <c r="AG7" s="35">
        <v>53.5</v>
      </c>
    </row>
    <row r="8" spans="1:33" ht="15.75" x14ac:dyDescent="0.25">
      <c r="A8" s="2">
        <f t="shared" si="0"/>
        <v>3</v>
      </c>
      <c r="B8" s="23" t="s">
        <v>7</v>
      </c>
      <c r="C8" s="37">
        <v>917532</v>
      </c>
      <c r="D8" s="38">
        <v>315083</v>
      </c>
      <c r="E8" s="39" t="s">
        <v>5</v>
      </c>
      <c r="F8" s="86">
        <v>95.7</v>
      </c>
      <c r="G8" s="86">
        <v>95.7</v>
      </c>
      <c r="H8" s="86">
        <v>95.7</v>
      </c>
      <c r="I8" s="86">
        <v>94.9</v>
      </c>
      <c r="J8" s="86">
        <v>94.9</v>
      </c>
      <c r="K8" s="86">
        <v>94.9</v>
      </c>
      <c r="L8" s="86">
        <v>63.3</v>
      </c>
      <c r="M8" s="86">
        <v>63.3</v>
      </c>
      <c r="N8" s="86">
        <v>63.3</v>
      </c>
      <c r="O8" s="86">
        <v>62.2</v>
      </c>
      <c r="P8" s="86">
        <v>62.2</v>
      </c>
      <c r="Q8" s="86">
        <v>62.2</v>
      </c>
      <c r="R8" s="87">
        <v>0.95700000000000007</v>
      </c>
      <c r="S8" s="87">
        <v>0.94900000000000018</v>
      </c>
      <c r="T8" s="87">
        <v>0.6329999999999999</v>
      </c>
      <c r="U8" s="87">
        <v>0.62200000000000011</v>
      </c>
      <c r="V8" s="87">
        <v>0.79025000000000012</v>
      </c>
      <c r="W8" s="86" t="s">
        <v>435</v>
      </c>
      <c r="X8" s="86" t="s">
        <v>435</v>
      </c>
      <c r="AE8" s="84">
        <v>44927</v>
      </c>
      <c r="AF8" s="35">
        <v>48.8</v>
      </c>
      <c r="AG8" s="35">
        <v>53.9</v>
      </c>
    </row>
    <row r="9" spans="1:33" ht="15.75" x14ac:dyDescent="0.25">
      <c r="A9" s="2">
        <f t="shared" si="0"/>
        <v>4</v>
      </c>
      <c r="B9" s="47" t="s">
        <v>8</v>
      </c>
      <c r="C9" s="37">
        <v>888222</v>
      </c>
      <c r="D9" s="38">
        <v>315198</v>
      </c>
      <c r="E9" s="39" t="s">
        <v>5</v>
      </c>
      <c r="F9" s="86">
        <v>92.2</v>
      </c>
      <c r="G9" s="86">
        <v>92.2</v>
      </c>
      <c r="H9" s="86">
        <v>92.2</v>
      </c>
      <c r="I9" s="86">
        <v>92.9</v>
      </c>
      <c r="J9" s="86">
        <v>92.9</v>
      </c>
      <c r="K9" s="86">
        <v>92.9</v>
      </c>
      <c r="L9" s="86">
        <v>58.4</v>
      </c>
      <c r="M9" s="86">
        <v>58.4</v>
      </c>
      <c r="N9" s="86">
        <v>58.4</v>
      </c>
      <c r="O9" s="86">
        <v>54.2</v>
      </c>
      <c r="P9" s="86">
        <v>54.2</v>
      </c>
      <c r="Q9" s="86">
        <v>54.2</v>
      </c>
      <c r="R9" s="87">
        <v>0.92200000000000004</v>
      </c>
      <c r="S9" s="87">
        <v>0.92900000000000016</v>
      </c>
      <c r="T9" s="87">
        <v>0.58399999999999996</v>
      </c>
      <c r="U9" s="87">
        <v>0.54200000000000015</v>
      </c>
      <c r="V9" s="87">
        <v>0.74425000000000008</v>
      </c>
      <c r="W9" s="86" t="s">
        <v>435</v>
      </c>
      <c r="X9" s="86" t="s">
        <v>435</v>
      </c>
      <c r="AE9" s="84">
        <v>44958</v>
      </c>
      <c r="AF9" s="35">
        <v>48.8</v>
      </c>
      <c r="AG9" s="35">
        <v>53.9</v>
      </c>
    </row>
    <row r="10" spans="1:33" ht="15.75" x14ac:dyDescent="0.25">
      <c r="A10" s="2">
        <f t="shared" si="0"/>
        <v>5</v>
      </c>
      <c r="B10" s="36" t="s">
        <v>9</v>
      </c>
      <c r="C10" s="37">
        <v>429899</v>
      </c>
      <c r="D10" s="38">
        <v>315516</v>
      </c>
      <c r="E10" s="39" t="s">
        <v>5</v>
      </c>
      <c r="F10" s="86">
        <v>49.2</v>
      </c>
      <c r="G10" s="86">
        <v>49.2</v>
      </c>
      <c r="H10" s="86">
        <v>49.2</v>
      </c>
      <c r="I10" s="86">
        <v>50.8</v>
      </c>
      <c r="J10" s="86">
        <v>50.8</v>
      </c>
      <c r="K10" s="86">
        <v>50.8</v>
      </c>
      <c r="L10" s="86">
        <v>55.8</v>
      </c>
      <c r="M10" s="86">
        <v>55.8</v>
      </c>
      <c r="N10" s="86">
        <v>55.8</v>
      </c>
      <c r="O10" s="86">
        <v>58.1</v>
      </c>
      <c r="P10" s="86">
        <v>58.1</v>
      </c>
      <c r="Q10" s="86">
        <v>58.1</v>
      </c>
      <c r="R10" s="87">
        <v>0.4920000000000001</v>
      </c>
      <c r="S10" s="87">
        <v>0.5079999999999999</v>
      </c>
      <c r="T10" s="87">
        <v>0.55799999999999994</v>
      </c>
      <c r="U10" s="87">
        <v>0.58099999999999996</v>
      </c>
      <c r="V10" s="87">
        <v>0.53474999999999995</v>
      </c>
      <c r="W10" s="86" t="s">
        <v>435</v>
      </c>
      <c r="X10" s="86" t="s">
        <v>1540</v>
      </c>
      <c r="AE10" s="84">
        <v>44986</v>
      </c>
      <c r="AF10" s="35">
        <v>48.8</v>
      </c>
      <c r="AG10" s="35">
        <v>53.9</v>
      </c>
    </row>
    <row r="11" spans="1:33" ht="15.75" x14ac:dyDescent="0.25">
      <c r="A11" s="2">
        <f t="shared" si="0"/>
        <v>6</v>
      </c>
      <c r="B11" s="36" t="s">
        <v>10</v>
      </c>
      <c r="C11" s="37">
        <v>539139</v>
      </c>
      <c r="D11" s="38">
        <v>315180</v>
      </c>
      <c r="E11" s="39" t="s">
        <v>5</v>
      </c>
      <c r="F11" s="86">
        <v>33.299999999999997</v>
      </c>
      <c r="G11" s="86">
        <v>33.299999999999997</v>
      </c>
      <c r="H11" s="86">
        <v>33.299999999999997</v>
      </c>
      <c r="I11" s="86">
        <v>34.4</v>
      </c>
      <c r="J11" s="86">
        <v>34.4</v>
      </c>
      <c r="K11" s="86">
        <v>34.4</v>
      </c>
      <c r="L11" s="86">
        <v>39</v>
      </c>
      <c r="M11" s="86">
        <v>39</v>
      </c>
      <c r="N11" s="86">
        <v>39</v>
      </c>
      <c r="O11" s="86">
        <v>40</v>
      </c>
      <c r="P11" s="86">
        <v>40</v>
      </c>
      <c r="Q11" s="86">
        <v>40</v>
      </c>
      <c r="R11" s="87">
        <v>0.33299999999999996</v>
      </c>
      <c r="S11" s="87">
        <v>0.34399999999999997</v>
      </c>
      <c r="T11" s="87">
        <v>0.39</v>
      </c>
      <c r="U11" s="87">
        <v>0.4</v>
      </c>
      <c r="V11" s="87">
        <v>0.36675000000000002</v>
      </c>
      <c r="W11" s="86" t="s">
        <v>1540</v>
      </c>
      <c r="X11" s="86" t="s">
        <v>1540</v>
      </c>
      <c r="AE11" s="84">
        <v>45017</v>
      </c>
      <c r="AF11" s="35">
        <v>49</v>
      </c>
      <c r="AG11" s="35">
        <v>53.5</v>
      </c>
    </row>
    <row r="12" spans="1:33" ht="15.75" x14ac:dyDescent="0.25">
      <c r="A12" s="2">
        <f t="shared" si="0"/>
        <v>7</v>
      </c>
      <c r="B12" s="36" t="s">
        <v>11</v>
      </c>
      <c r="C12" s="37">
        <v>7702001</v>
      </c>
      <c r="D12" s="38">
        <v>315449</v>
      </c>
      <c r="E12" s="39" t="s">
        <v>5</v>
      </c>
      <c r="F12" s="86">
        <v>33.700000000000003</v>
      </c>
      <c r="G12" s="86">
        <v>33.700000000000003</v>
      </c>
      <c r="H12" s="86">
        <v>33.700000000000003</v>
      </c>
      <c r="I12" s="86">
        <v>37.6</v>
      </c>
      <c r="J12" s="86">
        <v>37.6</v>
      </c>
      <c r="K12" s="86">
        <v>37.6</v>
      </c>
      <c r="L12" s="86">
        <v>41.6</v>
      </c>
      <c r="M12" s="86">
        <v>41.6</v>
      </c>
      <c r="N12" s="86">
        <v>41.6</v>
      </c>
      <c r="O12" s="86">
        <v>46.2</v>
      </c>
      <c r="P12" s="86">
        <v>46.2</v>
      </c>
      <c r="Q12" s="86">
        <v>46.2</v>
      </c>
      <c r="R12" s="87">
        <v>0.33700000000000002</v>
      </c>
      <c r="S12" s="87">
        <v>0.376</v>
      </c>
      <c r="T12" s="87">
        <v>0.41600000000000004</v>
      </c>
      <c r="U12" s="87">
        <v>0.46200000000000008</v>
      </c>
      <c r="V12" s="87">
        <v>0.39775000000000005</v>
      </c>
      <c r="W12" s="86" t="s">
        <v>1540</v>
      </c>
      <c r="X12" s="86" t="s">
        <v>1540</v>
      </c>
      <c r="AE12" s="84">
        <v>45047</v>
      </c>
      <c r="AF12" s="35">
        <v>49.1</v>
      </c>
      <c r="AG12" s="35">
        <v>53.5</v>
      </c>
    </row>
    <row r="13" spans="1:33" ht="15.75" x14ac:dyDescent="0.25">
      <c r="A13" s="2">
        <f t="shared" si="0"/>
        <v>8</v>
      </c>
      <c r="B13" s="36" t="s">
        <v>12</v>
      </c>
      <c r="C13" s="37">
        <v>4477421</v>
      </c>
      <c r="D13" s="38">
        <v>315366</v>
      </c>
      <c r="E13" s="39" t="s">
        <v>5</v>
      </c>
      <c r="F13" s="86">
        <v>55</v>
      </c>
      <c r="G13" s="86">
        <v>55</v>
      </c>
      <c r="H13" s="86">
        <v>55</v>
      </c>
      <c r="I13" s="86">
        <v>55.7</v>
      </c>
      <c r="J13" s="86">
        <v>55.7</v>
      </c>
      <c r="K13" s="86">
        <v>55.7</v>
      </c>
      <c r="L13" s="86">
        <v>56</v>
      </c>
      <c r="M13" s="86">
        <v>56</v>
      </c>
      <c r="N13" s="86">
        <v>56</v>
      </c>
      <c r="O13" s="86">
        <v>54.4</v>
      </c>
      <c r="P13" s="86">
        <v>54.4</v>
      </c>
      <c r="Q13" s="86">
        <v>54.4</v>
      </c>
      <c r="R13" s="87">
        <v>0.55000000000000004</v>
      </c>
      <c r="S13" s="87">
        <v>0.55700000000000005</v>
      </c>
      <c r="T13" s="87">
        <v>0.56000000000000005</v>
      </c>
      <c r="U13" s="87">
        <v>0.54400000000000004</v>
      </c>
      <c r="V13" s="87">
        <v>0.55275000000000007</v>
      </c>
      <c r="W13" s="86" t="s">
        <v>435</v>
      </c>
      <c r="X13" s="86" t="s">
        <v>435</v>
      </c>
      <c r="AE13" s="84">
        <v>45078</v>
      </c>
      <c r="AF13" s="35">
        <v>49.1</v>
      </c>
      <c r="AG13" s="35">
        <v>53.5</v>
      </c>
    </row>
    <row r="14" spans="1:33" ht="15.75" x14ac:dyDescent="0.25">
      <c r="A14" s="2">
        <f t="shared" si="0"/>
        <v>9</v>
      </c>
      <c r="B14" s="36" t="s">
        <v>13</v>
      </c>
      <c r="C14" s="37">
        <v>4476808</v>
      </c>
      <c r="D14" s="38">
        <v>315357</v>
      </c>
      <c r="E14" s="39" t="s">
        <v>5</v>
      </c>
      <c r="F14" s="86">
        <v>36.4</v>
      </c>
      <c r="G14" s="86">
        <v>36.4</v>
      </c>
      <c r="H14" s="86">
        <v>36.4</v>
      </c>
      <c r="I14" s="86">
        <v>44.9</v>
      </c>
      <c r="J14" s="86">
        <v>44.9</v>
      </c>
      <c r="K14" s="86">
        <v>44.9</v>
      </c>
      <c r="L14" s="86">
        <v>45.5</v>
      </c>
      <c r="M14" s="86">
        <v>45.5</v>
      </c>
      <c r="N14" s="86">
        <v>45.5</v>
      </c>
      <c r="O14" s="86">
        <v>43.8</v>
      </c>
      <c r="P14" s="86">
        <v>43.8</v>
      </c>
      <c r="Q14" s="86">
        <v>43.8</v>
      </c>
      <c r="R14" s="87">
        <v>0.36399999999999999</v>
      </c>
      <c r="S14" s="87">
        <v>0.44900000000000001</v>
      </c>
      <c r="T14" s="87">
        <v>0.45500000000000002</v>
      </c>
      <c r="U14" s="87">
        <v>0.43799999999999989</v>
      </c>
      <c r="V14" s="87">
        <v>0.42649999999999999</v>
      </c>
      <c r="W14" s="86" t="s">
        <v>1540</v>
      </c>
      <c r="X14" s="86" t="s">
        <v>1540</v>
      </c>
      <c r="AE14" s="84">
        <v>45108</v>
      </c>
      <c r="AF14" s="35">
        <v>49.2</v>
      </c>
      <c r="AG14" s="35">
        <v>53.5</v>
      </c>
    </row>
    <row r="15" spans="1:33" ht="15.75" x14ac:dyDescent="0.25">
      <c r="A15" s="2">
        <f t="shared" si="0"/>
        <v>10</v>
      </c>
      <c r="B15" s="36" t="s">
        <v>14</v>
      </c>
      <c r="C15" s="37">
        <v>4479009</v>
      </c>
      <c r="D15" s="38">
        <v>315300</v>
      </c>
      <c r="E15" s="39" t="s">
        <v>5</v>
      </c>
      <c r="F15" s="86">
        <v>36.6</v>
      </c>
      <c r="G15" s="86">
        <v>36.6</v>
      </c>
      <c r="H15" s="86">
        <v>36.6</v>
      </c>
      <c r="I15" s="86">
        <v>37</v>
      </c>
      <c r="J15" s="86">
        <v>37</v>
      </c>
      <c r="K15" s="86">
        <v>37</v>
      </c>
      <c r="L15" s="86">
        <v>37.4</v>
      </c>
      <c r="M15" s="86">
        <v>37.4</v>
      </c>
      <c r="N15" s="86">
        <v>37.4</v>
      </c>
      <c r="O15" s="86">
        <v>31.3</v>
      </c>
      <c r="P15" s="86">
        <v>31.3</v>
      </c>
      <c r="Q15" s="86">
        <v>31.3</v>
      </c>
      <c r="R15" s="87">
        <v>0.36599999999999999</v>
      </c>
      <c r="S15" s="87">
        <v>0.37</v>
      </c>
      <c r="T15" s="87">
        <v>0.374</v>
      </c>
      <c r="U15" s="87">
        <v>0.313</v>
      </c>
      <c r="V15" s="87">
        <v>0.35574999999999996</v>
      </c>
      <c r="W15" s="86" t="s">
        <v>1540</v>
      </c>
      <c r="X15" s="86" t="s">
        <v>1540</v>
      </c>
      <c r="AE15" s="84">
        <v>45139</v>
      </c>
      <c r="AF15" s="35">
        <v>49.2</v>
      </c>
      <c r="AG15" s="35">
        <v>53.5</v>
      </c>
    </row>
    <row r="16" spans="1:33" ht="15.75" x14ac:dyDescent="0.25">
      <c r="A16" s="2">
        <f t="shared" si="0"/>
        <v>11</v>
      </c>
      <c r="B16" s="36" t="s">
        <v>15</v>
      </c>
      <c r="C16" s="37">
        <v>4480007</v>
      </c>
      <c r="D16" s="38">
        <v>315192</v>
      </c>
      <c r="E16" s="39" t="s">
        <v>5</v>
      </c>
      <c r="F16" s="86">
        <v>41.9</v>
      </c>
      <c r="G16" s="86">
        <v>41.9</v>
      </c>
      <c r="H16" s="86">
        <v>41.9</v>
      </c>
      <c r="I16" s="86">
        <v>39.6</v>
      </c>
      <c r="J16" s="86">
        <v>39.6</v>
      </c>
      <c r="K16" s="86">
        <v>39.6</v>
      </c>
      <c r="L16" s="86">
        <v>38.700000000000003</v>
      </c>
      <c r="M16" s="86">
        <v>38.700000000000003</v>
      </c>
      <c r="N16" s="86">
        <v>38.700000000000003</v>
      </c>
      <c r="O16" s="86">
        <v>34.799999999999997</v>
      </c>
      <c r="P16" s="86">
        <v>34.799999999999997</v>
      </c>
      <c r="Q16" s="86">
        <v>34.799999999999997</v>
      </c>
      <c r="R16" s="87">
        <v>0.41899999999999998</v>
      </c>
      <c r="S16" s="87">
        <v>0.39600000000000002</v>
      </c>
      <c r="T16" s="87">
        <v>0.38700000000000001</v>
      </c>
      <c r="U16" s="87">
        <v>0.34799999999999998</v>
      </c>
      <c r="V16" s="87">
        <v>0.38749999999999996</v>
      </c>
      <c r="W16" s="86" t="s">
        <v>1540</v>
      </c>
      <c r="X16" s="86" t="s">
        <v>1540</v>
      </c>
      <c r="AE16" s="84">
        <v>45170</v>
      </c>
      <c r="AF16" s="35">
        <v>49.1</v>
      </c>
      <c r="AG16" s="35">
        <v>53.5</v>
      </c>
    </row>
    <row r="17" spans="1:33" ht="15.75" x14ac:dyDescent="0.25">
      <c r="A17" s="2">
        <f t="shared" si="0"/>
        <v>12</v>
      </c>
      <c r="B17" s="36" t="s">
        <v>16</v>
      </c>
      <c r="C17" s="37">
        <v>6799302</v>
      </c>
      <c r="D17" s="38">
        <v>315352</v>
      </c>
      <c r="E17" s="39" t="s">
        <v>5</v>
      </c>
      <c r="F17" s="86">
        <v>31.1</v>
      </c>
      <c r="G17" s="86">
        <v>31.1</v>
      </c>
      <c r="H17" s="86">
        <v>31.1</v>
      </c>
      <c r="I17" s="86">
        <v>28.6</v>
      </c>
      <c r="J17" s="86">
        <v>28.6</v>
      </c>
      <c r="K17" s="86">
        <v>28.6</v>
      </c>
      <c r="L17" s="86">
        <v>28.4</v>
      </c>
      <c r="M17" s="86">
        <v>28.4</v>
      </c>
      <c r="N17" s="86">
        <v>28.4</v>
      </c>
      <c r="O17" s="86">
        <v>27.5</v>
      </c>
      <c r="P17" s="86">
        <v>27.5</v>
      </c>
      <c r="Q17" s="86">
        <v>27.5</v>
      </c>
      <c r="R17" s="87">
        <v>0.31100000000000005</v>
      </c>
      <c r="S17" s="87">
        <v>0.28600000000000003</v>
      </c>
      <c r="T17" s="87">
        <v>0.28399999999999997</v>
      </c>
      <c r="U17" s="87">
        <v>0.27500000000000002</v>
      </c>
      <c r="V17" s="87">
        <v>0.28900000000000003</v>
      </c>
      <c r="W17" s="86" t="s">
        <v>1540</v>
      </c>
      <c r="X17" s="86" t="s">
        <v>1540</v>
      </c>
      <c r="AE17" s="85" t="s">
        <v>384</v>
      </c>
      <c r="AF17" s="85">
        <f>AVERAGE(AF5:AF16)</f>
        <v>48.31666666666667</v>
      </c>
      <c r="AG17" s="85">
        <f>AVERAGE(AG5:AG16)</f>
        <v>53.6</v>
      </c>
    </row>
    <row r="18" spans="1:33" ht="15.75" x14ac:dyDescent="0.25">
      <c r="A18" s="2">
        <f t="shared" si="0"/>
        <v>13</v>
      </c>
      <c r="B18" s="36" t="s">
        <v>17</v>
      </c>
      <c r="C18" s="37">
        <v>110710</v>
      </c>
      <c r="D18" s="38">
        <v>315494</v>
      </c>
      <c r="E18" s="39" t="s">
        <v>5</v>
      </c>
      <c r="F18" s="86" t="s">
        <v>405</v>
      </c>
      <c r="G18" s="86" t="s">
        <v>405</v>
      </c>
      <c r="H18" s="86" t="s">
        <v>405</v>
      </c>
      <c r="I18" s="86">
        <v>35.299999999999997</v>
      </c>
      <c r="J18" s="86">
        <v>35.299999999999997</v>
      </c>
      <c r="K18" s="86">
        <v>35.299999999999997</v>
      </c>
      <c r="L18" s="86">
        <v>36.299999999999997</v>
      </c>
      <c r="M18" s="86">
        <v>36.299999999999997</v>
      </c>
      <c r="N18" s="86">
        <v>36.299999999999997</v>
      </c>
      <c r="O18" s="86">
        <v>40.1</v>
      </c>
      <c r="P18" s="86">
        <v>40.1</v>
      </c>
      <c r="Q18" s="86">
        <v>40.1</v>
      </c>
      <c r="R18" s="87" t="s">
        <v>405</v>
      </c>
      <c r="S18" s="87">
        <v>0.35299999999999998</v>
      </c>
      <c r="T18" s="87">
        <v>0.36299999999999999</v>
      </c>
      <c r="U18" s="87">
        <v>0.40100000000000002</v>
      </c>
      <c r="V18" s="87" t="s">
        <v>405</v>
      </c>
      <c r="W18" s="86" t="s">
        <v>405</v>
      </c>
      <c r="X18" s="86" t="s">
        <v>405</v>
      </c>
    </row>
    <row r="19" spans="1:33" ht="15.75" x14ac:dyDescent="0.25">
      <c r="A19" s="2">
        <f t="shared" si="0"/>
        <v>14</v>
      </c>
      <c r="B19" s="36" t="s">
        <v>18</v>
      </c>
      <c r="C19" s="37">
        <v>8974306</v>
      </c>
      <c r="D19" s="38">
        <v>315476</v>
      </c>
      <c r="E19" s="39" t="s">
        <v>5</v>
      </c>
      <c r="F19" s="86">
        <v>45.7</v>
      </c>
      <c r="G19" s="86">
        <v>45.7</v>
      </c>
      <c r="H19" s="86">
        <v>45.7</v>
      </c>
      <c r="I19" s="86" t="s">
        <v>405</v>
      </c>
      <c r="J19" s="86" t="s">
        <v>405</v>
      </c>
      <c r="K19" s="86" t="s">
        <v>405</v>
      </c>
      <c r="L19" s="86" t="s">
        <v>405</v>
      </c>
      <c r="M19" s="86" t="s">
        <v>405</v>
      </c>
      <c r="N19" s="86" t="s">
        <v>405</v>
      </c>
      <c r="O19" s="86" t="s">
        <v>405</v>
      </c>
      <c r="P19" s="86" t="s">
        <v>405</v>
      </c>
      <c r="Q19" s="86" t="s">
        <v>405</v>
      </c>
      <c r="R19" s="87">
        <v>0.45700000000000007</v>
      </c>
      <c r="S19" s="87" t="s">
        <v>405</v>
      </c>
      <c r="T19" s="87" t="s">
        <v>405</v>
      </c>
      <c r="U19" s="87" t="s">
        <v>405</v>
      </c>
      <c r="V19" s="87" t="s">
        <v>405</v>
      </c>
      <c r="W19" s="86" t="s">
        <v>405</v>
      </c>
      <c r="X19" s="86" t="s">
        <v>405</v>
      </c>
    </row>
    <row r="20" spans="1:33" ht="15.75" x14ac:dyDescent="0.25">
      <c r="A20" s="2">
        <f t="shared" si="0"/>
        <v>15</v>
      </c>
      <c r="B20" s="36" t="s">
        <v>19</v>
      </c>
      <c r="C20" s="37">
        <v>501425</v>
      </c>
      <c r="D20" s="38">
        <v>315387</v>
      </c>
      <c r="E20" s="39" t="s">
        <v>5</v>
      </c>
      <c r="F20" s="86">
        <v>53.6</v>
      </c>
      <c r="G20" s="86">
        <v>53.6</v>
      </c>
      <c r="H20" s="86">
        <v>53.6</v>
      </c>
      <c r="I20" s="86">
        <v>52.3</v>
      </c>
      <c r="J20" s="86">
        <v>52.3</v>
      </c>
      <c r="K20" s="86">
        <v>52.3</v>
      </c>
      <c r="L20" s="86">
        <v>57.1</v>
      </c>
      <c r="M20" s="86">
        <v>57.1</v>
      </c>
      <c r="N20" s="86">
        <v>57.1</v>
      </c>
      <c r="O20" s="86">
        <v>53.9</v>
      </c>
      <c r="P20" s="86">
        <v>53.9</v>
      </c>
      <c r="Q20" s="86">
        <v>53.9</v>
      </c>
      <c r="R20" s="87">
        <v>0.53600000000000003</v>
      </c>
      <c r="S20" s="87">
        <v>0.52299999999999991</v>
      </c>
      <c r="T20" s="87">
        <v>0.57100000000000006</v>
      </c>
      <c r="U20" s="87">
        <v>0.53900000000000003</v>
      </c>
      <c r="V20" s="87">
        <v>0.54225000000000001</v>
      </c>
      <c r="W20" s="86" t="s">
        <v>435</v>
      </c>
      <c r="X20" s="86" t="s">
        <v>435</v>
      </c>
    </row>
    <row r="21" spans="1:33" ht="15.75" x14ac:dyDescent="0.25">
      <c r="A21" s="2">
        <f t="shared" si="0"/>
        <v>16</v>
      </c>
      <c r="B21" s="36" t="s">
        <v>20</v>
      </c>
      <c r="C21" s="37">
        <v>727377</v>
      </c>
      <c r="D21" s="38">
        <v>315297</v>
      </c>
      <c r="E21" s="39" t="s">
        <v>5</v>
      </c>
      <c r="F21" s="86">
        <v>76.3</v>
      </c>
      <c r="G21" s="86">
        <v>76.3</v>
      </c>
      <c r="H21" s="86">
        <v>76.3</v>
      </c>
      <c r="I21" s="86">
        <v>77.3</v>
      </c>
      <c r="J21" s="86">
        <v>77.3</v>
      </c>
      <c r="K21" s="86">
        <v>77.3</v>
      </c>
      <c r="L21" s="86">
        <v>72.599999999999994</v>
      </c>
      <c r="M21" s="86">
        <v>72.599999999999994</v>
      </c>
      <c r="N21" s="86">
        <v>72.599999999999994</v>
      </c>
      <c r="O21" s="86">
        <v>74.2</v>
      </c>
      <c r="P21" s="86">
        <v>74.2</v>
      </c>
      <c r="Q21" s="86">
        <v>74.2</v>
      </c>
      <c r="R21" s="87">
        <v>0.76300000000000001</v>
      </c>
      <c r="S21" s="87">
        <v>0.77300000000000002</v>
      </c>
      <c r="T21" s="87">
        <v>0.72599999999999998</v>
      </c>
      <c r="U21" s="87">
        <v>0.74199999999999999</v>
      </c>
      <c r="V21" s="87">
        <v>0.751</v>
      </c>
      <c r="W21" s="86" t="s">
        <v>435</v>
      </c>
      <c r="X21" s="86" t="s">
        <v>435</v>
      </c>
    </row>
    <row r="22" spans="1:33" ht="15.75" x14ac:dyDescent="0.25">
      <c r="A22" s="2">
        <f t="shared" si="0"/>
        <v>17</v>
      </c>
      <c r="B22" s="36" t="s">
        <v>21</v>
      </c>
      <c r="C22" s="37">
        <v>794597</v>
      </c>
      <c r="D22" s="38">
        <v>315497</v>
      </c>
      <c r="E22" s="39" t="s">
        <v>5</v>
      </c>
      <c r="F22" s="86" t="s">
        <v>405</v>
      </c>
      <c r="G22" s="86" t="s">
        <v>405</v>
      </c>
      <c r="H22" s="86" t="s">
        <v>405</v>
      </c>
      <c r="I22" s="86">
        <v>77</v>
      </c>
      <c r="J22" s="86">
        <v>77</v>
      </c>
      <c r="K22" s="86">
        <v>77</v>
      </c>
      <c r="L22" s="86" t="s">
        <v>405</v>
      </c>
      <c r="M22" s="86" t="s">
        <v>405</v>
      </c>
      <c r="N22" s="86" t="s">
        <v>405</v>
      </c>
      <c r="O22" s="86">
        <v>46.3</v>
      </c>
      <c r="P22" s="86">
        <v>46.3</v>
      </c>
      <c r="Q22" s="86">
        <v>46.3</v>
      </c>
      <c r="R22" s="87" t="s">
        <v>405</v>
      </c>
      <c r="S22" s="87">
        <v>0.77</v>
      </c>
      <c r="T22" s="87" t="s">
        <v>405</v>
      </c>
      <c r="U22" s="87">
        <v>0.46299999999999991</v>
      </c>
      <c r="V22" s="87" t="s">
        <v>405</v>
      </c>
      <c r="W22" s="86" t="s">
        <v>405</v>
      </c>
      <c r="X22" s="86" t="s">
        <v>405</v>
      </c>
    </row>
    <row r="23" spans="1:33" ht="15.75" x14ac:dyDescent="0.25">
      <c r="A23" s="2">
        <f t="shared" si="0"/>
        <v>18</v>
      </c>
      <c r="B23" s="36" t="s">
        <v>359</v>
      </c>
      <c r="C23" s="37">
        <v>890430</v>
      </c>
      <c r="D23" s="38">
        <v>315359</v>
      </c>
      <c r="E23" s="39" t="s">
        <v>5</v>
      </c>
      <c r="F23" s="86">
        <v>92.9</v>
      </c>
      <c r="G23" s="86">
        <v>92.9</v>
      </c>
      <c r="H23" s="86">
        <v>92.9</v>
      </c>
      <c r="I23" s="86">
        <v>92.2</v>
      </c>
      <c r="J23" s="86">
        <v>92.2</v>
      </c>
      <c r="K23" s="86">
        <v>92.2</v>
      </c>
      <c r="L23" s="86">
        <v>66.5</v>
      </c>
      <c r="M23" s="86">
        <v>66.5</v>
      </c>
      <c r="N23" s="86">
        <v>66.5</v>
      </c>
      <c r="O23" s="86">
        <v>65.099999999999994</v>
      </c>
      <c r="P23" s="86">
        <v>65.099999999999994</v>
      </c>
      <c r="Q23" s="86">
        <v>65.099999999999994</v>
      </c>
      <c r="R23" s="87">
        <v>0.92900000000000016</v>
      </c>
      <c r="S23" s="87">
        <v>0.92200000000000004</v>
      </c>
      <c r="T23" s="87">
        <v>0.66500000000000004</v>
      </c>
      <c r="U23" s="87">
        <v>0.65099999999999991</v>
      </c>
      <c r="V23" s="87">
        <v>0.79174999999999995</v>
      </c>
      <c r="W23" s="86" t="s">
        <v>435</v>
      </c>
      <c r="X23" s="86" t="s">
        <v>435</v>
      </c>
    </row>
    <row r="24" spans="1:33" ht="15.75" x14ac:dyDescent="0.25">
      <c r="A24" s="2">
        <f t="shared" si="0"/>
        <v>19</v>
      </c>
      <c r="B24" s="36" t="s">
        <v>22</v>
      </c>
      <c r="C24" s="37">
        <v>643882</v>
      </c>
      <c r="D24" s="38">
        <v>315314</v>
      </c>
      <c r="E24" s="39" t="s">
        <v>5</v>
      </c>
      <c r="F24" s="86">
        <v>42.9</v>
      </c>
      <c r="G24" s="86">
        <v>42.9</v>
      </c>
      <c r="H24" s="86">
        <v>42.9</v>
      </c>
      <c r="I24" s="86">
        <v>40</v>
      </c>
      <c r="J24" s="86">
        <v>40</v>
      </c>
      <c r="K24" s="86">
        <v>40</v>
      </c>
      <c r="L24" s="86">
        <v>37.1</v>
      </c>
      <c r="M24" s="86">
        <v>37.1</v>
      </c>
      <c r="N24" s="86">
        <v>37.1</v>
      </c>
      <c r="O24" s="86">
        <v>41</v>
      </c>
      <c r="P24" s="86">
        <v>41</v>
      </c>
      <c r="Q24" s="86">
        <v>41</v>
      </c>
      <c r="R24" s="87">
        <v>0.42899999999999999</v>
      </c>
      <c r="S24" s="87">
        <v>0.4</v>
      </c>
      <c r="T24" s="87">
        <v>0.371</v>
      </c>
      <c r="U24" s="87">
        <v>0.41</v>
      </c>
      <c r="V24" s="87">
        <v>0.40249999999999997</v>
      </c>
      <c r="W24" s="86" t="s">
        <v>1540</v>
      </c>
      <c r="X24" s="86" t="s">
        <v>1540</v>
      </c>
    </row>
    <row r="25" spans="1:33" ht="15.75" x14ac:dyDescent="0.25">
      <c r="A25" s="2">
        <f t="shared" si="0"/>
        <v>20</v>
      </c>
      <c r="B25" s="36" t="s">
        <v>23</v>
      </c>
      <c r="C25" s="37">
        <v>573256</v>
      </c>
      <c r="D25" s="38">
        <v>315044</v>
      </c>
      <c r="E25" s="39" t="s">
        <v>5</v>
      </c>
      <c r="F25" s="86">
        <v>52.4</v>
      </c>
      <c r="G25" s="86">
        <v>52.4</v>
      </c>
      <c r="H25" s="86">
        <v>52.4</v>
      </c>
      <c r="I25" s="86">
        <v>52.2</v>
      </c>
      <c r="J25" s="86">
        <v>52.2</v>
      </c>
      <c r="K25" s="86">
        <v>52.2</v>
      </c>
      <c r="L25" s="86">
        <v>52.9</v>
      </c>
      <c r="M25" s="86">
        <v>52.9</v>
      </c>
      <c r="N25" s="86">
        <v>52.9</v>
      </c>
      <c r="O25" s="86">
        <v>46.8</v>
      </c>
      <c r="P25" s="86">
        <v>46.8</v>
      </c>
      <c r="Q25" s="86">
        <v>46.8</v>
      </c>
      <c r="R25" s="87">
        <v>0.52400000000000002</v>
      </c>
      <c r="S25" s="87">
        <v>0.52200000000000013</v>
      </c>
      <c r="T25" s="87">
        <v>0.52900000000000003</v>
      </c>
      <c r="U25" s="87">
        <v>0.46799999999999992</v>
      </c>
      <c r="V25" s="87">
        <v>0.51075000000000004</v>
      </c>
      <c r="W25" s="86" t="s">
        <v>435</v>
      </c>
      <c r="X25" s="86" t="s">
        <v>1540</v>
      </c>
    </row>
    <row r="26" spans="1:33" ht="15.75" x14ac:dyDescent="0.25">
      <c r="A26" s="2">
        <f t="shared" si="0"/>
        <v>21</v>
      </c>
      <c r="B26" s="36" t="s">
        <v>24</v>
      </c>
      <c r="C26" s="37">
        <v>572195</v>
      </c>
      <c r="D26" s="38">
        <v>315248</v>
      </c>
      <c r="E26" s="39" t="s">
        <v>5</v>
      </c>
      <c r="F26" s="86" t="s">
        <v>406</v>
      </c>
      <c r="G26" s="86" t="s">
        <v>406</v>
      </c>
      <c r="H26" s="86" t="s">
        <v>406</v>
      </c>
      <c r="I26" s="86" t="s">
        <v>406</v>
      </c>
      <c r="J26" s="86" t="s">
        <v>406</v>
      </c>
      <c r="K26" s="86" t="s">
        <v>406</v>
      </c>
      <c r="L26" s="86" t="s">
        <v>406</v>
      </c>
      <c r="M26" s="86" t="s">
        <v>406</v>
      </c>
      <c r="N26" s="86" t="s">
        <v>406</v>
      </c>
      <c r="O26" s="86" t="s">
        <v>406</v>
      </c>
      <c r="P26" s="86" t="s">
        <v>406</v>
      </c>
      <c r="Q26" s="86" t="s">
        <v>406</v>
      </c>
      <c r="R26" s="86" t="s">
        <v>406</v>
      </c>
      <c r="S26" s="86" t="s">
        <v>406</v>
      </c>
      <c r="T26" s="86" t="s">
        <v>406</v>
      </c>
      <c r="U26" s="86" t="s">
        <v>406</v>
      </c>
      <c r="V26" s="86" t="s">
        <v>406</v>
      </c>
      <c r="W26" s="86" t="s">
        <v>406</v>
      </c>
      <c r="X26" s="86" t="s">
        <v>406</v>
      </c>
    </row>
    <row r="27" spans="1:33" ht="15.75" x14ac:dyDescent="0.25">
      <c r="A27" s="2">
        <f t="shared" si="0"/>
        <v>22</v>
      </c>
      <c r="B27" s="36" t="s">
        <v>25</v>
      </c>
      <c r="C27" s="37">
        <v>4487907</v>
      </c>
      <c r="D27" s="38">
        <v>315292</v>
      </c>
      <c r="E27" s="39" t="s">
        <v>5</v>
      </c>
      <c r="F27" s="86">
        <v>45.3</v>
      </c>
      <c r="G27" s="86">
        <v>45.3</v>
      </c>
      <c r="H27" s="86">
        <v>45.3</v>
      </c>
      <c r="I27" s="86">
        <v>48.3</v>
      </c>
      <c r="J27" s="86">
        <v>48.3</v>
      </c>
      <c r="K27" s="86">
        <v>48.3</v>
      </c>
      <c r="L27" s="86">
        <v>54</v>
      </c>
      <c r="M27" s="86">
        <v>54</v>
      </c>
      <c r="N27" s="86">
        <v>54</v>
      </c>
      <c r="O27" s="86">
        <v>50.8</v>
      </c>
      <c r="P27" s="86">
        <v>50.8</v>
      </c>
      <c r="Q27" s="86">
        <v>50.8</v>
      </c>
      <c r="R27" s="87">
        <v>0.4529999999999999</v>
      </c>
      <c r="S27" s="87">
        <v>0.48299999999999987</v>
      </c>
      <c r="T27" s="87">
        <v>0.54</v>
      </c>
      <c r="U27" s="87">
        <v>0.5079999999999999</v>
      </c>
      <c r="V27" s="87">
        <v>0.49599999999999989</v>
      </c>
      <c r="W27" s="86" t="s">
        <v>435</v>
      </c>
      <c r="X27" s="86" t="s">
        <v>1540</v>
      </c>
    </row>
    <row r="28" spans="1:33" ht="15.75" x14ac:dyDescent="0.25">
      <c r="A28" s="2">
        <f t="shared" si="0"/>
        <v>23</v>
      </c>
      <c r="B28" s="36" t="s">
        <v>26</v>
      </c>
      <c r="C28" s="37">
        <v>4476603</v>
      </c>
      <c r="D28" s="38">
        <v>315036</v>
      </c>
      <c r="E28" s="39" t="s">
        <v>5</v>
      </c>
      <c r="F28" s="86">
        <v>24.1</v>
      </c>
      <c r="G28" s="86">
        <v>24.1</v>
      </c>
      <c r="H28" s="86">
        <v>24.1</v>
      </c>
      <c r="I28" s="86">
        <v>22.4</v>
      </c>
      <c r="J28" s="86">
        <v>22.4</v>
      </c>
      <c r="K28" s="86">
        <v>22.4</v>
      </c>
      <c r="L28" s="86">
        <v>23.8</v>
      </c>
      <c r="M28" s="86">
        <v>23.8</v>
      </c>
      <c r="N28" s="86">
        <v>23.8</v>
      </c>
      <c r="O28" s="86">
        <v>23.1</v>
      </c>
      <c r="P28" s="86">
        <v>23.1</v>
      </c>
      <c r="Q28" s="86">
        <v>23.1</v>
      </c>
      <c r="R28" s="87">
        <v>0.24100000000000005</v>
      </c>
      <c r="S28" s="87">
        <v>0.22399999999999995</v>
      </c>
      <c r="T28" s="87">
        <v>0.23800000000000002</v>
      </c>
      <c r="U28" s="87">
        <v>0.23100000000000004</v>
      </c>
      <c r="V28" s="87">
        <v>0.23349999999999999</v>
      </c>
      <c r="W28" s="86" t="s">
        <v>1540</v>
      </c>
      <c r="X28" s="86" t="s">
        <v>1540</v>
      </c>
    </row>
    <row r="29" spans="1:33" ht="15.75" x14ac:dyDescent="0.25">
      <c r="A29" s="2">
        <f t="shared" si="0"/>
        <v>24</v>
      </c>
      <c r="B29" s="48" t="s">
        <v>27</v>
      </c>
      <c r="C29" s="37">
        <v>737828</v>
      </c>
      <c r="D29" s="38">
        <v>315234</v>
      </c>
      <c r="E29" s="39" t="s">
        <v>5</v>
      </c>
      <c r="F29" s="86">
        <v>46.3</v>
      </c>
      <c r="G29" s="86">
        <v>46.3</v>
      </c>
      <c r="H29" s="86">
        <v>46.3</v>
      </c>
      <c r="I29" s="86">
        <v>40.200000000000003</v>
      </c>
      <c r="J29" s="86">
        <v>40.200000000000003</v>
      </c>
      <c r="K29" s="86">
        <v>40.200000000000003</v>
      </c>
      <c r="L29" s="86">
        <v>39.6</v>
      </c>
      <c r="M29" s="86">
        <v>39.6</v>
      </c>
      <c r="N29" s="86">
        <v>39.6</v>
      </c>
      <c r="O29" s="86">
        <v>43</v>
      </c>
      <c r="P29" s="86">
        <v>43</v>
      </c>
      <c r="Q29" s="86">
        <v>43</v>
      </c>
      <c r="R29" s="87">
        <v>0.46299999999999991</v>
      </c>
      <c r="S29" s="87">
        <v>0.40200000000000002</v>
      </c>
      <c r="T29" s="87">
        <v>0.39600000000000002</v>
      </c>
      <c r="U29" s="87">
        <v>0.43</v>
      </c>
      <c r="V29" s="87">
        <v>0.42275000000000001</v>
      </c>
      <c r="W29" s="86" t="s">
        <v>1540</v>
      </c>
      <c r="X29" s="86" t="s">
        <v>1540</v>
      </c>
    </row>
    <row r="30" spans="1:33" ht="15.75" x14ac:dyDescent="0.25">
      <c r="A30" s="2">
        <f t="shared" si="0"/>
        <v>25</v>
      </c>
      <c r="B30" s="36" t="s">
        <v>28</v>
      </c>
      <c r="C30" s="37">
        <v>4485106</v>
      </c>
      <c r="D30" s="38">
        <v>315214</v>
      </c>
      <c r="E30" s="39" t="s">
        <v>5</v>
      </c>
      <c r="F30" s="86">
        <v>39.4</v>
      </c>
      <c r="G30" s="86">
        <v>39.4</v>
      </c>
      <c r="H30" s="86">
        <v>39.4</v>
      </c>
      <c r="I30" s="86">
        <v>41.1</v>
      </c>
      <c r="J30" s="86">
        <v>41.1</v>
      </c>
      <c r="K30" s="86">
        <v>41.1</v>
      </c>
      <c r="L30" s="86">
        <v>36.799999999999997</v>
      </c>
      <c r="M30" s="86">
        <v>36.799999999999997</v>
      </c>
      <c r="N30" s="86">
        <v>36.799999999999997</v>
      </c>
      <c r="O30" s="86">
        <v>36.9</v>
      </c>
      <c r="P30" s="86">
        <v>36.9</v>
      </c>
      <c r="Q30" s="86">
        <v>36.9</v>
      </c>
      <c r="R30" s="87">
        <v>0.39399999999999996</v>
      </c>
      <c r="S30" s="87">
        <v>0.41100000000000003</v>
      </c>
      <c r="T30" s="87">
        <v>0.36799999999999999</v>
      </c>
      <c r="U30" s="87">
        <v>0.36899999999999999</v>
      </c>
      <c r="V30" s="87">
        <v>0.38550000000000001</v>
      </c>
      <c r="W30" s="86" t="s">
        <v>1540</v>
      </c>
      <c r="X30" s="86" t="s">
        <v>1540</v>
      </c>
    </row>
    <row r="31" spans="1:33" ht="15.75" x14ac:dyDescent="0.25">
      <c r="A31" s="2">
        <f t="shared" si="0"/>
        <v>26</v>
      </c>
      <c r="B31" s="36" t="s">
        <v>29</v>
      </c>
      <c r="C31" s="37">
        <v>251836</v>
      </c>
      <c r="D31" s="38">
        <v>315245</v>
      </c>
      <c r="E31" s="39" t="s">
        <v>5</v>
      </c>
      <c r="F31" s="86">
        <v>56</v>
      </c>
      <c r="G31" s="86">
        <v>56</v>
      </c>
      <c r="H31" s="86">
        <v>56</v>
      </c>
      <c r="I31" s="86">
        <v>63.5</v>
      </c>
      <c r="J31" s="86">
        <v>63.5</v>
      </c>
      <c r="K31" s="86">
        <v>63.5</v>
      </c>
      <c r="L31" s="86">
        <v>66.7</v>
      </c>
      <c r="M31" s="86">
        <v>66.7</v>
      </c>
      <c r="N31" s="86">
        <v>66.7</v>
      </c>
      <c r="O31" s="86">
        <v>67.2</v>
      </c>
      <c r="P31" s="86">
        <v>67.2</v>
      </c>
      <c r="Q31" s="86">
        <v>67.2</v>
      </c>
      <c r="R31" s="87">
        <v>0.56000000000000005</v>
      </c>
      <c r="S31" s="87">
        <v>0.63500000000000001</v>
      </c>
      <c r="T31" s="87">
        <v>0.66700000000000004</v>
      </c>
      <c r="U31" s="87">
        <v>0.67200000000000004</v>
      </c>
      <c r="V31" s="87">
        <v>0.63350000000000006</v>
      </c>
      <c r="W31" s="86" t="s">
        <v>435</v>
      </c>
      <c r="X31" s="86" t="s">
        <v>435</v>
      </c>
    </row>
    <row r="32" spans="1:33" ht="15.75" x14ac:dyDescent="0.25">
      <c r="A32" s="2">
        <f t="shared" si="0"/>
        <v>27</v>
      </c>
      <c r="B32" s="36" t="s">
        <v>30</v>
      </c>
      <c r="C32" s="37">
        <v>585467</v>
      </c>
      <c r="D32" s="38">
        <v>315200</v>
      </c>
      <c r="E32" s="39" t="s">
        <v>5</v>
      </c>
      <c r="F32" s="86">
        <v>30.3</v>
      </c>
      <c r="G32" s="86">
        <v>30.3</v>
      </c>
      <c r="H32" s="86">
        <v>30.3</v>
      </c>
      <c r="I32" s="86">
        <v>27.7</v>
      </c>
      <c r="J32" s="86">
        <v>27.7</v>
      </c>
      <c r="K32" s="86">
        <v>27.7</v>
      </c>
      <c r="L32" s="86">
        <v>28.4</v>
      </c>
      <c r="M32" s="86">
        <v>28.4</v>
      </c>
      <c r="N32" s="86">
        <v>28.4</v>
      </c>
      <c r="O32" s="86">
        <v>35.299999999999997</v>
      </c>
      <c r="P32" s="86">
        <v>35.299999999999997</v>
      </c>
      <c r="Q32" s="86">
        <v>35.299999999999997</v>
      </c>
      <c r="R32" s="87">
        <v>0.30299999999999999</v>
      </c>
      <c r="S32" s="87">
        <v>0.27699999999999997</v>
      </c>
      <c r="T32" s="87">
        <v>0.28399999999999997</v>
      </c>
      <c r="U32" s="87">
        <v>0.35299999999999998</v>
      </c>
      <c r="V32" s="87">
        <v>0.30424999999999996</v>
      </c>
      <c r="W32" s="86" t="s">
        <v>1540</v>
      </c>
      <c r="X32" s="86" t="s">
        <v>1540</v>
      </c>
    </row>
    <row r="33" spans="1:24" ht="15.75" x14ac:dyDescent="0.25">
      <c r="A33" s="2">
        <f t="shared" si="0"/>
        <v>28</v>
      </c>
      <c r="B33" s="36" t="s">
        <v>31</v>
      </c>
      <c r="C33" s="37">
        <v>409910</v>
      </c>
      <c r="D33" s="38">
        <v>315196</v>
      </c>
      <c r="E33" s="39" t="s">
        <v>5</v>
      </c>
      <c r="F33" s="86">
        <v>64.900000000000006</v>
      </c>
      <c r="G33" s="86">
        <v>64.900000000000006</v>
      </c>
      <c r="H33" s="86">
        <v>64.900000000000006</v>
      </c>
      <c r="I33" s="86">
        <v>63.2</v>
      </c>
      <c r="J33" s="86">
        <v>63.2</v>
      </c>
      <c r="K33" s="86">
        <v>63.2</v>
      </c>
      <c r="L33" s="86">
        <v>61</v>
      </c>
      <c r="M33" s="86">
        <v>61</v>
      </c>
      <c r="N33" s="86">
        <v>61</v>
      </c>
      <c r="O33" s="86">
        <v>55.9</v>
      </c>
      <c r="P33" s="86">
        <v>55.9</v>
      </c>
      <c r="Q33" s="86">
        <v>55.9</v>
      </c>
      <c r="R33" s="87">
        <v>0.64900000000000002</v>
      </c>
      <c r="S33" s="87">
        <v>0.63200000000000012</v>
      </c>
      <c r="T33" s="87">
        <v>0.61</v>
      </c>
      <c r="U33" s="87">
        <v>0.55899999999999994</v>
      </c>
      <c r="V33" s="87">
        <v>0.61250000000000004</v>
      </c>
      <c r="W33" s="86" t="s">
        <v>435</v>
      </c>
      <c r="X33" s="86" t="s">
        <v>435</v>
      </c>
    </row>
    <row r="34" spans="1:24" ht="15.75" x14ac:dyDescent="0.25">
      <c r="A34" s="2">
        <f t="shared" si="0"/>
        <v>29</v>
      </c>
      <c r="B34" s="36" t="s">
        <v>361</v>
      </c>
      <c r="C34" s="37">
        <v>4506006</v>
      </c>
      <c r="D34" s="38">
        <v>315217</v>
      </c>
      <c r="E34" s="39" t="s">
        <v>5</v>
      </c>
      <c r="F34" s="86">
        <v>38</v>
      </c>
      <c r="G34" s="86">
        <v>38</v>
      </c>
      <c r="H34" s="86">
        <v>38</v>
      </c>
      <c r="I34" s="86">
        <v>39.799999999999997</v>
      </c>
      <c r="J34" s="86">
        <v>39.799999999999997</v>
      </c>
      <c r="K34" s="86">
        <v>39.799999999999997</v>
      </c>
      <c r="L34" s="86">
        <v>44.8</v>
      </c>
      <c r="M34" s="86">
        <v>44.8</v>
      </c>
      <c r="N34" s="86">
        <v>44.8</v>
      </c>
      <c r="O34" s="86">
        <v>46.5</v>
      </c>
      <c r="P34" s="86">
        <v>46.5</v>
      </c>
      <c r="Q34" s="86">
        <v>46.5</v>
      </c>
      <c r="R34" s="87">
        <v>0.38</v>
      </c>
      <c r="S34" s="87">
        <v>0.39799999999999996</v>
      </c>
      <c r="T34" s="87">
        <v>0.4479999999999999</v>
      </c>
      <c r="U34" s="87">
        <v>0.46500000000000002</v>
      </c>
      <c r="V34" s="87">
        <v>0.42275000000000001</v>
      </c>
      <c r="W34" s="86" t="s">
        <v>1540</v>
      </c>
      <c r="X34" s="86" t="s">
        <v>1540</v>
      </c>
    </row>
    <row r="35" spans="1:24" ht="15.75" x14ac:dyDescent="0.25">
      <c r="A35" s="2">
        <f t="shared" si="0"/>
        <v>30</v>
      </c>
      <c r="B35" s="36" t="s">
        <v>360</v>
      </c>
      <c r="C35" s="37">
        <v>164160</v>
      </c>
      <c r="D35" s="38">
        <v>315309</v>
      </c>
      <c r="E35" s="39" t="s">
        <v>5</v>
      </c>
      <c r="F35" s="86">
        <v>56.6</v>
      </c>
      <c r="G35" s="86">
        <v>56.6</v>
      </c>
      <c r="H35" s="86">
        <v>56.6</v>
      </c>
      <c r="I35" s="86">
        <v>53.8</v>
      </c>
      <c r="J35" s="86">
        <v>53.8</v>
      </c>
      <c r="K35" s="86">
        <v>53.8</v>
      </c>
      <c r="L35" s="86">
        <v>53</v>
      </c>
      <c r="M35" s="86">
        <v>53</v>
      </c>
      <c r="N35" s="86">
        <v>53</v>
      </c>
      <c r="O35" s="86">
        <v>57.4</v>
      </c>
      <c r="P35" s="86">
        <v>57.4</v>
      </c>
      <c r="Q35" s="86">
        <v>57.4</v>
      </c>
      <c r="R35" s="87">
        <v>0.56600000000000006</v>
      </c>
      <c r="S35" s="87">
        <v>0.53799999999999992</v>
      </c>
      <c r="T35" s="87">
        <v>0.53</v>
      </c>
      <c r="U35" s="87">
        <v>0.57399999999999995</v>
      </c>
      <c r="V35" s="87">
        <v>0.55200000000000005</v>
      </c>
      <c r="W35" s="86" t="s">
        <v>435</v>
      </c>
      <c r="X35" s="86" t="s">
        <v>435</v>
      </c>
    </row>
    <row r="36" spans="1:24" ht="15.75" x14ac:dyDescent="0.25">
      <c r="A36" s="2">
        <f t="shared" si="0"/>
        <v>31</v>
      </c>
      <c r="B36" s="36" t="s">
        <v>32</v>
      </c>
      <c r="C36" s="49">
        <v>884642</v>
      </c>
      <c r="D36" s="38">
        <v>315119</v>
      </c>
      <c r="E36" s="39" t="s">
        <v>5</v>
      </c>
      <c r="F36" s="86" t="s">
        <v>405</v>
      </c>
      <c r="G36" s="86" t="s">
        <v>405</v>
      </c>
      <c r="H36" s="86" t="s">
        <v>405</v>
      </c>
      <c r="I36" s="86">
        <v>34.9</v>
      </c>
      <c r="J36" s="86">
        <v>34.9</v>
      </c>
      <c r="K36" s="86">
        <v>34.9</v>
      </c>
      <c r="L36" s="86">
        <v>30.3</v>
      </c>
      <c r="M36" s="86">
        <v>30.3</v>
      </c>
      <c r="N36" s="86">
        <v>30.3</v>
      </c>
      <c r="O36" s="86">
        <v>32.700000000000003</v>
      </c>
      <c r="P36" s="86">
        <v>32.700000000000003</v>
      </c>
      <c r="Q36" s="86">
        <v>32.700000000000003</v>
      </c>
      <c r="R36" s="87" t="s">
        <v>405</v>
      </c>
      <c r="S36" s="87">
        <v>0.34899999999999998</v>
      </c>
      <c r="T36" s="87">
        <v>0.30299999999999999</v>
      </c>
      <c r="U36" s="87">
        <v>0.32700000000000001</v>
      </c>
      <c r="V36" s="87" t="s">
        <v>405</v>
      </c>
      <c r="W36" s="86" t="s">
        <v>405</v>
      </c>
      <c r="X36" s="86" t="s">
        <v>405</v>
      </c>
    </row>
    <row r="37" spans="1:24" ht="15.75" x14ac:dyDescent="0.25">
      <c r="A37" s="2">
        <f t="shared" si="0"/>
        <v>32</v>
      </c>
      <c r="B37" s="36" t="s">
        <v>33</v>
      </c>
      <c r="C37" s="37">
        <v>4505701</v>
      </c>
      <c r="D37" s="38">
        <v>315064</v>
      </c>
      <c r="E37" s="39" t="s">
        <v>5</v>
      </c>
      <c r="F37" s="86">
        <v>28.4</v>
      </c>
      <c r="G37" s="86">
        <v>28.4</v>
      </c>
      <c r="H37" s="86">
        <v>28.4</v>
      </c>
      <c r="I37" s="86">
        <v>25.6</v>
      </c>
      <c r="J37" s="86">
        <v>25.6</v>
      </c>
      <c r="K37" s="86">
        <v>25.6</v>
      </c>
      <c r="L37" s="86">
        <v>32.5</v>
      </c>
      <c r="M37" s="86">
        <v>32.5</v>
      </c>
      <c r="N37" s="86">
        <v>32.5</v>
      </c>
      <c r="O37" s="86">
        <v>27.8</v>
      </c>
      <c r="P37" s="86">
        <v>27.8</v>
      </c>
      <c r="Q37" s="86">
        <v>27.8</v>
      </c>
      <c r="R37" s="87">
        <v>0.28399999999999997</v>
      </c>
      <c r="S37" s="87">
        <v>0.25600000000000006</v>
      </c>
      <c r="T37" s="87">
        <v>0.32500000000000001</v>
      </c>
      <c r="U37" s="87">
        <v>0.27800000000000002</v>
      </c>
      <c r="V37" s="87">
        <v>0.28575</v>
      </c>
      <c r="W37" s="86" t="s">
        <v>1540</v>
      </c>
      <c r="X37" s="86" t="s">
        <v>1540</v>
      </c>
    </row>
    <row r="38" spans="1:24" ht="15.75" x14ac:dyDescent="0.25">
      <c r="A38" s="2">
        <f t="shared" si="0"/>
        <v>33</v>
      </c>
      <c r="B38" s="36" t="s">
        <v>34</v>
      </c>
      <c r="C38" s="37">
        <v>313190</v>
      </c>
      <c r="D38" s="38">
        <v>315260</v>
      </c>
      <c r="E38" s="39" t="s">
        <v>5</v>
      </c>
      <c r="F38" s="86">
        <v>42.5</v>
      </c>
      <c r="G38" s="86">
        <v>42.5</v>
      </c>
      <c r="H38" s="86">
        <v>42.5</v>
      </c>
      <c r="I38" s="86">
        <v>45.1</v>
      </c>
      <c r="J38" s="86">
        <v>45.1</v>
      </c>
      <c r="K38" s="86">
        <v>45.1</v>
      </c>
      <c r="L38" s="86">
        <v>46.7</v>
      </c>
      <c r="M38" s="86">
        <v>46.7</v>
      </c>
      <c r="N38" s="86">
        <v>46.7</v>
      </c>
      <c r="O38" s="86">
        <v>81.099999999999994</v>
      </c>
      <c r="P38" s="86">
        <v>81.099999999999994</v>
      </c>
      <c r="Q38" s="86">
        <v>81.099999999999994</v>
      </c>
      <c r="R38" s="87">
        <v>0.42499999999999999</v>
      </c>
      <c r="S38" s="87">
        <v>0.45100000000000001</v>
      </c>
      <c r="T38" s="87">
        <v>0.46700000000000008</v>
      </c>
      <c r="U38" s="87">
        <v>0.81099999999999994</v>
      </c>
      <c r="V38" s="87">
        <v>0.53849999999999998</v>
      </c>
      <c r="W38" s="86" t="s">
        <v>435</v>
      </c>
      <c r="X38" s="86" t="s">
        <v>435</v>
      </c>
    </row>
    <row r="39" spans="1:24" ht="15.75" x14ac:dyDescent="0.25">
      <c r="A39" s="2">
        <f t="shared" si="0"/>
        <v>34</v>
      </c>
      <c r="B39" s="48" t="s">
        <v>35</v>
      </c>
      <c r="C39" s="37">
        <v>928364</v>
      </c>
      <c r="D39" s="38">
        <v>315414</v>
      </c>
      <c r="E39" s="39" t="s">
        <v>5</v>
      </c>
      <c r="F39" s="86">
        <v>52.2</v>
      </c>
      <c r="G39" s="86">
        <v>52.2</v>
      </c>
      <c r="H39" s="86">
        <v>52.2</v>
      </c>
      <c r="I39" s="86">
        <v>55.6</v>
      </c>
      <c r="J39" s="86">
        <v>55.6</v>
      </c>
      <c r="K39" s="86">
        <v>55.6</v>
      </c>
      <c r="L39" s="86">
        <v>51.7</v>
      </c>
      <c r="M39" s="86">
        <v>51.7</v>
      </c>
      <c r="N39" s="86">
        <v>51.7</v>
      </c>
      <c r="O39" s="86">
        <v>54.7</v>
      </c>
      <c r="P39" s="86">
        <v>54.7</v>
      </c>
      <c r="Q39" s="86">
        <v>54.7</v>
      </c>
      <c r="R39" s="87">
        <v>0.52200000000000013</v>
      </c>
      <c r="S39" s="87">
        <v>0.55600000000000005</v>
      </c>
      <c r="T39" s="87">
        <v>0.51700000000000013</v>
      </c>
      <c r="U39" s="87">
        <v>0.54700000000000015</v>
      </c>
      <c r="V39" s="87">
        <v>0.53550000000000009</v>
      </c>
      <c r="W39" s="86" t="s">
        <v>435</v>
      </c>
      <c r="X39" s="86" t="s">
        <v>1540</v>
      </c>
    </row>
    <row r="40" spans="1:24" ht="15.75" x14ac:dyDescent="0.25">
      <c r="A40" s="2">
        <f t="shared" si="0"/>
        <v>35</v>
      </c>
      <c r="B40" s="36" t="s">
        <v>36</v>
      </c>
      <c r="C40" s="37">
        <v>4495306</v>
      </c>
      <c r="D40" s="38">
        <v>315115</v>
      </c>
      <c r="E40" s="39" t="s">
        <v>5</v>
      </c>
      <c r="F40" s="86">
        <v>46.8</v>
      </c>
      <c r="G40" s="86">
        <v>46.8</v>
      </c>
      <c r="H40" s="86">
        <v>46.8</v>
      </c>
      <c r="I40" s="86">
        <v>49.6</v>
      </c>
      <c r="J40" s="86">
        <v>49.6</v>
      </c>
      <c r="K40" s="86">
        <v>49.6</v>
      </c>
      <c r="L40" s="86">
        <v>48.1</v>
      </c>
      <c r="M40" s="86">
        <v>48.1</v>
      </c>
      <c r="N40" s="86">
        <v>48.1</v>
      </c>
      <c r="O40" s="86">
        <v>50.4</v>
      </c>
      <c r="P40" s="86">
        <v>50.4</v>
      </c>
      <c r="Q40" s="86">
        <v>50.4</v>
      </c>
      <c r="R40" s="87">
        <v>0.46799999999999992</v>
      </c>
      <c r="S40" s="87">
        <v>0.496</v>
      </c>
      <c r="T40" s="87">
        <v>0.48100000000000004</v>
      </c>
      <c r="U40" s="87">
        <v>0.504</v>
      </c>
      <c r="V40" s="87">
        <v>0.48725000000000002</v>
      </c>
      <c r="W40" s="86" t="s">
        <v>435</v>
      </c>
      <c r="X40" s="86" t="s">
        <v>1540</v>
      </c>
    </row>
    <row r="41" spans="1:24" ht="15.75" x14ac:dyDescent="0.25">
      <c r="A41" s="2">
        <f t="shared" si="0"/>
        <v>36</v>
      </c>
      <c r="B41" s="48" t="s">
        <v>37</v>
      </c>
      <c r="C41" s="37">
        <v>890278</v>
      </c>
      <c r="D41" s="38">
        <v>315021</v>
      </c>
      <c r="E41" s="39" t="s">
        <v>5</v>
      </c>
      <c r="F41" s="86">
        <v>22.5</v>
      </c>
      <c r="G41" s="86">
        <v>22.5</v>
      </c>
      <c r="H41" s="86">
        <v>22.5</v>
      </c>
      <c r="I41" s="86">
        <v>49.2</v>
      </c>
      <c r="J41" s="86">
        <v>49.2</v>
      </c>
      <c r="K41" s="86">
        <v>49.2</v>
      </c>
      <c r="L41" s="86">
        <v>50.4</v>
      </c>
      <c r="M41" s="86">
        <v>50.4</v>
      </c>
      <c r="N41" s="86">
        <v>50.4</v>
      </c>
      <c r="O41" s="86">
        <v>52.7</v>
      </c>
      <c r="P41" s="86">
        <v>52.7</v>
      </c>
      <c r="Q41" s="86">
        <v>52.7</v>
      </c>
      <c r="R41" s="87">
        <v>0.22500000000000001</v>
      </c>
      <c r="S41" s="87">
        <v>0.4920000000000001</v>
      </c>
      <c r="T41" s="87">
        <v>0.504</v>
      </c>
      <c r="U41" s="87">
        <v>0.52700000000000014</v>
      </c>
      <c r="V41" s="87">
        <v>0.43700000000000006</v>
      </c>
      <c r="W41" s="86" t="s">
        <v>1540</v>
      </c>
      <c r="X41" s="86" t="s">
        <v>1540</v>
      </c>
    </row>
    <row r="42" spans="1:24" ht="15.75" x14ac:dyDescent="0.25">
      <c r="A42" s="2">
        <f t="shared" si="0"/>
        <v>37</v>
      </c>
      <c r="B42" s="48" t="s">
        <v>38</v>
      </c>
      <c r="C42" s="37">
        <v>778711</v>
      </c>
      <c r="D42" s="38">
        <v>315386</v>
      </c>
      <c r="E42" s="39" t="s">
        <v>5</v>
      </c>
      <c r="F42" s="86">
        <v>51.5</v>
      </c>
      <c r="G42" s="86">
        <v>51.5</v>
      </c>
      <c r="H42" s="86">
        <v>51.5</v>
      </c>
      <c r="I42" s="86">
        <v>55.4</v>
      </c>
      <c r="J42" s="86">
        <v>55.4</v>
      </c>
      <c r="K42" s="86">
        <v>55.4</v>
      </c>
      <c r="L42" s="86">
        <v>56.5</v>
      </c>
      <c r="M42" s="86">
        <v>56.5</v>
      </c>
      <c r="N42" s="86">
        <v>56.5</v>
      </c>
      <c r="O42" s="86">
        <v>54.5</v>
      </c>
      <c r="P42" s="86">
        <v>54.5</v>
      </c>
      <c r="Q42" s="86">
        <v>54.5</v>
      </c>
      <c r="R42" s="87">
        <v>0.51500000000000001</v>
      </c>
      <c r="S42" s="87">
        <v>0.55399999999999994</v>
      </c>
      <c r="T42" s="87">
        <v>0.56499999999999995</v>
      </c>
      <c r="U42" s="87">
        <v>0.54500000000000004</v>
      </c>
      <c r="V42" s="87">
        <v>0.54474999999999996</v>
      </c>
      <c r="W42" s="86" t="s">
        <v>435</v>
      </c>
      <c r="X42" s="86" t="s">
        <v>435</v>
      </c>
    </row>
    <row r="43" spans="1:24" ht="15.75" x14ac:dyDescent="0.25">
      <c r="A43" s="2">
        <f t="shared" si="0"/>
        <v>38</v>
      </c>
      <c r="B43" s="36" t="s">
        <v>39</v>
      </c>
      <c r="C43" s="37">
        <v>397750</v>
      </c>
      <c r="D43" s="38">
        <v>315515</v>
      </c>
      <c r="E43" s="39" t="s">
        <v>5</v>
      </c>
      <c r="F43" s="86" t="s">
        <v>405</v>
      </c>
      <c r="G43" s="86" t="s">
        <v>405</v>
      </c>
      <c r="H43" s="86" t="s">
        <v>405</v>
      </c>
      <c r="I43" s="86" t="s">
        <v>405</v>
      </c>
      <c r="J43" s="86" t="s">
        <v>405</v>
      </c>
      <c r="K43" s="86" t="s">
        <v>405</v>
      </c>
      <c r="L43" s="86">
        <v>100</v>
      </c>
      <c r="M43" s="86">
        <v>100</v>
      </c>
      <c r="N43" s="86">
        <v>100</v>
      </c>
      <c r="O43" s="86">
        <v>100</v>
      </c>
      <c r="P43" s="86">
        <v>100</v>
      </c>
      <c r="Q43" s="86">
        <v>100</v>
      </c>
      <c r="R43" s="87" t="s">
        <v>405</v>
      </c>
      <c r="S43" s="87" t="s">
        <v>405</v>
      </c>
      <c r="T43" s="87">
        <v>1</v>
      </c>
      <c r="U43" s="87">
        <v>1</v>
      </c>
      <c r="V43" s="87" t="s">
        <v>405</v>
      </c>
      <c r="W43" s="86" t="s">
        <v>405</v>
      </c>
      <c r="X43" s="86" t="s">
        <v>405</v>
      </c>
    </row>
    <row r="44" spans="1:24" ht="15.75" x14ac:dyDescent="0.25">
      <c r="A44" s="2">
        <f t="shared" si="0"/>
        <v>39</v>
      </c>
      <c r="B44" s="36" t="s">
        <v>40</v>
      </c>
      <c r="C44" s="37">
        <v>512265</v>
      </c>
      <c r="D44" s="38">
        <v>315438</v>
      </c>
      <c r="E44" s="39" t="s">
        <v>5</v>
      </c>
      <c r="F44" s="86" t="s">
        <v>405</v>
      </c>
      <c r="G44" s="86" t="s">
        <v>405</v>
      </c>
      <c r="H44" s="86" t="s">
        <v>405</v>
      </c>
      <c r="I44" s="86" t="s">
        <v>405</v>
      </c>
      <c r="J44" s="86" t="s">
        <v>405</v>
      </c>
      <c r="K44" s="86" t="s">
        <v>405</v>
      </c>
      <c r="L44" s="86" t="s">
        <v>405</v>
      </c>
      <c r="M44" s="86" t="s">
        <v>405</v>
      </c>
      <c r="N44" s="86" t="s">
        <v>405</v>
      </c>
      <c r="O44" s="86" t="s">
        <v>405</v>
      </c>
      <c r="P44" s="86" t="s">
        <v>405</v>
      </c>
      <c r="Q44" s="86" t="s">
        <v>405</v>
      </c>
      <c r="R44" s="87" t="s">
        <v>405</v>
      </c>
      <c r="S44" s="87" t="s">
        <v>405</v>
      </c>
      <c r="T44" s="87" t="s">
        <v>405</v>
      </c>
      <c r="U44" s="87" t="s">
        <v>405</v>
      </c>
      <c r="V44" s="87" t="s">
        <v>405</v>
      </c>
      <c r="W44" s="86" t="s">
        <v>405</v>
      </c>
      <c r="X44" s="86" t="s">
        <v>405</v>
      </c>
    </row>
    <row r="45" spans="1:24" ht="15.75" x14ac:dyDescent="0.25">
      <c r="A45" s="2">
        <f t="shared" si="0"/>
        <v>40</v>
      </c>
      <c r="B45" s="36" t="s">
        <v>41</v>
      </c>
      <c r="C45" s="37">
        <v>521744</v>
      </c>
      <c r="D45" s="38">
        <v>315335</v>
      </c>
      <c r="E45" s="39" t="s">
        <v>5</v>
      </c>
      <c r="F45" s="86">
        <v>42.4</v>
      </c>
      <c r="G45" s="86">
        <v>42.4</v>
      </c>
      <c r="H45" s="86">
        <v>42.4</v>
      </c>
      <c r="I45" s="86">
        <v>38.1</v>
      </c>
      <c r="J45" s="86">
        <v>38.1</v>
      </c>
      <c r="K45" s="86">
        <v>38.1</v>
      </c>
      <c r="L45" s="86">
        <v>41.4</v>
      </c>
      <c r="M45" s="86">
        <v>41.4</v>
      </c>
      <c r="N45" s="86">
        <v>41.4</v>
      </c>
      <c r="O45" s="86">
        <v>43.3</v>
      </c>
      <c r="P45" s="86" t="s">
        <v>405</v>
      </c>
      <c r="Q45" s="86" t="s">
        <v>405</v>
      </c>
      <c r="R45" s="87">
        <v>0.42399999999999999</v>
      </c>
      <c r="S45" s="87">
        <v>0.38100000000000001</v>
      </c>
      <c r="T45" s="87">
        <v>0.41399999999999998</v>
      </c>
      <c r="U45" s="87">
        <v>0.433</v>
      </c>
      <c r="V45" s="87">
        <v>0.41299999999999998</v>
      </c>
      <c r="W45" s="86" t="s">
        <v>1540</v>
      </c>
      <c r="X45" s="86" t="s">
        <v>1540</v>
      </c>
    </row>
    <row r="46" spans="1:24" ht="15.75" x14ac:dyDescent="0.25">
      <c r="A46" s="2">
        <f t="shared" si="0"/>
        <v>41</v>
      </c>
      <c r="B46" s="36" t="s">
        <v>42</v>
      </c>
      <c r="C46" s="37">
        <v>512346</v>
      </c>
      <c r="D46" s="38">
        <v>315291</v>
      </c>
      <c r="E46" s="39" t="s">
        <v>5</v>
      </c>
      <c r="F46" s="86">
        <v>41.5</v>
      </c>
      <c r="G46" s="86">
        <v>41.5</v>
      </c>
      <c r="H46" s="86">
        <v>41.5</v>
      </c>
      <c r="I46" s="86">
        <v>44.9</v>
      </c>
      <c r="J46" s="86">
        <v>44.9</v>
      </c>
      <c r="K46" s="86">
        <v>44.9</v>
      </c>
      <c r="L46" s="86">
        <v>49.5</v>
      </c>
      <c r="M46" s="86">
        <v>49.5</v>
      </c>
      <c r="N46" s="86">
        <v>49.5</v>
      </c>
      <c r="O46" s="86">
        <v>54.5</v>
      </c>
      <c r="P46" s="86">
        <v>54.5</v>
      </c>
      <c r="Q46" s="86">
        <v>54.5</v>
      </c>
      <c r="R46" s="87">
        <v>0.41499999999999998</v>
      </c>
      <c r="S46" s="87">
        <v>0.44900000000000001</v>
      </c>
      <c r="T46" s="87">
        <v>0.495</v>
      </c>
      <c r="U46" s="87">
        <v>0.54500000000000004</v>
      </c>
      <c r="V46" s="87">
        <v>0.47599999999999998</v>
      </c>
      <c r="W46" s="86" t="s">
        <v>1540</v>
      </c>
      <c r="X46" s="86" t="s">
        <v>1540</v>
      </c>
    </row>
    <row r="47" spans="1:24" ht="15.75" x14ac:dyDescent="0.25">
      <c r="A47" s="2">
        <f t="shared" si="0"/>
        <v>42</v>
      </c>
      <c r="B47" s="36" t="s">
        <v>362</v>
      </c>
      <c r="C47" s="50">
        <v>628921</v>
      </c>
      <c r="D47" s="38">
        <v>315195</v>
      </c>
      <c r="E47" s="39" t="s">
        <v>5</v>
      </c>
      <c r="F47" s="86">
        <v>40.799999999999997</v>
      </c>
      <c r="G47" s="86">
        <v>40.799999999999997</v>
      </c>
      <c r="H47" s="86">
        <v>40.799999999999997</v>
      </c>
      <c r="I47" s="86" t="s">
        <v>405</v>
      </c>
      <c r="J47" s="86" t="s">
        <v>405</v>
      </c>
      <c r="K47" s="86" t="s">
        <v>405</v>
      </c>
      <c r="L47" s="86" t="s">
        <v>405</v>
      </c>
      <c r="M47" s="86" t="s">
        <v>405</v>
      </c>
      <c r="N47" s="86" t="s">
        <v>405</v>
      </c>
      <c r="O47" s="86" t="s">
        <v>405</v>
      </c>
      <c r="P47" s="86" t="s">
        <v>405</v>
      </c>
      <c r="Q47" s="86" t="s">
        <v>405</v>
      </c>
      <c r="R47" s="87">
        <v>0.40799999999999997</v>
      </c>
      <c r="S47" s="87" t="s">
        <v>405</v>
      </c>
      <c r="T47" s="87" t="s">
        <v>405</v>
      </c>
      <c r="U47" s="87" t="s">
        <v>405</v>
      </c>
      <c r="V47" s="87" t="s">
        <v>405</v>
      </c>
      <c r="W47" s="86" t="s">
        <v>405</v>
      </c>
      <c r="X47" s="86" t="s">
        <v>405</v>
      </c>
    </row>
    <row r="48" spans="1:24" ht="15.75" x14ac:dyDescent="0.25">
      <c r="A48" s="2">
        <f t="shared" si="0"/>
        <v>43</v>
      </c>
      <c r="B48" s="36" t="s">
        <v>363</v>
      </c>
      <c r="C48" s="37">
        <v>458643</v>
      </c>
      <c r="D48" s="38">
        <v>315179</v>
      </c>
      <c r="E48" s="39" t="s">
        <v>5</v>
      </c>
      <c r="F48" s="86" t="s">
        <v>405</v>
      </c>
      <c r="G48" s="86" t="s">
        <v>405</v>
      </c>
      <c r="H48" s="86" t="s">
        <v>405</v>
      </c>
      <c r="I48" s="86">
        <v>51.9</v>
      </c>
      <c r="J48" s="86">
        <v>51.9</v>
      </c>
      <c r="K48" s="86">
        <v>51.9</v>
      </c>
      <c r="L48" s="86" t="s">
        <v>405</v>
      </c>
      <c r="M48" s="86" t="s">
        <v>405</v>
      </c>
      <c r="N48" s="86" t="s">
        <v>405</v>
      </c>
      <c r="O48" s="86">
        <v>56.3</v>
      </c>
      <c r="P48" s="86">
        <v>56.3</v>
      </c>
      <c r="Q48" s="86">
        <v>56.3</v>
      </c>
      <c r="R48" s="87" t="s">
        <v>405</v>
      </c>
      <c r="S48" s="87">
        <v>0.51900000000000002</v>
      </c>
      <c r="T48" s="87" t="s">
        <v>405</v>
      </c>
      <c r="U48" s="87">
        <v>0.56299999999999994</v>
      </c>
      <c r="V48" s="87" t="s">
        <v>405</v>
      </c>
      <c r="W48" s="86" t="s">
        <v>405</v>
      </c>
      <c r="X48" s="86" t="s">
        <v>405</v>
      </c>
    </row>
    <row r="49" spans="1:24" ht="15.75" x14ac:dyDescent="0.25">
      <c r="A49" s="2">
        <f t="shared" si="0"/>
        <v>44</v>
      </c>
      <c r="B49" s="48" t="s">
        <v>43</v>
      </c>
      <c r="C49" s="37">
        <v>952010</v>
      </c>
      <c r="D49" s="38">
        <v>315223</v>
      </c>
      <c r="E49" s="39" t="s">
        <v>5</v>
      </c>
      <c r="F49" s="86" t="s">
        <v>405</v>
      </c>
      <c r="G49" s="86" t="s">
        <v>405</v>
      </c>
      <c r="H49" s="86" t="s">
        <v>405</v>
      </c>
      <c r="I49" s="86" t="s">
        <v>405</v>
      </c>
      <c r="J49" s="86" t="s">
        <v>405</v>
      </c>
      <c r="K49" s="86" t="s">
        <v>405</v>
      </c>
      <c r="L49" s="86" t="s">
        <v>405</v>
      </c>
      <c r="M49" s="86" t="s">
        <v>405</v>
      </c>
      <c r="N49" s="86" t="s">
        <v>405</v>
      </c>
      <c r="O49" s="86">
        <v>34</v>
      </c>
      <c r="P49" s="86">
        <v>34</v>
      </c>
      <c r="Q49" s="86">
        <v>34</v>
      </c>
      <c r="R49" s="87" t="s">
        <v>405</v>
      </c>
      <c r="S49" s="87" t="s">
        <v>405</v>
      </c>
      <c r="T49" s="87" t="s">
        <v>405</v>
      </c>
      <c r="U49" s="87">
        <v>0.34</v>
      </c>
      <c r="V49" s="87" t="s">
        <v>405</v>
      </c>
      <c r="W49" s="86" t="s">
        <v>405</v>
      </c>
      <c r="X49" s="86" t="s">
        <v>405</v>
      </c>
    </row>
    <row r="50" spans="1:24" ht="15.75" x14ac:dyDescent="0.25">
      <c r="A50" s="2">
        <f t="shared" si="0"/>
        <v>45</v>
      </c>
      <c r="B50" s="48" t="s">
        <v>364</v>
      </c>
      <c r="C50" s="37">
        <v>909629</v>
      </c>
      <c r="D50" s="38">
        <v>315455</v>
      </c>
      <c r="E50" s="39" t="s">
        <v>5</v>
      </c>
      <c r="F50" s="86" t="s">
        <v>405</v>
      </c>
      <c r="G50" s="86" t="s">
        <v>405</v>
      </c>
      <c r="H50" s="86" t="s">
        <v>405</v>
      </c>
      <c r="I50" s="86" t="s">
        <v>405</v>
      </c>
      <c r="J50" s="86" t="s">
        <v>405</v>
      </c>
      <c r="K50" s="86" t="s">
        <v>405</v>
      </c>
      <c r="L50" s="86" t="s">
        <v>405</v>
      </c>
      <c r="M50" s="86" t="s">
        <v>405</v>
      </c>
      <c r="N50" s="86" t="s">
        <v>405</v>
      </c>
      <c r="O50" s="86" t="s">
        <v>405</v>
      </c>
      <c r="P50" s="86" t="s">
        <v>405</v>
      </c>
      <c r="Q50" s="86" t="s">
        <v>405</v>
      </c>
      <c r="R50" s="87" t="s">
        <v>405</v>
      </c>
      <c r="S50" s="87" t="s">
        <v>405</v>
      </c>
      <c r="T50" s="87" t="s">
        <v>405</v>
      </c>
      <c r="U50" s="87" t="s">
        <v>405</v>
      </c>
      <c r="V50" s="87" t="s">
        <v>405</v>
      </c>
      <c r="W50" s="86" t="s">
        <v>405</v>
      </c>
      <c r="X50" s="86" t="s">
        <v>405</v>
      </c>
    </row>
    <row r="51" spans="1:24" ht="15.75" x14ac:dyDescent="0.25">
      <c r="A51" s="2">
        <f t="shared" si="0"/>
        <v>46</v>
      </c>
      <c r="B51" s="36" t="s">
        <v>44</v>
      </c>
      <c r="C51" s="37">
        <v>4466608</v>
      </c>
      <c r="D51" s="38">
        <v>315448</v>
      </c>
      <c r="E51" s="39" t="s">
        <v>5</v>
      </c>
      <c r="F51" s="86">
        <v>93.3</v>
      </c>
      <c r="G51" s="86">
        <v>93.3</v>
      </c>
      <c r="H51" s="86">
        <v>93.3</v>
      </c>
      <c r="I51" s="86" t="s">
        <v>405</v>
      </c>
      <c r="J51" s="86" t="s">
        <v>405</v>
      </c>
      <c r="K51" s="86" t="s">
        <v>405</v>
      </c>
      <c r="L51" s="86" t="s">
        <v>405</v>
      </c>
      <c r="M51" s="86" t="s">
        <v>405</v>
      </c>
      <c r="N51" s="86" t="s">
        <v>405</v>
      </c>
      <c r="O51" s="86" t="s">
        <v>405</v>
      </c>
      <c r="P51" s="86" t="s">
        <v>405</v>
      </c>
      <c r="Q51" s="86" t="s">
        <v>405</v>
      </c>
      <c r="R51" s="87">
        <v>0.93299999999999994</v>
      </c>
      <c r="S51" s="87" t="s">
        <v>405</v>
      </c>
      <c r="T51" s="87" t="s">
        <v>405</v>
      </c>
      <c r="U51" s="87" t="s">
        <v>405</v>
      </c>
      <c r="V51" s="87" t="s">
        <v>405</v>
      </c>
      <c r="W51" s="86" t="s">
        <v>405</v>
      </c>
      <c r="X51" s="86" t="s">
        <v>405</v>
      </c>
    </row>
    <row r="52" spans="1:24" ht="15.75" x14ac:dyDescent="0.25">
      <c r="A52" s="2">
        <f t="shared" si="0"/>
        <v>47</v>
      </c>
      <c r="B52" s="36" t="s">
        <v>45</v>
      </c>
      <c r="C52" s="37">
        <v>488143</v>
      </c>
      <c r="D52" s="38">
        <v>315013</v>
      </c>
      <c r="E52" s="39" t="s">
        <v>5</v>
      </c>
      <c r="F52" s="86">
        <v>53.4</v>
      </c>
      <c r="G52" s="86">
        <v>53.4</v>
      </c>
      <c r="H52" s="86">
        <v>53.4</v>
      </c>
      <c r="I52" s="86">
        <v>56.3</v>
      </c>
      <c r="J52" s="86">
        <v>56.3</v>
      </c>
      <c r="K52" s="86">
        <v>56.3</v>
      </c>
      <c r="L52" s="86">
        <v>56.2</v>
      </c>
      <c r="M52" s="86">
        <v>56.2</v>
      </c>
      <c r="N52" s="86">
        <v>56.2</v>
      </c>
      <c r="O52" s="86">
        <v>49.4</v>
      </c>
      <c r="P52" s="86">
        <v>49.4</v>
      </c>
      <c r="Q52" s="86">
        <v>49.4</v>
      </c>
      <c r="R52" s="87">
        <v>0.53400000000000003</v>
      </c>
      <c r="S52" s="87">
        <v>0.56299999999999994</v>
      </c>
      <c r="T52" s="87">
        <v>0.56200000000000006</v>
      </c>
      <c r="U52" s="87">
        <v>0.49399999999999999</v>
      </c>
      <c r="V52" s="87">
        <v>0.53825000000000001</v>
      </c>
      <c r="W52" s="86" t="s">
        <v>435</v>
      </c>
      <c r="X52" s="86" t="s">
        <v>435</v>
      </c>
    </row>
    <row r="53" spans="1:24" ht="15.75" x14ac:dyDescent="0.25">
      <c r="A53" s="2">
        <f t="shared" si="0"/>
        <v>48</v>
      </c>
      <c r="B53" s="36" t="s">
        <v>46</v>
      </c>
      <c r="C53" s="37">
        <v>392847</v>
      </c>
      <c r="D53" s="38">
        <v>315222</v>
      </c>
      <c r="E53" s="39" t="s">
        <v>5</v>
      </c>
      <c r="F53" s="86" t="s">
        <v>405</v>
      </c>
      <c r="G53" s="86" t="s">
        <v>405</v>
      </c>
      <c r="H53" s="86" t="s">
        <v>405</v>
      </c>
      <c r="I53" s="86" t="s">
        <v>405</v>
      </c>
      <c r="J53" s="86" t="s">
        <v>405</v>
      </c>
      <c r="K53" s="86" t="s">
        <v>405</v>
      </c>
      <c r="L53" s="86" t="s">
        <v>405</v>
      </c>
      <c r="M53" s="86" t="s">
        <v>405</v>
      </c>
      <c r="N53" s="86" t="s">
        <v>405</v>
      </c>
      <c r="O53" s="86">
        <v>47.6</v>
      </c>
      <c r="P53" s="86">
        <v>47.6</v>
      </c>
      <c r="Q53" s="86">
        <v>47.6</v>
      </c>
      <c r="R53" s="87" t="s">
        <v>405</v>
      </c>
      <c r="S53" s="87" t="s">
        <v>405</v>
      </c>
      <c r="T53" s="87" t="s">
        <v>405</v>
      </c>
      <c r="U53" s="87">
        <v>0.47600000000000003</v>
      </c>
      <c r="V53" s="87" t="s">
        <v>405</v>
      </c>
      <c r="W53" s="86" t="s">
        <v>405</v>
      </c>
      <c r="X53" s="86" t="s">
        <v>405</v>
      </c>
    </row>
    <row r="54" spans="1:24" ht="15.75" x14ac:dyDescent="0.25">
      <c r="A54" s="2">
        <f t="shared" si="0"/>
        <v>49</v>
      </c>
      <c r="B54" s="36" t="s">
        <v>47</v>
      </c>
      <c r="C54" s="37">
        <v>388122</v>
      </c>
      <c r="D54" s="38">
        <v>315507</v>
      </c>
      <c r="E54" s="39" t="s">
        <v>5</v>
      </c>
      <c r="F54" s="86">
        <v>61.4</v>
      </c>
      <c r="G54" s="86">
        <v>61.4</v>
      </c>
      <c r="H54" s="86">
        <v>61.4</v>
      </c>
      <c r="I54" s="86">
        <v>57.8</v>
      </c>
      <c r="J54" s="86">
        <v>57.8</v>
      </c>
      <c r="K54" s="86">
        <v>57.8</v>
      </c>
      <c r="L54" s="86">
        <v>57.3</v>
      </c>
      <c r="M54" s="86">
        <v>57.3</v>
      </c>
      <c r="N54" s="86">
        <v>57.3</v>
      </c>
      <c r="O54" s="86">
        <v>55.6</v>
      </c>
      <c r="P54" s="86">
        <v>55.6</v>
      </c>
      <c r="Q54" s="86">
        <v>55.6</v>
      </c>
      <c r="R54" s="87">
        <v>0.61399999999999999</v>
      </c>
      <c r="S54" s="87">
        <v>0.57799999999999985</v>
      </c>
      <c r="T54" s="87">
        <v>0.57299999999999995</v>
      </c>
      <c r="U54" s="87">
        <v>0.55600000000000005</v>
      </c>
      <c r="V54" s="87">
        <v>0.58024999999999993</v>
      </c>
      <c r="W54" s="86" t="s">
        <v>435</v>
      </c>
      <c r="X54" s="86" t="s">
        <v>435</v>
      </c>
    </row>
    <row r="55" spans="1:24" ht="15.75" x14ac:dyDescent="0.25">
      <c r="A55" s="2">
        <f t="shared" si="0"/>
        <v>50</v>
      </c>
      <c r="B55" s="36" t="s">
        <v>48</v>
      </c>
      <c r="C55" s="37">
        <v>906492</v>
      </c>
      <c r="D55" s="38">
        <v>315288</v>
      </c>
      <c r="E55" s="39" t="s">
        <v>5</v>
      </c>
      <c r="F55" s="86" t="s">
        <v>405</v>
      </c>
      <c r="G55" s="86" t="s">
        <v>405</v>
      </c>
      <c r="H55" s="86" t="s">
        <v>405</v>
      </c>
      <c r="I55" s="86" t="s">
        <v>405</v>
      </c>
      <c r="J55" s="86" t="s">
        <v>405</v>
      </c>
      <c r="K55" s="86" t="s">
        <v>405</v>
      </c>
      <c r="L55" s="86">
        <v>59.7</v>
      </c>
      <c r="M55" s="86">
        <v>59.7</v>
      </c>
      <c r="N55" s="86">
        <v>59.7</v>
      </c>
      <c r="O55" s="86">
        <v>61.3</v>
      </c>
      <c r="P55" s="86">
        <v>61.3</v>
      </c>
      <c r="Q55" s="86">
        <v>61.3</v>
      </c>
      <c r="R55" s="87" t="s">
        <v>405</v>
      </c>
      <c r="S55" s="87" t="s">
        <v>405</v>
      </c>
      <c r="T55" s="87">
        <v>0.59700000000000009</v>
      </c>
      <c r="U55" s="87">
        <v>0.61299999999999988</v>
      </c>
      <c r="V55" s="87" t="s">
        <v>405</v>
      </c>
      <c r="W55" s="86" t="s">
        <v>405</v>
      </c>
      <c r="X55" s="86" t="s">
        <v>405</v>
      </c>
    </row>
    <row r="56" spans="1:24" ht="15.75" x14ac:dyDescent="0.25">
      <c r="A56" s="2">
        <f t="shared" si="0"/>
        <v>51</v>
      </c>
      <c r="B56" s="23" t="s">
        <v>49</v>
      </c>
      <c r="C56" s="37">
        <v>890022</v>
      </c>
      <c r="D56" s="38">
        <v>315206</v>
      </c>
      <c r="E56" s="39" t="s">
        <v>5</v>
      </c>
      <c r="F56" s="86">
        <v>76.599999999999994</v>
      </c>
      <c r="G56" s="86">
        <v>76.599999999999994</v>
      </c>
      <c r="H56" s="86">
        <v>76.599999999999994</v>
      </c>
      <c r="I56" s="86">
        <v>68.2</v>
      </c>
      <c r="J56" s="86">
        <v>68.2</v>
      </c>
      <c r="K56" s="86">
        <v>68.2</v>
      </c>
      <c r="L56" s="86">
        <v>55.8</v>
      </c>
      <c r="M56" s="86">
        <v>55.8</v>
      </c>
      <c r="N56" s="86">
        <v>55.8</v>
      </c>
      <c r="O56" s="86">
        <v>53.9</v>
      </c>
      <c r="P56" s="86">
        <v>53.9</v>
      </c>
      <c r="Q56" s="86">
        <v>53.9</v>
      </c>
      <c r="R56" s="87">
        <v>0.7659999999999999</v>
      </c>
      <c r="S56" s="87">
        <v>0.68200000000000005</v>
      </c>
      <c r="T56" s="87">
        <v>0.55799999999999994</v>
      </c>
      <c r="U56" s="87">
        <v>0.53900000000000003</v>
      </c>
      <c r="V56" s="87">
        <v>0.63624999999999998</v>
      </c>
      <c r="W56" s="86" t="s">
        <v>435</v>
      </c>
      <c r="X56" s="86" t="s">
        <v>435</v>
      </c>
    </row>
    <row r="57" spans="1:24" ht="15.75" x14ac:dyDescent="0.25">
      <c r="A57" s="2">
        <f t="shared" si="0"/>
        <v>52</v>
      </c>
      <c r="B57" s="48" t="s">
        <v>50</v>
      </c>
      <c r="C57" s="37">
        <v>895172</v>
      </c>
      <c r="D57" s="38">
        <v>315124</v>
      </c>
      <c r="E57" s="39" t="s">
        <v>5</v>
      </c>
      <c r="F57" s="86" t="s">
        <v>405</v>
      </c>
      <c r="G57" s="86" t="s">
        <v>405</v>
      </c>
      <c r="H57" s="86" t="s">
        <v>405</v>
      </c>
      <c r="I57" s="86" t="s">
        <v>405</v>
      </c>
      <c r="J57" s="86" t="s">
        <v>405</v>
      </c>
      <c r="K57" s="86" t="s">
        <v>405</v>
      </c>
      <c r="L57" s="86" t="s">
        <v>405</v>
      </c>
      <c r="M57" s="86" t="s">
        <v>405</v>
      </c>
      <c r="N57" s="86" t="s">
        <v>405</v>
      </c>
      <c r="O57" s="86" t="s">
        <v>405</v>
      </c>
      <c r="P57" s="86" t="s">
        <v>405</v>
      </c>
      <c r="Q57" s="86" t="s">
        <v>405</v>
      </c>
      <c r="R57" s="87" t="s">
        <v>405</v>
      </c>
      <c r="S57" s="87" t="s">
        <v>405</v>
      </c>
      <c r="T57" s="87" t="s">
        <v>405</v>
      </c>
      <c r="U57" s="87" t="s">
        <v>405</v>
      </c>
      <c r="V57" s="87" t="s">
        <v>405</v>
      </c>
      <c r="W57" s="86" t="s">
        <v>405</v>
      </c>
      <c r="X57" s="86" t="s">
        <v>405</v>
      </c>
    </row>
    <row r="58" spans="1:24" ht="15.75" x14ac:dyDescent="0.25">
      <c r="A58" s="2">
        <f t="shared" si="0"/>
        <v>53</v>
      </c>
      <c r="B58" s="36" t="s">
        <v>51</v>
      </c>
      <c r="C58" s="37">
        <v>860191</v>
      </c>
      <c r="D58" s="38">
        <v>315461</v>
      </c>
      <c r="E58" s="39" t="s">
        <v>5</v>
      </c>
      <c r="F58" s="86">
        <v>52.3</v>
      </c>
      <c r="G58" s="86">
        <v>52.3</v>
      </c>
      <c r="H58" s="86">
        <v>52.3</v>
      </c>
      <c r="I58" s="86" t="s">
        <v>405</v>
      </c>
      <c r="J58" s="86" t="s">
        <v>405</v>
      </c>
      <c r="K58" s="86" t="s">
        <v>405</v>
      </c>
      <c r="L58" s="86">
        <v>100</v>
      </c>
      <c r="M58" s="86">
        <v>100</v>
      </c>
      <c r="N58" s="86">
        <v>100</v>
      </c>
      <c r="O58" s="86">
        <v>91.8</v>
      </c>
      <c r="P58" s="86">
        <v>91.8</v>
      </c>
      <c r="Q58" s="86">
        <v>91.8</v>
      </c>
      <c r="R58" s="87">
        <v>0.52299999999999991</v>
      </c>
      <c r="S58" s="87" t="s">
        <v>405</v>
      </c>
      <c r="T58" s="87">
        <v>1</v>
      </c>
      <c r="U58" s="87">
        <v>0.91799999999999993</v>
      </c>
      <c r="V58" s="87" t="s">
        <v>405</v>
      </c>
      <c r="W58" s="86" t="s">
        <v>405</v>
      </c>
      <c r="X58" s="86" t="s">
        <v>405</v>
      </c>
    </row>
    <row r="59" spans="1:24" ht="15.75" x14ac:dyDescent="0.25">
      <c r="A59" s="2">
        <f t="shared" si="0"/>
        <v>54</v>
      </c>
      <c r="B59" s="48" t="s">
        <v>52</v>
      </c>
      <c r="C59" s="37">
        <v>899038</v>
      </c>
      <c r="D59" s="38">
        <v>315091</v>
      </c>
      <c r="E59" s="39" t="s">
        <v>5</v>
      </c>
      <c r="F59" s="86">
        <v>40</v>
      </c>
      <c r="G59" s="86">
        <v>40</v>
      </c>
      <c r="H59" s="86">
        <v>40</v>
      </c>
      <c r="I59" s="86">
        <v>41.1</v>
      </c>
      <c r="J59" s="86">
        <v>41.1</v>
      </c>
      <c r="K59" s="86">
        <v>41.1</v>
      </c>
      <c r="L59" s="86">
        <v>41.6</v>
      </c>
      <c r="M59" s="86">
        <v>41.6</v>
      </c>
      <c r="N59" s="86">
        <v>41.6</v>
      </c>
      <c r="O59" s="86">
        <v>36.6</v>
      </c>
      <c r="P59" s="86">
        <v>36.6</v>
      </c>
      <c r="Q59" s="86">
        <v>36.6</v>
      </c>
      <c r="R59" s="87">
        <v>0.4</v>
      </c>
      <c r="S59" s="87">
        <v>0.41100000000000003</v>
      </c>
      <c r="T59" s="87">
        <v>0.41600000000000004</v>
      </c>
      <c r="U59" s="87">
        <v>0.36599999999999999</v>
      </c>
      <c r="V59" s="87">
        <v>0.39824999999999999</v>
      </c>
      <c r="W59" s="86" t="s">
        <v>1540</v>
      </c>
      <c r="X59" s="86" t="s">
        <v>1540</v>
      </c>
    </row>
    <row r="60" spans="1:24" ht="15.75" x14ac:dyDescent="0.25">
      <c r="A60" s="2">
        <f t="shared" si="0"/>
        <v>55</v>
      </c>
      <c r="B60" s="36" t="s">
        <v>365</v>
      </c>
      <c r="C60" s="37">
        <v>537489</v>
      </c>
      <c r="D60" s="38">
        <v>315126</v>
      </c>
      <c r="E60" s="39" t="s">
        <v>5</v>
      </c>
      <c r="F60" s="86">
        <v>59.7</v>
      </c>
      <c r="G60" s="86">
        <v>59.7</v>
      </c>
      <c r="H60" s="86">
        <v>59.7</v>
      </c>
      <c r="I60" s="86">
        <v>55.8</v>
      </c>
      <c r="J60" s="86">
        <v>55.8</v>
      </c>
      <c r="K60" s="86">
        <v>55.8</v>
      </c>
      <c r="L60" s="86">
        <v>52.1</v>
      </c>
      <c r="M60" s="86">
        <v>52.1</v>
      </c>
      <c r="N60" s="86">
        <v>52.1</v>
      </c>
      <c r="O60" s="86">
        <v>50.4</v>
      </c>
      <c r="P60" s="86">
        <v>50.4</v>
      </c>
      <c r="Q60" s="86">
        <v>50.4</v>
      </c>
      <c r="R60" s="87">
        <v>0.59700000000000009</v>
      </c>
      <c r="S60" s="87">
        <v>0.55799999999999994</v>
      </c>
      <c r="T60" s="87">
        <v>0.52100000000000002</v>
      </c>
      <c r="U60" s="87">
        <v>0.504</v>
      </c>
      <c r="V60" s="87">
        <v>0.54500000000000004</v>
      </c>
      <c r="W60" s="86" t="s">
        <v>435</v>
      </c>
      <c r="X60" s="86" t="s">
        <v>435</v>
      </c>
    </row>
    <row r="61" spans="1:24" ht="15.75" x14ac:dyDescent="0.25">
      <c r="A61" s="2">
        <f t="shared" si="0"/>
        <v>56</v>
      </c>
      <c r="B61" s="36" t="s">
        <v>53</v>
      </c>
      <c r="C61" s="37">
        <v>664758</v>
      </c>
      <c r="D61" s="38">
        <v>315492</v>
      </c>
      <c r="E61" s="39" t="s">
        <v>5</v>
      </c>
      <c r="F61" s="86">
        <v>73.599999999999994</v>
      </c>
      <c r="G61" s="86">
        <v>73.599999999999994</v>
      </c>
      <c r="H61" s="86">
        <v>73.599999999999994</v>
      </c>
      <c r="I61" s="86">
        <v>54.9</v>
      </c>
      <c r="J61" s="86">
        <v>54.9</v>
      </c>
      <c r="K61" s="86">
        <v>54.9</v>
      </c>
      <c r="L61" s="86">
        <v>61.2</v>
      </c>
      <c r="M61" s="86">
        <v>61.2</v>
      </c>
      <c r="N61" s="86">
        <v>61.2</v>
      </c>
      <c r="O61" s="86">
        <v>64.900000000000006</v>
      </c>
      <c r="P61" s="86">
        <v>64.900000000000006</v>
      </c>
      <c r="Q61" s="86">
        <v>64.900000000000006</v>
      </c>
      <c r="R61" s="87">
        <v>0.73599999999999999</v>
      </c>
      <c r="S61" s="87">
        <v>0.54899999999999993</v>
      </c>
      <c r="T61" s="87">
        <v>0.6120000000000001</v>
      </c>
      <c r="U61" s="87">
        <v>0.64900000000000002</v>
      </c>
      <c r="V61" s="87">
        <v>0.63650000000000007</v>
      </c>
      <c r="W61" s="86" t="s">
        <v>435</v>
      </c>
      <c r="X61" s="86" t="s">
        <v>435</v>
      </c>
    </row>
    <row r="62" spans="1:24" ht="15.75" x14ac:dyDescent="0.25">
      <c r="A62" s="2">
        <f t="shared" si="0"/>
        <v>57</v>
      </c>
      <c r="B62" s="36" t="s">
        <v>54</v>
      </c>
      <c r="C62" s="37">
        <v>4499204</v>
      </c>
      <c r="D62" s="38">
        <v>315182</v>
      </c>
      <c r="E62" s="39" t="s">
        <v>5</v>
      </c>
      <c r="F62" s="86">
        <v>38.799999999999997</v>
      </c>
      <c r="G62" s="86">
        <v>38.799999999999997</v>
      </c>
      <c r="H62" s="86">
        <v>38.799999999999997</v>
      </c>
      <c r="I62" s="86">
        <v>39</v>
      </c>
      <c r="J62" s="86">
        <v>39</v>
      </c>
      <c r="K62" s="86">
        <v>39</v>
      </c>
      <c r="L62" s="86">
        <v>42.5</v>
      </c>
      <c r="M62" s="86">
        <v>42.5</v>
      </c>
      <c r="N62" s="86">
        <v>42.5</v>
      </c>
      <c r="O62" s="86">
        <v>41.8</v>
      </c>
      <c r="P62" s="86">
        <v>41.8</v>
      </c>
      <c r="Q62" s="86">
        <v>41.8</v>
      </c>
      <c r="R62" s="87">
        <v>0.38799999999999996</v>
      </c>
      <c r="S62" s="87">
        <v>0.39</v>
      </c>
      <c r="T62" s="87">
        <v>0.42499999999999999</v>
      </c>
      <c r="U62" s="87">
        <v>0.41799999999999998</v>
      </c>
      <c r="V62" s="87">
        <v>0.40525</v>
      </c>
      <c r="W62" s="86" t="s">
        <v>1540</v>
      </c>
      <c r="X62" s="86" t="s">
        <v>1540</v>
      </c>
    </row>
    <row r="63" spans="1:24" ht="15.75" x14ac:dyDescent="0.25">
      <c r="A63" s="2">
        <f t="shared" si="0"/>
        <v>58</v>
      </c>
      <c r="B63" s="36" t="s">
        <v>55</v>
      </c>
      <c r="C63" s="37">
        <v>292087</v>
      </c>
      <c r="D63" s="38">
        <v>315510</v>
      </c>
      <c r="E63" s="39" t="s">
        <v>5</v>
      </c>
      <c r="F63" s="86">
        <v>46.7</v>
      </c>
      <c r="G63" s="86">
        <v>46.7</v>
      </c>
      <c r="H63" s="86">
        <v>46.7</v>
      </c>
      <c r="I63" s="86">
        <v>43.1</v>
      </c>
      <c r="J63" s="86">
        <v>43.1</v>
      </c>
      <c r="K63" s="86">
        <v>43.1</v>
      </c>
      <c r="L63" s="86">
        <v>43.2</v>
      </c>
      <c r="M63" s="86">
        <v>43.2</v>
      </c>
      <c r="N63" s="86">
        <v>43.2</v>
      </c>
      <c r="O63" s="86">
        <v>51.3</v>
      </c>
      <c r="P63" s="86">
        <v>51.3</v>
      </c>
      <c r="Q63" s="86">
        <v>51.3</v>
      </c>
      <c r="R63" s="87">
        <v>0.46700000000000008</v>
      </c>
      <c r="S63" s="87">
        <v>0.43099999999999999</v>
      </c>
      <c r="T63" s="87">
        <v>0.43200000000000011</v>
      </c>
      <c r="U63" s="87">
        <v>0.5129999999999999</v>
      </c>
      <c r="V63" s="87">
        <v>0.46075000000000005</v>
      </c>
      <c r="W63" s="86" t="s">
        <v>1540</v>
      </c>
      <c r="X63" s="86" t="s">
        <v>1540</v>
      </c>
    </row>
    <row r="64" spans="1:24" ht="15.75" x14ac:dyDescent="0.25">
      <c r="A64" s="2">
        <f t="shared" si="0"/>
        <v>59</v>
      </c>
      <c r="B64" s="36" t="s">
        <v>56</v>
      </c>
      <c r="C64" s="37">
        <v>385948</v>
      </c>
      <c r="D64" s="38">
        <v>315351</v>
      </c>
      <c r="E64" s="39" t="s">
        <v>5</v>
      </c>
      <c r="F64" s="86">
        <v>52.4</v>
      </c>
      <c r="G64" s="86">
        <v>52.4</v>
      </c>
      <c r="H64" s="86">
        <v>52.4</v>
      </c>
      <c r="I64" s="86" t="s">
        <v>405</v>
      </c>
      <c r="J64" s="86" t="s">
        <v>405</v>
      </c>
      <c r="K64" s="86" t="s">
        <v>405</v>
      </c>
      <c r="L64" s="86">
        <v>97.4</v>
      </c>
      <c r="M64" s="86">
        <v>97.4</v>
      </c>
      <c r="N64" s="86">
        <v>97.4</v>
      </c>
      <c r="O64" s="86">
        <v>100</v>
      </c>
      <c r="P64" s="86">
        <v>100</v>
      </c>
      <c r="Q64" s="86">
        <v>100</v>
      </c>
      <c r="R64" s="87">
        <v>0.52400000000000002</v>
      </c>
      <c r="S64" s="87" t="s">
        <v>405</v>
      </c>
      <c r="T64" s="87">
        <v>0.9740000000000002</v>
      </c>
      <c r="U64" s="87">
        <v>1</v>
      </c>
      <c r="V64" s="87" t="s">
        <v>405</v>
      </c>
      <c r="W64" s="86" t="s">
        <v>405</v>
      </c>
      <c r="X64" s="86" t="s">
        <v>405</v>
      </c>
    </row>
    <row r="65" spans="1:24" ht="15.75" x14ac:dyDescent="0.25">
      <c r="A65" s="2">
        <f t="shared" si="0"/>
        <v>60</v>
      </c>
      <c r="B65" s="36" t="s">
        <v>57</v>
      </c>
      <c r="C65" s="37">
        <v>564745</v>
      </c>
      <c r="D65" s="38">
        <v>315343</v>
      </c>
      <c r="E65" s="39" t="s">
        <v>5</v>
      </c>
      <c r="F65" s="86">
        <v>47.8</v>
      </c>
      <c r="G65" s="86">
        <v>47.8</v>
      </c>
      <c r="H65" s="86">
        <v>47.8</v>
      </c>
      <c r="I65" s="86">
        <v>50</v>
      </c>
      <c r="J65" s="86">
        <v>50</v>
      </c>
      <c r="K65" s="86">
        <v>50</v>
      </c>
      <c r="L65" s="86">
        <v>53.3</v>
      </c>
      <c r="M65" s="86">
        <v>53.3</v>
      </c>
      <c r="N65" s="86">
        <v>53.3</v>
      </c>
      <c r="O65" s="86">
        <v>50.8</v>
      </c>
      <c r="P65" s="86">
        <v>50.8</v>
      </c>
      <c r="Q65" s="86">
        <v>50.8</v>
      </c>
      <c r="R65" s="87">
        <v>0.47799999999999992</v>
      </c>
      <c r="S65" s="87">
        <v>0.5</v>
      </c>
      <c r="T65" s="87">
        <v>0.53299999999999992</v>
      </c>
      <c r="U65" s="87">
        <v>0.5079999999999999</v>
      </c>
      <c r="V65" s="87">
        <v>0.50474999999999992</v>
      </c>
      <c r="W65" s="86" t="s">
        <v>435</v>
      </c>
      <c r="X65" s="86" t="s">
        <v>1540</v>
      </c>
    </row>
    <row r="66" spans="1:24" ht="15.75" x14ac:dyDescent="0.25">
      <c r="A66" s="2">
        <f t="shared" si="0"/>
        <v>61</v>
      </c>
      <c r="B66" s="48" t="s">
        <v>58</v>
      </c>
      <c r="C66" s="37">
        <v>944581</v>
      </c>
      <c r="D66" s="38">
        <v>315268</v>
      </c>
      <c r="E66" s="39" t="s">
        <v>5</v>
      </c>
      <c r="F66" s="86">
        <v>29</v>
      </c>
      <c r="G66" s="86">
        <v>29</v>
      </c>
      <c r="H66" s="86">
        <v>29</v>
      </c>
      <c r="I66" s="86">
        <v>31.4</v>
      </c>
      <c r="J66" s="86">
        <v>31.4</v>
      </c>
      <c r="K66" s="86">
        <v>31.4</v>
      </c>
      <c r="L66" s="86">
        <v>34.6</v>
      </c>
      <c r="M66" s="86">
        <v>34.6</v>
      </c>
      <c r="N66" s="86">
        <v>34.6</v>
      </c>
      <c r="O66" s="86">
        <v>31.3</v>
      </c>
      <c r="P66" s="86">
        <v>31.3</v>
      </c>
      <c r="Q66" s="86">
        <v>31.3</v>
      </c>
      <c r="R66" s="87">
        <v>0.28999999999999998</v>
      </c>
      <c r="S66" s="87">
        <v>0.31399999999999995</v>
      </c>
      <c r="T66" s="87">
        <v>0.34600000000000003</v>
      </c>
      <c r="U66" s="87">
        <v>0.313</v>
      </c>
      <c r="V66" s="87">
        <v>0.31574999999999998</v>
      </c>
      <c r="W66" s="86" t="s">
        <v>1540</v>
      </c>
      <c r="X66" s="86" t="s">
        <v>1540</v>
      </c>
    </row>
    <row r="67" spans="1:24" ht="15.75" x14ac:dyDescent="0.25">
      <c r="A67" s="2">
        <f t="shared" si="0"/>
        <v>62</v>
      </c>
      <c r="B67" s="36" t="s">
        <v>59</v>
      </c>
      <c r="C67" s="37">
        <v>8878005</v>
      </c>
      <c r="D67" s="38">
        <v>315290</v>
      </c>
      <c r="E67" s="39" t="s">
        <v>5</v>
      </c>
      <c r="F67" s="86">
        <v>36.200000000000003</v>
      </c>
      <c r="G67" s="86">
        <v>36.200000000000003</v>
      </c>
      <c r="H67" s="86">
        <v>36.200000000000003</v>
      </c>
      <c r="I67" s="86">
        <v>38.9</v>
      </c>
      <c r="J67" s="86">
        <v>38.9</v>
      </c>
      <c r="K67" s="86">
        <v>38.9</v>
      </c>
      <c r="L67" s="86">
        <v>41.7</v>
      </c>
      <c r="M67" s="86">
        <v>41.7</v>
      </c>
      <c r="N67" s="86">
        <v>41.7</v>
      </c>
      <c r="O67" s="86">
        <v>47.2</v>
      </c>
      <c r="P67" s="86">
        <v>47.2</v>
      </c>
      <c r="Q67" s="86">
        <v>47.2</v>
      </c>
      <c r="R67" s="87">
        <v>0.36200000000000004</v>
      </c>
      <c r="S67" s="87">
        <v>0.38900000000000001</v>
      </c>
      <c r="T67" s="87">
        <v>0.41700000000000004</v>
      </c>
      <c r="U67" s="87">
        <v>0.47200000000000009</v>
      </c>
      <c r="V67" s="87">
        <v>0.41000000000000003</v>
      </c>
      <c r="W67" s="86" t="s">
        <v>1540</v>
      </c>
      <c r="X67" s="86" t="s">
        <v>1540</v>
      </c>
    </row>
    <row r="68" spans="1:24" ht="15.75" x14ac:dyDescent="0.25">
      <c r="A68" s="2">
        <f t="shared" si="0"/>
        <v>63</v>
      </c>
      <c r="B68" s="48" t="s">
        <v>60</v>
      </c>
      <c r="C68" s="37">
        <v>890677</v>
      </c>
      <c r="D68" s="38">
        <v>315201</v>
      </c>
      <c r="E68" s="39" t="s">
        <v>5</v>
      </c>
      <c r="F68" s="86">
        <v>59.8</v>
      </c>
      <c r="G68" s="86">
        <v>59.8</v>
      </c>
      <c r="H68" s="86">
        <v>59.8</v>
      </c>
      <c r="I68" s="86">
        <v>62.7</v>
      </c>
      <c r="J68" s="86">
        <v>62.7</v>
      </c>
      <c r="K68" s="86">
        <v>62.7</v>
      </c>
      <c r="L68" s="86">
        <v>65.5</v>
      </c>
      <c r="M68" s="86">
        <v>65.5</v>
      </c>
      <c r="N68" s="86">
        <v>65.5</v>
      </c>
      <c r="O68" s="86">
        <v>69.400000000000006</v>
      </c>
      <c r="P68" s="86">
        <v>69.400000000000006</v>
      </c>
      <c r="Q68" s="86">
        <v>69.400000000000006</v>
      </c>
      <c r="R68" s="87">
        <v>0.59799999999999986</v>
      </c>
      <c r="S68" s="87">
        <v>0.62700000000000011</v>
      </c>
      <c r="T68" s="87">
        <v>0.65500000000000003</v>
      </c>
      <c r="U68" s="87">
        <v>0.69400000000000006</v>
      </c>
      <c r="V68" s="87">
        <v>0.64350000000000007</v>
      </c>
      <c r="W68" s="86" t="s">
        <v>435</v>
      </c>
      <c r="X68" s="86" t="s">
        <v>435</v>
      </c>
    </row>
    <row r="69" spans="1:24" ht="15.75" x14ac:dyDescent="0.25">
      <c r="A69" s="2">
        <f t="shared" si="0"/>
        <v>64</v>
      </c>
      <c r="B69" s="36" t="s">
        <v>61</v>
      </c>
      <c r="C69" s="37">
        <v>8864501</v>
      </c>
      <c r="D69" s="38">
        <v>315204</v>
      </c>
      <c r="E69" s="39" t="s">
        <v>5</v>
      </c>
      <c r="F69" s="86">
        <v>30.6</v>
      </c>
      <c r="G69" s="86">
        <v>30.6</v>
      </c>
      <c r="H69" s="86">
        <v>30.6</v>
      </c>
      <c r="I69" s="86">
        <v>34.5</v>
      </c>
      <c r="J69" s="86">
        <v>34.5</v>
      </c>
      <c r="K69" s="86">
        <v>34.5</v>
      </c>
      <c r="L69" s="86">
        <v>32.200000000000003</v>
      </c>
      <c r="M69" s="86">
        <v>32.200000000000003</v>
      </c>
      <c r="N69" s="86">
        <v>32.200000000000003</v>
      </c>
      <c r="O69" s="86">
        <v>41.1</v>
      </c>
      <c r="P69" s="86">
        <v>41.1</v>
      </c>
      <c r="Q69" s="86">
        <v>41.1</v>
      </c>
      <c r="R69" s="87">
        <v>0.30600000000000005</v>
      </c>
      <c r="S69" s="87">
        <v>0.34499999999999997</v>
      </c>
      <c r="T69" s="87">
        <v>0.32200000000000001</v>
      </c>
      <c r="U69" s="87">
        <v>0.41100000000000003</v>
      </c>
      <c r="V69" s="87">
        <v>0.34600000000000003</v>
      </c>
      <c r="W69" s="86" t="s">
        <v>1540</v>
      </c>
      <c r="X69" s="86" t="s">
        <v>1540</v>
      </c>
    </row>
    <row r="70" spans="1:24" ht="15.75" x14ac:dyDescent="0.25">
      <c r="A70" s="2">
        <f t="shared" si="0"/>
        <v>65</v>
      </c>
      <c r="B70" s="36" t="s">
        <v>62</v>
      </c>
      <c r="C70" s="37">
        <v>8781109</v>
      </c>
      <c r="D70" s="38">
        <v>315472</v>
      </c>
      <c r="E70" s="39" t="s">
        <v>5</v>
      </c>
      <c r="F70" s="86">
        <v>38.9</v>
      </c>
      <c r="G70" s="86">
        <v>38.9</v>
      </c>
      <c r="H70" s="86">
        <v>38.9</v>
      </c>
      <c r="I70" s="86">
        <v>38.200000000000003</v>
      </c>
      <c r="J70" s="86">
        <v>38.200000000000003</v>
      </c>
      <c r="K70" s="86">
        <v>38.200000000000003</v>
      </c>
      <c r="L70" s="86">
        <v>43.1</v>
      </c>
      <c r="M70" s="86">
        <v>43.1</v>
      </c>
      <c r="N70" s="86">
        <v>43.1</v>
      </c>
      <c r="O70" s="86">
        <v>44.5</v>
      </c>
      <c r="P70" s="86">
        <v>44.5</v>
      </c>
      <c r="Q70" s="86">
        <v>44.5</v>
      </c>
      <c r="R70" s="87">
        <v>0.38900000000000001</v>
      </c>
      <c r="S70" s="87">
        <v>0.38200000000000001</v>
      </c>
      <c r="T70" s="87">
        <v>0.43099999999999999</v>
      </c>
      <c r="U70" s="87">
        <v>0.44500000000000001</v>
      </c>
      <c r="V70" s="87">
        <v>0.41175</v>
      </c>
      <c r="W70" s="86" t="s">
        <v>1540</v>
      </c>
      <c r="X70" s="86" t="s">
        <v>1540</v>
      </c>
    </row>
    <row r="71" spans="1:24" ht="15.75" x14ac:dyDescent="0.25">
      <c r="A71" s="2">
        <f t="shared" ref="A71:A134" si="1">ROW()-5</f>
        <v>66</v>
      </c>
      <c r="B71" s="36" t="s">
        <v>63</v>
      </c>
      <c r="C71" s="37">
        <v>8299901</v>
      </c>
      <c r="D71" s="38">
        <v>315464</v>
      </c>
      <c r="E71" s="39" t="s">
        <v>5</v>
      </c>
      <c r="F71" s="86">
        <v>57.1</v>
      </c>
      <c r="G71" s="86">
        <v>57.1</v>
      </c>
      <c r="H71" s="86">
        <v>57.1</v>
      </c>
      <c r="I71" s="86">
        <v>65</v>
      </c>
      <c r="J71" s="86">
        <v>65</v>
      </c>
      <c r="K71" s="86">
        <v>65</v>
      </c>
      <c r="L71" s="86">
        <v>59.8</v>
      </c>
      <c r="M71" s="86">
        <v>59.8</v>
      </c>
      <c r="N71" s="86">
        <v>59.8</v>
      </c>
      <c r="O71" s="86">
        <v>67</v>
      </c>
      <c r="P71" s="86">
        <v>67</v>
      </c>
      <c r="Q71" s="86">
        <v>67</v>
      </c>
      <c r="R71" s="87">
        <v>0.57100000000000006</v>
      </c>
      <c r="S71" s="87">
        <v>0.65</v>
      </c>
      <c r="T71" s="87">
        <v>0.59799999999999986</v>
      </c>
      <c r="U71" s="87">
        <v>0.67</v>
      </c>
      <c r="V71" s="87">
        <v>0.62224999999999997</v>
      </c>
      <c r="W71" s="86" t="s">
        <v>435</v>
      </c>
      <c r="X71" s="86" t="s">
        <v>435</v>
      </c>
    </row>
    <row r="72" spans="1:24" ht="15.75" x14ac:dyDescent="0.25">
      <c r="A72" s="2">
        <f t="shared" si="1"/>
        <v>67</v>
      </c>
      <c r="B72" s="36" t="s">
        <v>64</v>
      </c>
      <c r="C72" s="37">
        <v>546500</v>
      </c>
      <c r="D72" s="38">
        <v>315511</v>
      </c>
      <c r="E72" s="39" t="s">
        <v>5</v>
      </c>
      <c r="F72" s="86">
        <v>47.5</v>
      </c>
      <c r="G72" s="86">
        <v>47.5</v>
      </c>
      <c r="H72" s="86">
        <v>47.5</v>
      </c>
      <c r="I72" s="86">
        <v>58.8</v>
      </c>
      <c r="J72" s="86">
        <v>58.8</v>
      </c>
      <c r="K72" s="86">
        <v>58.8</v>
      </c>
      <c r="L72" s="86">
        <v>60.3</v>
      </c>
      <c r="M72" s="86">
        <v>60.3</v>
      </c>
      <c r="N72" s="86">
        <v>60.3</v>
      </c>
      <c r="O72" s="86">
        <v>61.6</v>
      </c>
      <c r="P72" s="86">
        <v>61.6</v>
      </c>
      <c r="Q72" s="86">
        <v>61.6</v>
      </c>
      <c r="R72" s="87">
        <v>0.47499999999999998</v>
      </c>
      <c r="S72" s="87">
        <v>0.58799999999999986</v>
      </c>
      <c r="T72" s="87">
        <v>0.60299999999999987</v>
      </c>
      <c r="U72" s="87">
        <v>0.61599999999999999</v>
      </c>
      <c r="V72" s="87">
        <v>0.5704999999999999</v>
      </c>
      <c r="W72" s="86" t="s">
        <v>435</v>
      </c>
      <c r="X72" s="86" t="s">
        <v>435</v>
      </c>
    </row>
    <row r="73" spans="1:24" ht="15.75" x14ac:dyDescent="0.25">
      <c r="A73" s="2">
        <f t="shared" si="1"/>
        <v>68</v>
      </c>
      <c r="B73" s="36" t="s">
        <v>65</v>
      </c>
      <c r="C73" s="37">
        <v>4488202</v>
      </c>
      <c r="D73" s="38">
        <v>315092</v>
      </c>
      <c r="E73" s="39" t="s">
        <v>5</v>
      </c>
      <c r="F73" s="86">
        <v>51</v>
      </c>
      <c r="G73" s="86">
        <v>51</v>
      </c>
      <c r="H73" s="86">
        <v>51</v>
      </c>
      <c r="I73" s="86">
        <v>62.7</v>
      </c>
      <c r="J73" s="86">
        <v>62.7</v>
      </c>
      <c r="K73" s="86">
        <v>62.7</v>
      </c>
      <c r="L73" s="86">
        <v>58.6</v>
      </c>
      <c r="M73" s="86">
        <v>58.6</v>
      </c>
      <c r="N73" s="86">
        <v>58.6</v>
      </c>
      <c r="O73" s="86">
        <v>51</v>
      </c>
      <c r="P73" s="86">
        <v>51</v>
      </c>
      <c r="Q73" s="86">
        <v>51</v>
      </c>
      <c r="R73" s="87">
        <v>0.51</v>
      </c>
      <c r="S73" s="87">
        <v>0.62700000000000011</v>
      </c>
      <c r="T73" s="87">
        <v>0.58599999999999997</v>
      </c>
      <c r="U73" s="87">
        <v>0.51</v>
      </c>
      <c r="V73" s="87">
        <v>0.55824999999999991</v>
      </c>
      <c r="W73" s="86" t="s">
        <v>435</v>
      </c>
      <c r="X73" s="86" t="s">
        <v>435</v>
      </c>
    </row>
    <row r="74" spans="1:24" ht="15.75" x14ac:dyDescent="0.25">
      <c r="A74" s="2">
        <f t="shared" si="1"/>
        <v>69</v>
      </c>
      <c r="B74" s="36" t="s">
        <v>66</v>
      </c>
      <c r="C74" s="37">
        <v>4490304</v>
      </c>
      <c r="D74" s="38">
        <v>315087</v>
      </c>
      <c r="E74" s="39" t="s">
        <v>5</v>
      </c>
      <c r="F74" s="86">
        <v>28.6</v>
      </c>
      <c r="G74" s="86">
        <v>28.6</v>
      </c>
      <c r="H74" s="86">
        <v>28.6</v>
      </c>
      <c r="I74" s="86">
        <v>33.299999999999997</v>
      </c>
      <c r="J74" s="86">
        <v>33.299999999999997</v>
      </c>
      <c r="K74" s="86">
        <v>33.299999999999997</v>
      </c>
      <c r="L74" s="86">
        <v>42.3</v>
      </c>
      <c r="M74" s="86">
        <v>42.3</v>
      </c>
      <c r="N74" s="86">
        <v>42.3</v>
      </c>
      <c r="O74" s="86">
        <v>38.200000000000003</v>
      </c>
      <c r="P74" s="86">
        <v>38.200000000000003</v>
      </c>
      <c r="Q74" s="86">
        <v>38.200000000000003</v>
      </c>
      <c r="R74" s="87">
        <v>0.28600000000000003</v>
      </c>
      <c r="S74" s="87">
        <v>0.33299999999999996</v>
      </c>
      <c r="T74" s="87">
        <v>0.42299999999999999</v>
      </c>
      <c r="U74" s="87">
        <v>0.38200000000000001</v>
      </c>
      <c r="V74" s="87">
        <v>0.35599999999999998</v>
      </c>
      <c r="W74" s="86" t="s">
        <v>1540</v>
      </c>
      <c r="X74" s="86" t="s">
        <v>1540</v>
      </c>
    </row>
    <row r="75" spans="1:24" ht="15.75" x14ac:dyDescent="0.25">
      <c r="A75" s="2">
        <f t="shared" si="1"/>
        <v>70</v>
      </c>
      <c r="B75" s="36" t="s">
        <v>67</v>
      </c>
      <c r="C75" s="37">
        <v>9035206</v>
      </c>
      <c r="D75" s="38">
        <v>315479</v>
      </c>
      <c r="E75" s="39" t="s">
        <v>5</v>
      </c>
      <c r="F75" s="86">
        <v>46.3</v>
      </c>
      <c r="G75" s="86">
        <v>46.3</v>
      </c>
      <c r="H75" s="86">
        <v>46.3</v>
      </c>
      <c r="I75" s="86">
        <v>49</v>
      </c>
      <c r="J75" s="86">
        <v>49</v>
      </c>
      <c r="K75" s="86">
        <v>49</v>
      </c>
      <c r="L75" s="86">
        <v>52</v>
      </c>
      <c r="M75" s="86">
        <v>52</v>
      </c>
      <c r="N75" s="86">
        <v>52</v>
      </c>
      <c r="O75" s="86">
        <v>49</v>
      </c>
      <c r="P75" s="86">
        <v>49</v>
      </c>
      <c r="Q75" s="86">
        <v>49</v>
      </c>
      <c r="R75" s="87">
        <v>0.46299999999999991</v>
      </c>
      <c r="S75" s="87">
        <v>0.49</v>
      </c>
      <c r="T75" s="87">
        <v>0.52</v>
      </c>
      <c r="U75" s="87">
        <v>0.49</v>
      </c>
      <c r="V75" s="87">
        <v>0.49074999999999996</v>
      </c>
      <c r="W75" s="86" t="s">
        <v>435</v>
      </c>
      <c r="X75" s="86" t="s">
        <v>1540</v>
      </c>
    </row>
    <row r="76" spans="1:24" ht="15.75" x14ac:dyDescent="0.25">
      <c r="A76" s="2">
        <f t="shared" si="1"/>
        <v>71</v>
      </c>
      <c r="B76" s="36" t="s">
        <v>68</v>
      </c>
      <c r="C76" s="37">
        <v>58319</v>
      </c>
      <c r="D76" s="38">
        <v>315488</v>
      </c>
      <c r="E76" s="39" t="s">
        <v>5</v>
      </c>
      <c r="F76" s="86">
        <v>56.4</v>
      </c>
      <c r="G76" s="86">
        <v>56.4</v>
      </c>
      <c r="H76" s="86">
        <v>56.4</v>
      </c>
      <c r="I76" s="86">
        <v>68.8</v>
      </c>
      <c r="J76" s="86">
        <v>68.8</v>
      </c>
      <c r="K76" s="86">
        <v>68.8</v>
      </c>
      <c r="L76" s="86">
        <v>63.3</v>
      </c>
      <c r="M76" s="86">
        <v>63.3</v>
      </c>
      <c r="N76" s="86">
        <v>63.3</v>
      </c>
      <c r="O76" s="86">
        <v>53.1</v>
      </c>
      <c r="P76" s="86">
        <v>53.1</v>
      </c>
      <c r="Q76" s="86">
        <v>53.1</v>
      </c>
      <c r="R76" s="87">
        <v>0.56399999999999995</v>
      </c>
      <c r="S76" s="87">
        <v>0.68799999999999994</v>
      </c>
      <c r="T76" s="87">
        <v>0.6329999999999999</v>
      </c>
      <c r="U76" s="87">
        <v>0.53100000000000003</v>
      </c>
      <c r="V76" s="87">
        <v>0.60399999999999998</v>
      </c>
      <c r="W76" s="86" t="s">
        <v>435</v>
      </c>
      <c r="X76" s="86" t="s">
        <v>435</v>
      </c>
    </row>
    <row r="77" spans="1:24" ht="15.75" x14ac:dyDescent="0.25">
      <c r="A77" s="2">
        <f t="shared" si="1"/>
        <v>72</v>
      </c>
      <c r="B77" s="36" t="s">
        <v>69</v>
      </c>
      <c r="C77" s="37">
        <v>9081704</v>
      </c>
      <c r="D77" s="38">
        <v>315468</v>
      </c>
      <c r="E77" s="39" t="s">
        <v>5</v>
      </c>
      <c r="F77" s="86">
        <v>46</v>
      </c>
      <c r="G77" s="86">
        <v>46</v>
      </c>
      <c r="H77" s="86">
        <v>46</v>
      </c>
      <c r="I77" s="86">
        <v>45.3</v>
      </c>
      <c r="J77" s="86">
        <v>45.3</v>
      </c>
      <c r="K77" s="86">
        <v>45.3</v>
      </c>
      <c r="L77" s="86">
        <v>50</v>
      </c>
      <c r="M77" s="86">
        <v>50</v>
      </c>
      <c r="N77" s="86">
        <v>50</v>
      </c>
      <c r="O77" s="86">
        <v>52.1</v>
      </c>
      <c r="P77" s="86">
        <v>52.1</v>
      </c>
      <c r="Q77" s="86">
        <v>52.1</v>
      </c>
      <c r="R77" s="87">
        <v>0.46</v>
      </c>
      <c r="S77" s="87">
        <v>0.4529999999999999</v>
      </c>
      <c r="T77" s="87">
        <v>0.5</v>
      </c>
      <c r="U77" s="87">
        <v>0.52100000000000002</v>
      </c>
      <c r="V77" s="87">
        <v>0.48349999999999993</v>
      </c>
      <c r="W77" s="86" t="s">
        <v>435</v>
      </c>
      <c r="X77" s="86" t="s">
        <v>1540</v>
      </c>
    </row>
    <row r="78" spans="1:24" ht="15.75" x14ac:dyDescent="0.25">
      <c r="A78" s="2">
        <f t="shared" si="1"/>
        <v>73</v>
      </c>
      <c r="B78" s="36" t="s">
        <v>70</v>
      </c>
      <c r="C78" s="37">
        <v>6419704</v>
      </c>
      <c r="D78" s="38">
        <v>315339</v>
      </c>
      <c r="E78" s="39" t="s">
        <v>5</v>
      </c>
      <c r="F78" s="86">
        <v>44.3</v>
      </c>
      <c r="G78" s="86">
        <v>44.3</v>
      </c>
      <c r="H78" s="86">
        <v>44.3</v>
      </c>
      <c r="I78" s="86">
        <v>55.1</v>
      </c>
      <c r="J78" s="86">
        <v>55.1</v>
      </c>
      <c r="K78" s="86">
        <v>55.1</v>
      </c>
      <c r="L78" s="86">
        <v>54.8</v>
      </c>
      <c r="M78" s="86">
        <v>54.8</v>
      </c>
      <c r="N78" s="86">
        <v>54.8</v>
      </c>
      <c r="O78" s="86">
        <v>50</v>
      </c>
      <c r="P78" s="86">
        <v>50</v>
      </c>
      <c r="Q78" s="86">
        <v>50</v>
      </c>
      <c r="R78" s="87">
        <v>0.44299999999999989</v>
      </c>
      <c r="S78" s="87">
        <v>0.55100000000000005</v>
      </c>
      <c r="T78" s="87">
        <v>0.54799999999999993</v>
      </c>
      <c r="U78" s="87">
        <v>0.5</v>
      </c>
      <c r="V78" s="87">
        <v>0.51049999999999995</v>
      </c>
      <c r="W78" s="86" t="s">
        <v>435</v>
      </c>
      <c r="X78" s="86" t="s">
        <v>1540</v>
      </c>
    </row>
    <row r="79" spans="1:24" ht="15.75" x14ac:dyDescent="0.25">
      <c r="A79" s="2">
        <f t="shared" si="1"/>
        <v>74</v>
      </c>
      <c r="B79" s="36" t="s">
        <v>71</v>
      </c>
      <c r="C79" s="37">
        <v>4484703</v>
      </c>
      <c r="D79" s="38">
        <v>315132</v>
      </c>
      <c r="E79" s="39" t="s">
        <v>5</v>
      </c>
      <c r="F79" s="86">
        <v>49</v>
      </c>
      <c r="G79" s="86">
        <v>49</v>
      </c>
      <c r="H79" s="86">
        <v>49</v>
      </c>
      <c r="I79" s="86">
        <v>51.7</v>
      </c>
      <c r="J79" s="86">
        <v>51.7</v>
      </c>
      <c r="K79" s="86">
        <v>51.7</v>
      </c>
      <c r="L79" s="86">
        <v>59.8</v>
      </c>
      <c r="M79" s="86">
        <v>59.8</v>
      </c>
      <c r="N79" s="86">
        <v>59.8</v>
      </c>
      <c r="O79" s="86">
        <v>53.5</v>
      </c>
      <c r="P79" s="86">
        <v>53.5</v>
      </c>
      <c r="Q79" s="86">
        <v>53.5</v>
      </c>
      <c r="R79" s="87">
        <v>0.49</v>
      </c>
      <c r="S79" s="87">
        <v>0.51700000000000013</v>
      </c>
      <c r="T79" s="87">
        <v>0.59799999999999986</v>
      </c>
      <c r="U79" s="87">
        <v>0.53500000000000003</v>
      </c>
      <c r="V79" s="87">
        <v>0.53500000000000003</v>
      </c>
      <c r="W79" s="86" t="s">
        <v>435</v>
      </c>
      <c r="X79" s="86" t="s">
        <v>1540</v>
      </c>
    </row>
    <row r="80" spans="1:24" ht="15.75" x14ac:dyDescent="0.25">
      <c r="A80" s="2">
        <f t="shared" si="1"/>
        <v>75</v>
      </c>
      <c r="B80" s="36" t="s">
        <v>72</v>
      </c>
      <c r="C80" s="37">
        <v>4653106</v>
      </c>
      <c r="D80" s="38">
        <v>315369</v>
      </c>
      <c r="E80" s="39" t="s">
        <v>5</v>
      </c>
      <c r="F80" s="86">
        <v>26.1</v>
      </c>
      <c r="G80" s="86">
        <v>26.1</v>
      </c>
      <c r="H80" s="86">
        <v>26.1</v>
      </c>
      <c r="I80" s="86">
        <v>35.1</v>
      </c>
      <c r="J80" s="86">
        <v>35.1</v>
      </c>
      <c r="K80" s="86">
        <v>35.1</v>
      </c>
      <c r="L80" s="86">
        <v>42</v>
      </c>
      <c r="M80" s="86">
        <v>42</v>
      </c>
      <c r="N80" s="86">
        <v>42</v>
      </c>
      <c r="O80" s="86">
        <v>39.200000000000003</v>
      </c>
      <c r="P80" s="86">
        <v>39.200000000000003</v>
      </c>
      <c r="Q80" s="86">
        <v>39.200000000000003</v>
      </c>
      <c r="R80" s="87">
        <v>0.26100000000000007</v>
      </c>
      <c r="S80" s="87">
        <v>0.35100000000000003</v>
      </c>
      <c r="T80" s="87">
        <v>0.42</v>
      </c>
      <c r="U80" s="87">
        <v>0.39200000000000002</v>
      </c>
      <c r="V80" s="87">
        <v>0.35599999999999998</v>
      </c>
      <c r="W80" s="86" t="s">
        <v>1540</v>
      </c>
      <c r="X80" s="86" t="s">
        <v>1540</v>
      </c>
    </row>
    <row r="81" spans="1:25" ht="15.75" x14ac:dyDescent="0.25">
      <c r="A81" s="2">
        <f t="shared" si="1"/>
        <v>76</v>
      </c>
      <c r="B81" s="36" t="s">
        <v>73</v>
      </c>
      <c r="C81" s="37">
        <v>49018</v>
      </c>
      <c r="D81" s="38">
        <v>315485</v>
      </c>
      <c r="E81" s="39" t="s">
        <v>5</v>
      </c>
      <c r="F81" s="86">
        <v>59.5</v>
      </c>
      <c r="G81" s="86">
        <v>59.5</v>
      </c>
      <c r="H81" s="86">
        <v>59.5</v>
      </c>
      <c r="I81" s="86">
        <v>66.7</v>
      </c>
      <c r="J81" s="86">
        <v>66.7</v>
      </c>
      <c r="K81" s="86">
        <v>66.7</v>
      </c>
      <c r="L81" s="86">
        <v>59.7</v>
      </c>
      <c r="M81" s="86">
        <v>59.7</v>
      </c>
      <c r="N81" s="86">
        <v>59.7</v>
      </c>
      <c r="O81" s="86">
        <v>59.3</v>
      </c>
      <c r="P81" s="86">
        <v>59.3</v>
      </c>
      <c r="Q81" s="86">
        <v>59.3</v>
      </c>
      <c r="R81" s="87">
        <v>0.59499999999999997</v>
      </c>
      <c r="S81" s="87">
        <v>0.66700000000000004</v>
      </c>
      <c r="T81" s="87">
        <v>0.59700000000000009</v>
      </c>
      <c r="U81" s="87">
        <v>0.59299999999999986</v>
      </c>
      <c r="V81" s="87">
        <v>0.61299999999999999</v>
      </c>
      <c r="W81" s="86" t="s">
        <v>435</v>
      </c>
      <c r="X81" s="86" t="s">
        <v>435</v>
      </c>
    </row>
    <row r="82" spans="1:25" s="91" customFormat="1" ht="15.75" x14ac:dyDescent="0.25">
      <c r="A82" s="74">
        <f t="shared" si="1"/>
        <v>77</v>
      </c>
      <c r="B82" s="75" t="s">
        <v>1908</v>
      </c>
      <c r="C82" s="76">
        <v>944564</v>
      </c>
      <c r="D82" s="77">
        <v>315477</v>
      </c>
      <c r="E82" s="76" t="s">
        <v>5</v>
      </c>
      <c r="F82" s="75">
        <v>23.3</v>
      </c>
      <c r="G82" s="75">
        <v>23.3</v>
      </c>
      <c r="H82" s="75">
        <v>23.3</v>
      </c>
      <c r="I82" s="75">
        <v>36.4</v>
      </c>
      <c r="J82" s="75">
        <v>36.4</v>
      </c>
      <c r="K82" s="75">
        <v>36.4</v>
      </c>
      <c r="L82" s="75">
        <v>35.4</v>
      </c>
      <c r="M82" s="75">
        <v>35.4</v>
      </c>
      <c r="N82" s="75">
        <v>35.4</v>
      </c>
      <c r="O82" s="75">
        <v>36.1</v>
      </c>
      <c r="P82" s="75">
        <v>36.1</v>
      </c>
      <c r="Q82" s="75">
        <v>36.1</v>
      </c>
      <c r="R82" s="87">
        <v>0.23300000000000001</v>
      </c>
      <c r="S82" s="87">
        <v>0.36399999999999999</v>
      </c>
      <c r="T82" s="87">
        <v>0.35399999999999998</v>
      </c>
      <c r="U82" s="87">
        <v>0.36099999999999999</v>
      </c>
      <c r="V82" s="87">
        <v>0.32799999999999996</v>
      </c>
      <c r="W82" s="75" t="s">
        <v>1540</v>
      </c>
      <c r="X82" s="75" t="s">
        <v>1540</v>
      </c>
      <c r="Y82" s="35"/>
    </row>
    <row r="83" spans="1:25" ht="15.75" x14ac:dyDescent="0.25">
      <c r="A83" s="2">
        <f t="shared" si="1"/>
        <v>78</v>
      </c>
      <c r="B83" s="36" t="s">
        <v>74</v>
      </c>
      <c r="C83" s="37">
        <v>4464508</v>
      </c>
      <c r="D83" s="38">
        <v>315152</v>
      </c>
      <c r="E83" s="39" t="s">
        <v>5</v>
      </c>
      <c r="F83" s="86">
        <v>35.299999999999997</v>
      </c>
      <c r="G83" s="86">
        <v>35.299999999999997</v>
      </c>
      <c r="H83" s="86">
        <v>35.299999999999997</v>
      </c>
      <c r="I83" s="86">
        <v>38.799999999999997</v>
      </c>
      <c r="J83" s="86">
        <v>38.799999999999997</v>
      </c>
      <c r="K83" s="86">
        <v>38.799999999999997</v>
      </c>
      <c r="L83" s="86">
        <v>46.7</v>
      </c>
      <c r="M83" s="86">
        <v>46.7</v>
      </c>
      <c r="N83" s="86">
        <v>46.7</v>
      </c>
      <c r="O83" s="86">
        <v>46.2</v>
      </c>
      <c r="P83" s="86">
        <v>46.2</v>
      </c>
      <c r="Q83" s="86">
        <v>46.2</v>
      </c>
      <c r="R83" s="87">
        <v>0.35299999999999998</v>
      </c>
      <c r="S83" s="87">
        <v>0.38799999999999996</v>
      </c>
      <c r="T83" s="87">
        <v>0.46700000000000008</v>
      </c>
      <c r="U83" s="87">
        <v>0.46200000000000008</v>
      </c>
      <c r="V83" s="87">
        <v>0.41749999999999998</v>
      </c>
      <c r="W83" s="86" t="s">
        <v>1540</v>
      </c>
      <c r="X83" s="86" t="s">
        <v>1540</v>
      </c>
    </row>
    <row r="84" spans="1:25" ht="15.75" x14ac:dyDescent="0.25">
      <c r="A84" s="2">
        <f t="shared" si="1"/>
        <v>79</v>
      </c>
      <c r="B84" s="48" t="s">
        <v>75</v>
      </c>
      <c r="C84" s="37">
        <v>937789</v>
      </c>
      <c r="D84" s="38">
        <v>315370</v>
      </c>
      <c r="E84" s="39" t="s">
        <v>5</v>
      </c>
      <c r="F84" s="86">
        <v>42.6</v>
      </c>
      <c r="G84" s="86">
        <v>42.6</v>
      </c>
      <c r="H84" s="86">
        <v>42.6</v>
      </c>
      <c r="I84" s="86">
        <v>46.3</v>
      </c>
      <c r="J84" s="86">
        <v>46.3</v>
      </c>
      <c r="K84" s="86">
        <v>46.3</v>
      </c>
      <c r="L84" s="86">
        <v>53</v>
      </c>
      <c r="M84" s="86">
        <v>53</v>
      </c>
      <c r="N84" s="86">
        <v>53</v>
      </c>
      <c r="O84" s="86">
        <v>52.2</v>
      </c>
      <c r="P84" s="86">
        <v>52.2</v>
      </c>
      <c r="Q84" s="86">
        <v>52.2</v>
      </c>
      <c r="R84" s="87">
        <v>0.42599999999999999</v>
      </c>
      <c r="S84" s="87">
        <v>0.46299999999999991</v>
      </c>
      <c r="T84" s="87">
        <v>0.53</v>
      </c>
      <c r="U84" s="87">
        <v>0.52200000000000013</v>
      </c>
      <c r="V84" s="87">
        <v>0.48525000000000007</v>
      </c>
      <c r="W84" s="86" t="s">
        <v>435</v>
      </c>
      <c r="X84" s="86" t="s">
        <v>1540</v>
      </c>
    </row>
    <row r="85" spans="1:25" ht="15.75" x14ac:dyDescent="0.25">
      <c r="A85" s="2">
        <f t="shared" si="1"/>
        <v>80</v>
      </c>
      <c r="B85" s="36" t="s">
        <v>76</v>
      </c>
      <c r="C85" s="37">
        <v>141461</v>
      </c>
      <c r="D85" s="38">
        <v>315271</v>
      </c>
      <c r="E85" s="39" t="s">
        <v>5</v>
      </c>
      <c r="F85" s="86">
        <v>63.6</v>
      </c>
      <c r="G85" s="86">
        <v>63.6</v>
      </c>
      <c r="H85" s="86">
        <v>63.6</v>
      </c>
      <c r="I85" s="86">
        <v>64.3</v>
      </c>
      <c r="J85" s="86">
        <v>64.3</v>
      </c>
      <c r="K85" s="86">
        <v>64.3</v>
      </c>
      <c r="L85" s="86">
        <v>58.2</v>
      </c>
      <c r="M85" s="86">
        <v>58.2</v>
      </c>
      <c r="N85" s="86">
        <v>58.2</v>
      </c>
      <c r="O85" s="86">
        <v>54.5</v>
      </c>
      <c r="P85" s="86">
        <v>54.5</v>
      </c>
      <c r="Q85" s="86">
        <v>54.5</v>
      </c>
      <c r="R85" s="87">
        <v>0.63600000000000001</v>
      </c>
      <c r="S85" s="87">
        <v>0.64300000000000002</v>
      </c>
      <c r="T85" s="87">
        <v>0.58200000000000007</v>
      </c>
      <c r="U85" s="87">
        <v>0.54500000000000004</v>
      </c>
      <c r="V85" s="87">
        <v>0.60150000000000003</v>
      </c>
      <c r="W85" s="86" t="s">
        <v>435</v>
      </c>
      <c r="X85" s="86" t="s">
        <v>435</v>
      </c>
    </row>
    <row r="86" spans="1:25" ht="15.75" x14ac:dyDescent="0.25">
      <c r="A86" s="2">
        <f t="shared" si="1"/>
        <v>81</v>
      </c>
      <c r="B86" s="36" t="s">
        <v>77</v>
      </c>
      <c r="C86" s="37">
        <v>114260</v>
      </c>
      <c r="D86" s="38">
        <v>315491</v>
      </c>
      <c r="E86" s="39" t="s">
        <v>5</v>
      </c>
      <c r="F86" s="86">
        <v>34.9</v>
      </c>
      <c r="G86" s="86">
        <v>34.9</v>
      </c>
      <c r="H86" s="86">
        <v>34.9</v>
      </c>
      <c r="I86" s="86">
        <v>32.700000000000003</v>
      </c>
      <c r="J86" s="86">
        <v>32.700000000000003</v>
      </c>
      <c r="K86" s="86">
        <v>32.700000000000003</v>
      </c>
      <c r="L86" s="86">
        <v>31.5</v>
      </c>
      <c r="M86" s="86">
        <v>31.5</v>
      </c>
      <c r="N86" s="86">
        <v>31.5</v>
      </c>
      <c r="O86" s="86">
        <v>31.1</v>
      </c>
      <c r="P86" s="86">
        <v>31.1</v>
      </c>
      <c r="Q86" s="86">
        <v>31.1</v>
      </c>
      <c r="R86" s="87">
        <v>0.34899999999999998</v>
      </c>
      <c r="S86" s="87">
        <v>0.32700000000000001</v>
      </c>
      <c r="T86" s="87">
        <v>0.315</v>
      </c>
      <c r="U86" s="87">
        <v>0.31100000000000005</v>
      </c>
      <c r="V86" s="87">
        <v>0.32550000000000001</v>
      </c>
      <c r="W86" s="86" t="s">
        <v>1540</v>
      </c>
      <c r="X86" s="86" t="s">
        <v>1540</v>
      </c>
    </row>
    <row r="87" spans="1:25" ht="15.75" x14ac:dyDescent="0.25">
      <c r="A87" s="2">
        <f t="shared" si="1"/>
        <v>82</v>
      </c>
      <c r="B87" s="36" t="s">
        <v>366</v>
      </c>
      <c r="C87" s="37">
        <v>727474</v>
      </c>
      <c r="D87" s="38">
        <v>315257</v>
      </c>
      <c r="E87" s="39" t="s">
        <v>5</v>
      </c>
      <c r="F87" s="86">
        <v>60</v>
      </c>
      <c r="G87" s="86">
        <v>60</v>
      </c>
      <c r="H87" s="86">
        <v>60</v>
      </c>
      <c r="I87" s="86">
        <v>60.6</v>
      </c>
      <c r="J87" s="86">
        <v>60.6</v>
      </c>
      <c r="K87" s="86">
        <v>60.6</v>
      </c>
      <c r="L87" s="86">
        <v>59.2</v>
      </c>
      <c r="M87" s="86">
        <v>59.2</v>
      </c>
      <c r="N87" s="86">
        <v>59.2</v>
      </c>
      <c r="O87" s="86">
        <v>60.8</v>
      </c>
      <c r="P87" s="86">
        <v>60.8</v>
      </c>
      <c r="Q87" s="86">
        <v>60.8</v>
      </c>
      <c r="R87" s="87">
        <v>0.6</v>
      </c>
      <c r="S87" s="87">
        <v>0.60599999999999998</v>
      </c>
      <c r="T87" s="87">
        <v>0.59200000000000008</v>
      </c>
      <c r="U87" s="87">
        <v>0.60799999999999987</v>
      </c>
      <c r="V87" s="87">
        <v>0.60149999999999992</v>
      </c>
      <c r="W87" s="86" t="s">
        <v>435</v>
      </c>
      <c r="X87" s="86" t="s">
        <v>435</v>
      </c>
    </row>
    <row r="88" spans="1:25" ht="15.75" x14ac:dyDescent="0.25">
      <c r="A88" s="2">
        <f t="shared" si="1"/>
        <v>83</v>
      </c>
      <c r="B88" s="36" t="s">
        <v>78</v>
      </c>
      <c r="C88" s="37">
        <v>480185</v>
      </c>
      <c r="D88" s="38">
        <v>315120</v>
      </c>
      <c r="E88" s="39" t="s">
        <v>5</v>
      </c>
      <c r="F88" s="86">
        <v>71.599999999999994</v>
      </c>
      <c r="G88" s="86">
        <v>71.599999999999994</v>
      </c>
      <c r="H88" s="86">
        <v>71.599999999999994</v>
      </c>
      <c r="I88" s="86">
        <v>70</v>
      </c>
      <c r="J88" s="86">
        <v>70</v>
      </c>
      <c r="K88" s="86">
        <v>70</v>
      </c>
      <c r="L88" s="86">
        <v>69.2</v>
      </c>
      <c r="M88" s="86">
        <v>69.2</v>
      </c>
      <c r="N88" s="86">
        <v>69.2</v>
      </c>
      <c r="O88" s="86">
        <v>71.400000000000006</v>
      </c>
      <c r="P88" s="86">
        <v>71.400000000000006</v>
      </c>
      <c r="Q88" s="86">
        <v>71.400000000000006</v>
      </c>
      <c r="R88" s="87">
        <v>0.71599999999999997</v>
      </c>
      <c r="S88" s="87">
        <v>0.7</v>
      </c>
      <c r="T88" s="87">
        <v>0.69200000000000006</v>
      </c>
      <c r="U88" s="87">
        <v>0.71400000000000008</v>
      </c>
      <c r="V88" s="87">
        <v>0.70550000000000002</v>
      </c>
      <c r="W88" s="86" t="s">
        <v>435</v>
      </c>
      <c r="X88" s="86" t="s">
        <v>435</v>
      </c>
    </row>
    <row r="89" spans="1:25" ht="15.75" x14ac:dyDescent="0.25">
      <c r="A89" s="2">
        <f t="shared" si="1"/>
        <v>84</v>
      </c>
      <c r="B89" s="36" t="s">
        <v>79</v>
      </c>
      <c r="C89" s="37">
        <v>4463501</v>
      </c>
      <c r="D89" s="38">
        <v>315376</v>
      </c>
      <c r="E89" s="39" t="s">
        <v>5</v>
      </c>
      <c r="F89" s="86">
        <v>25.4</v>
      </c>
      <c r="G89" s="86">
        <v>25.4</v>
      </c>
      <c r="H89" s="86">
        <v>25.4</v>
      </c>
      <c r="I89" s="86">
        <v>24.9</v>
      </c>
      <c r="J89" s="86">
        <v>24.9</v>
      </c>
      <c r="K89" s="86">
        <v>24.9</v>
      </c>
      <c r="L89" s="86">
        <v>25.7</v>
      </c>
      <c r="M89" s="86">
        <v>25.7</v>
      </c>
      <c r="N89" s="86">
        <v>25.7</v>
      </c>
      <c r="O89" s="86">
        <v>21.8</v>
      </c>
      <c r="P89" s="86">
        <v>21.8</v>
      </c>
      <c r="Q89" s="86">
        <v>21.8</v>
      </c>
      <c r="R89" s="87">
        <v>0.25399999999999995</v>
      </c>
      <c r="S89" s="87">
        <v>0.24899999999999994</v>
      </c>
      <c r="T89" s="87">
        <v>0.25700000000000001</v>
      </c>
      <c r="U89" s="87">
        <v>0.218</v>
      </c>
      <c r="V89" s="87">
        <v>0.24449999999999997</v>
      </c>
      <c r="W89" s="86" t="s">
        <v>1540</v>
      </c>
      <c r="X89" s="86" t="s">
        <v>1540</v>
      </c>
    </row>
    <row r="90" spans="1:25" ht="15.75" x14ac:dyDescent="0.25">
      <c r="A90" s="2">
        <f t="shared" si="1"/>
        <v>85</v>
      </c>
      <c r="B90" s="36" t="s">
        <v>81</v>
      </c>
      <c r="C90" s="51">
        <v>690970</v>
      </c>
      <c r="D90" s="38">
        <v>315113</v>
      </c>
      <c r="E90" s="39" t="s">
        <v>5</v>
      </c>
      <c r="F90" s="86">
        <v>44.4</v>
      </c>
      <c r="G90" s="86">
        <v>44.4</v>
      </c>
      <c r="H90" s="86">
        <v>44.4</v>
      </c>
      <c r="I90" s="86">
        <v>43.4</v>
      </c>
      <c r="J90" s="86">
        <v>43.4</v>
      </c>
      <c r="K90" s="86">
        <v>43.4</v>
      </c>
      <c r="L90" s="86">
        <v>41.6</v>
      </c>
      <c r="M90" s="86">
        <v>41.6</v>
      </c>
      <c r="N90" s="86">
        <v>41.6</v>
      </c>
      <c r="O90" s="86">
        <v>36.1</v>
      </c>
      <c r="P90" s="86">
        <v>36.1</v>
      </c>
      <c r="Q90" s="86">
        <v>36.1</v>
      </c>
      <c r="R90" s="87">
        <v>0.44400000000000001</v>
      </c>
      <c r="S90" s="87">
        <v>0.434</v>
      </c>
      <c r="T90" s="87">
        <v>0.41600000000000004</v>
      </c>
      <c r="U90" s="87">
        <v>0.36099999999999999</v>
      </c>
      <c r="V90" s="87">
        <v>0.41375000000000001</v>
      </c>
      <c r="W90" s="86" t="s">
        <v>1540</v>
      </c>
      <c r="X90" s="86" t="s">
        <v>1540</v>
      </c>
    </row>
    <row r="91" spans="1:25" ht="15.75" x14ac:dyDescent="0.25">
      <c r="A91" s="2">
        <f t="shared" si="1"/>
        <v>86</v>
      </c>
      <c r="B91" s="36" t="s">
        <v>82</v>
      </c>
      <c r="C91" s="37">
        <v>890006</v>
      </c>
      <c r="D91" s="38">
        <v>315429</v>
      </c>
      <c r="E91" s="39" t="s">
        <v>5</v>
      </c>
      <c r="F91" s="86">
        <v>57.6</v>
      </c>
      <c r="G91" s="86">
        <v>57.6</v>
      </c>
      <c r="H91" s="86">
        <v>57.6</v>
      </c>
      <c r="I91" s="86">
        <v>75.8</v>
      </c>
      <c r="J91" s="86">
        <v>75.8</v>
      </c>
      <c r="K91" s="86">
        <v>75.8</v>
      </c>
      <c r="L91" s="86" t="s">
        <v>405</v>
      </c>
      <c r="M91" s="86" t="s">
        <v>405</v>
      </c>
      <c r="N91" s="86" t="s">
        <v>405</v>
      </c>
      <c r="O91" s="86" t="s">
        <v>405</v>
      </c>
      <c r="P91" s="86" t="s">
        <v>405</v>
      </c>
      <c r="Q91" s="86" t="s">
        <v>405</v>
      </c>
      <c r="R91" s="87">
        <v>0.57600000000000007</v>
      </c>
      <c r="S91" s="87">
        <v>0.75800000000000001</v>
      </c>
      <c r="T91" s="87" t="s">
        <v>405</v>
      </c>
      <c r="U91" s="87" t="s">
        <v>405</v>
      </c>
      <c r="V91" s="87" t="s">
        <v>405</v>
      </c>
      <c r="W91" s="86" t="s">
        <v>405</v>
      </c>
      <c r="X91" s="86" t="s">
        <v>405</v>
      </c>
    </row>
    <row r="92" spans="1:25" ht="15.75" x14ac:dyDescent="0.25">
      <c r="A92" s="2">
        <f t="shared" si="1"/>
        <v>87</v>
      </c>
      <c r="B92" s="36" t="s">
        <v>83</v>
      </c>
      <c r="C92" s="37">
        <v>709018</v>
      </c>
      <c r="D92" s="38">
        <v>315333</v>
      </c>
      <c r="E92" s="39" t="s">
        <v>5</v>
      </c>
      <c r="F92" s="86">
        <v>58.1</v>
      </c>
      <c r="G92" s="86">
        <v>58.1</v>
      </c>
      <c r="H92" s="86">
        <v>58.1</v>
      </c>
      <c r="I92" s="86">
        <v>61.3</v>
      </c>
      <c r="J92" s="86">
        <v>61.3</v>
      </c>
      <c r="K92" s="86">
        <v>61.3</v>
      </c>
      <c r="L92" s="86">
        <v>60.8</v>
      </c>
      <c r="M92" s="86">
        <v>60.8</v>
      </c>
      <c r="N92" s="86">
        <v>60.8</v>
      </c>
      <c r="O92" s="86">
        <v>61.4</v>
      </c>
      <c r="P92" s="86">
        <v>61.4</v>
      </c>
      <c r="Q92" s="86">
        <v>61.4</v>
      </c>
      <c r="R92" s="87">
        <v>0.58099999999999996</v>
      </c>
      <c r="S92" s="87">
        <v>0.61299999999999988</v>
      </c>
      <c r="T92" s="87">
        <v>0.60799999999999987</v>
      </c>
      <c r="U92" s="87">
        <v>0.61399999999999999</v>
      </c>
      <c r="V92" s="87">
        <v>0.60399999999999998</v>
      </c>
      <c r="W92" s="86" t="s">
        <v>435</v>
      </c>
      <c r="X92" s="86" t="s">
        <v>435</v>
      </c>
    </row>
    <row r="93" spans="1:25" ht="15.75" x14ac:dyDescent="0.25">
      <c r="A93" s="2">
        <f t="shared" si="1"/>
        <v>88</v>
      </c>
      <c r="B93" s="36" t="s">
        <v>84</v>
      </c>
      <c r="C93" s="37">
        <v>874159</v>
      </c>
      <c r="D93" s="38">
        <v>315137</v>
      </c>
      <c r="E93" s="39" t="s">
        <v>5</v>
      </c>
      <c r="F93" s="86">
        <v>51.4</v>
      </c>
      <c r="G93" s="86">
        <v>51.4</v>
      </c>
      <c r="H93" s="86">
        <v>51.4</v>
      </c>
      <c r="I93" s="86">
        <v>53.4</v>
      </c>
      <c r="J93" s="86">
        <v>53.4</v>
      </c>
      <c r="K93" s="86">
        <v>53.4</v>
      </c>
      <c r="L93" s="86">
        <v>53.1</v>
      </c>
      <c r="M93" s="86">
        <v>53.1</v>
      </c>
      <c r="N93" s="86">
        <v>53.1</v>
      </c>
      <c r="O93" s="86">
        <v>52.1</v>
      </c>
      <c r="P93" s="86">
        <v>52.1</v>
      </c>
      <c r="Q93" s="86">
        <v>52.1</v>
      </c>
      <c r="R93" s="87">
        <v>0.51400000000000001</v>
      </c>
      <c r="S93" s="87">
        <v>0.53400000000000003</v>
      </c>
      <c r="T93" s="87">
        <v>0.53100000000000003</v>
      </c>
      <c r="U93" s="87">
        <v>0.52100000000000002</v>
      </c>
      <c r="V93" s="87">
        <v>0.52500000000000002</v>
      </c>
      <c r="W93" s="86" t="s">
        <v>435</v>
      </c>
      <c r="X93" s="86" t="s">
        <v>1540</v>
      </c>
    </row>
    <row r="94" spans="1:25" ht="15.75" x14ac:dyDescent="0.25">
      <c r="A94" s="2">
        <f t="shared" si="1"/>
        <v>89</v>
      </c>
      <c r="B94" s="48" t="s">
        <v>85</v>
      </c>
      <c r="C94" s="37">
        <v>943517</v>
      </c>
      <c r="D94" s="38">
        <v>315252</v>
      </c>
      <c r="E94" s="39" t="s">
        <v>5</v>
      </c>
      <c r="F94" s="86">
        <v>47.2</v>
      </c>
      <c r="G94" s="86">
        <v>47.2</v>
      </c>
      <c r="H94" s="86">
        <v>47.2</v>
      </c>
      <c r="I94" s="86">
        <v>54.7</v>
      </c>
      <c r="J94" s="86">
        <v>54.7</v>
      </c>
      <c r="K94" s="86">
        <v>54.7</v>
      </c>
      <c r="L94" s="86">
        <v>55.8</v>
      </c>
      <c r="M94" s="86">
        <v>55.8</v>
      </c>
      <c r="N94" s="86">
        <v>55.8</v>
      </c>
      <c r="O94" s="86">
        <v>89.6</v>
      </c>
      <c r="P94" s="86">
        <v>89.6</v>
      </c>
      <c r="Q94" s="86">
        <v>89.6</v>
      </c>
      <c r="R94" s="87">
        <v>0.47200000000000009</v>
      </c>
      <c r="S94" s="87">
        <v>0.54700000000000015</v>
      </c>
      <c r="T94" s="87">
        <v>0.55799999999999994</v>
      </c>
      <c r="U94" s="87">
        <v>0.8959999999999998</v>
      </c>
      <c r="V94" s="87">
        <v>0.61824999999999997</v>
      </c>
      <c r="W94" s="86" t="s">
        <v>435</v>
      </c>
      <c r="X94" s="86" t="s">
        <v>435</v>
      </c>
    </row>
    <row r="95" spans="1:25" ht="15.75" x14ac:dyDescent="0.25">
      <c r="A95" s="2">
        <f t="shared" si="1"/>
        <v>90</v>
      </c>
      <c r="B95" s="47" t="s">
        <v>86</v>
      </c>
      <c r="C95" s="37">
        <v>642754</v>
      </c>
      <c r="D95" s="38">
        <v>315264</v>
      </c>
      <c r="E95" s="39" t="s">
        <v>5</v>
      </c>
      <c r="F95" s="86">
        <v>50.6</v>
      </c>
      <c r="G95" s="86">
        <v>50.6</v>
      </c>
      <c r="H95" s="86">
        <v>50.6</v>
      </c>
      <c r="I95" s="86">
        <v>48.6</v>
      </c>
      <c r="J95" s="86">
        <v>48.6</v>
      </c>
      <c r="K95" s="86">
        <v>48.6</v>
      </c>
      <c r="L95" s="86">
        <v>53.2</v>
      </c>
      <c r="M95" s="86">
        <v>53.2</v>
      </c>
      <c r="N95" s="86">
        <v>53.2</v>
      </c>
      <c r="O95" s="86">
        <v>48.8</v>
      </c>
      <c r="P95" s="86">
        <v>48.8</v>
      </c>
      <c r="Q95" s="86">
        <v>48.8</v>
      </c>
      <c r="R95" s="87">
        <v>0.50600000000000001</v>
      </c>
      <c r="S95" s="87">
        <v>0.48599999999999999</v>
      </c>
      <c r="T95" s="87">
        <v>0.53200000000000014</v>
      </c>
      <c r="U95" s="87">
        <v>0.48799999999999988</v>
      </c>
      <c r="V95" s="87">
        <v>0.503</v>
      </c>
      <c r="W95" s="86" t="s">
        <v>435</v>
      </c>
      <c r="X95" s="86" t="s">
        <v>1540</v>
      </c>
    </row>
    <row r="96" spans="1:25" ht="15.75" x14ac:dyDescent="0.25">
      <c r="A96" s="2">
        <f t="shared" si="1"/>
        <v>91</v>
      </c>
      <c r="B96" s="48" t="s">
        <v>367</v>
      </c>
      <c r="C96" s="37">
        <v>808644</v>
      </c>
      <c r="D96" s="38">
        <v>315316</v>
      </c>
      <c r="E96" s="39" t="s">
        <v>5</v>
      </c>
      <c r="F96" s="86">
        <v>48</v>
      </c>
      <c r="G96" s="86">
        <v>48</v>
      </c>
      <c r="H96" s="86">
        <v>48</v>
      </c>
      <c r="I96" s="86">
        <v>47.8</v>
      </c>
      <c r="J96" s="86">
        <v>47.8</v>
      </c>
      <c r="K96" s="86">
        <v>47.8</v>
      </c>
      <c r="L96" s="86">
        <v>40</v>
      </c>
      <c r="M96" s="86">
        <v>40</v>
      </c>
      <c r="N96" s="86">
        <v>40</v>
      </c>
      <c r="O96" s="86">
        <v>34.6</v>
      </c>
      <c r="P96" s="86">
        <v>34.6</v>
      </c>
      <c r="Q96" s="86">
        <v>34.6</v>
      </c>
      <c r="R96" s="87">
        <v>0.48</v>
      </c>
      <c r="S96" s="87">
        <v>0.47799999999999992</v>
      </c>
      <c r="T96" s="87">
        <v>0.4</v>
      </c>
      <c r="U96" s="87">
        <v>0.34600000000000003</v>
      </c>
      <c r="V96" s="87">
        <v>0.42600000000000005</v>
      </c>
      <c r="W96" s="86" t="s">
        <v>1540</v>
      </c>
      <c r="X96" s="86" t="s">
        <v>1540</v>
      </c>
    </row>
    <row r="97" spans="1:24" ht="15.75" x14ac:dyDescent="0.25">
      <c r="A97" s="2">
        <f t="shared" si="1"/>
        <v>92</v>
      </c>
      <c r="B97" s="48" t="s">
        <v>87</v>
      </c>
      <c r="C97" s="37">
        <v>944785</v>
      </c>
      <c r="D97" s="38">
        <v>315342</v>
      </c>
      <c r="E97" s="39" t="s">
        <v>5</v>
      </c>
      <c r="F97" s="86">
        <v>57.6</v>
      </c>
      <c r="G97" s="86">
        <v>57.6</v>
      </c>
      <c r="H97" s="86">
        <v>57.6</v>
      </c>
      <c r="I97" s="86">
        <v>59.5</v>
      </c>
      <c r="J97" s="86">
        <v>59.5</v>
      </c>
      <c r="K97" s="86">
        <v>59.5</v>
      </c>
      <c r="L97" s="86">
        <v>60.7</v>
      </c>
      <c r="M97" s="86">
        <v>60.7</v>
      </c>
      <c r="N97" s="86">
        <v>60.7</v>
      </c>
      <c r="O97" s="86">
        <v>86.8</v>
      </c>
      <c r="P97" s="86">
        <v>86.8</v>
      </c>
      <c r="Q97" s="86">
        <v>86.8</v>
      </c>
      <c r="R97" s="87">
        <v>0.57600000000000007</v>
      </c>
      <c r="S97" s="87">
        <v>0.59499999999999997</v>
      </c>
      <c r="T97" s="87">
        <v>0.6070000000000001</v>
      </c>
      <c r="U97" s="87">
        <v>0.86799999999999999</v>
      </c>
      <c r="V97" s="87">
        <v>0.66149999999999998</v>
      </c>
      <c r="W97" s="86" t="s">
        <v>435</v>
      </c>
      <c r="X97" s="86" t="s">
        <v>435</v>
      </c>
    </row>
    <row r="98" spans="1:24" ht="15.75" x14ac:dyDescent="0.25">
      <c r="A98" s="2">
        <f t="shared" si="1"/>
        <v>93</v>
      </c>
      <c r="B98" s="48" t="s">
        <v>88</v>
      </c>
      <c r="C98" s="37">
        <v>806846</v>
      </c>
      <c r="D98" s="38">
        <v>315050</v>
      </c>
      <c r="E98" s="39" t="s">
        <v>5</v>
      </c>
      <c r="F98" s="86">
        <v>50.9</v>
      </c>
      <c r="G98" s="86">
        <v>50.9</v>
      </c>
      <c r="H98" s="86">
        <v>50.9</v>
      </c>
      <c r="I98" s="86">
        <v>54.7</v>
      </c>
      <c r="J98" s="86">
        <v>54.7</v>
      </c>
      <c r="K98" s="86">
        <v>54.7</v>
      </c>
      <c r="L98" s="86">
        <v>57.5</v>
      </c>
      <c r="M98" s="86">
        <v>57.5</v>
      </c>
      <c r="N98" s="86">
        <v>57.5</v>
      </c>
      <c r="O98" s="86">
        <v>61.1</v>
      </c>
      <c r="P98" s="86">
        <v>61.1</v>
      </c>
      <c r="Q98" s="86">
        <v>61.1</v>
      </c>
      <c r="R98" s="87">
        <v>0.50900000000000001</v>
      </c>
      <c r="S98" s="87">
        <v>0.54700000000000015</v>
      </c>
      <c r="T98" s="87">
        <v>0.57499999999999996</v>
      </c>
      <c r="U98" s="87">
        <v>0.61099999999999999</v>
      </c>
      <c r="V98" s="87">
        <v>0.5605</v>
      </c>
      <c r="W98" s="86" t="s">
        <v>435</v>
      </c>
      <c r="X98" s="86" t="s">
        <v>435</v>
      </c>
    </row>
    <row r="99" spans="1:24" ht="15.75" x14ac:dyDescent="0.25">
      <c r="A99" s="2">
        <f t="shared" si="1"/>
        <v>94</v>
      </c>
      <c r="B99" s="48" t="s">
        <v>89</v>
      </c>
      <c r="C99" s="37">
        <v>845159</v>
      </c>
      <c r="D99" s="38">
        <v>315216</v>
      </c>
      <c r="E99" s="39" t="s">
        <v>5</v>
      </c>
      <c r="F99" s="86">
        <v>51.6</v>
      </c>
      <c r="G99" s="86">
        <v>51.6</v>
      </c>
      <c r="H99" s="86">
        <v>51.6</v>
      </c>
      <c r="I99" s="86">
        <v>70.099999999999994</v>
      </c>
      <c r="J99" s="86">
        <v>70.099999999999994</v>
      </c>
      <c r="K99" s="86">
        <v>70.099999999999994</v>
      </c>
      <c r="L99" s="86">
        <v>78.599999999999994</v>
      </c>
      <c r="M99" s="86">
        <v>78.599999999999994</v>
      </c>
      <c r="N99" s="86">
        <v>78.599999999999994</v>
      </c>
      <c r="O99" s="86">
        <v>78.099999999999994</v>
      </c>
      <c r="P99" s="86">
        <v>78.099999999999994</v>
      </c>
      <c r="Q99" s="86">
        <v>78.099999999999994</v>
      </c>
      <c r="R99" s="87">
        <v>0.51600000000000001</v>
      </c>
      <c r="S99" s="87">
        <v>0.70099999999999996</v>
      </c>
      <c r="T99" s="87">
        <v>0.78599999999999992</v>
      </c>
      <c r="U99" s="87">
        <v>0.78099999999999992</v>
      </c>
      <c r="V99" s="87">
        <v>0.69599999999999995</v>
      </c>
      <c r="W99" s="86" t="s">
        <v>435</v>
      </c>
      <c r="X99" s="86" t="s">
        <v>435</v>
      </c>
    </row>
    <row r="100" spans="1:24" ht="15.75" x14ac:dyDescent="0.25">
      <c r="A100" s="2">
        <f t="shared" si="1"/>
        <v>95</v>
      </c>
      <c r="B100" s="48" t="s">
        <v>368</v>
      </c>
      <c r="C100" s="37">
        <v>784982</v>
      </c>
      <c r="D100" s="38">
        <v>315085</v>
      </c>
      <c r="E100" s="39" t="s">
        <v>5</v>
      </c>
      <c r="F100" s="86">
        <v>34.5</v>
      </c>
      <c r="G100" s="86">
        <v>34.5</v>
      </c>
      <c r="H100" s="86">
        <v>34.5</v>
      </c>
      <c r="I100" s="86">
        <v>39.299999999999997</v>
      </c>
      <c r="J100" s="86">
        <v>39.299999999999997</v>
      </c>
      <c r="K100" s="86">
        <v>39.299999999999997</v>
      </c>
      <c r="L100" s="86">
        <v>35.799999999999997</v>
      </c>
      <c r="M100" s="86">
        <v>35.799999999999997</v>
      </c>
      <c r="N100" s="86">
        <v>35.799999999999997</v>
      </c>
      <c r="O100" s="86">
        <v>37.5</v>
      </c>
      <c r="P100" s="86">
        <v>37.5</v>
      </c>
      <c r="Q100" s="86">
        <v>37.5</v>
      </c>
      <c r="R100" s="87">
        <v>0.34499999999999997</v>
      </c>
      <c r="S100" s="87">
        <v>0.39299999999999996</v>
      </c>
      <c r="T100" s="87">
        <v>0.35799999999999998</v>
      </c>
      <c r="U100" s="87">
        <v>0.375</v>
      </c>
      <c r="V100" s="87">
        <v>0.36775000000000002</v>
      </c>
      <c r="W100" s="86" t="s">
        <v>1540</v>
      </c>
      <c r="X100" s="86" t="s">
        <v>1540</v>
      </c>
    </row>
    <row r="101" spans="1:24" ht="15.75" x14ac:dyDescent="0.25">
      <c r="A101" s="2">
        <f t="shared" si="1"/>
        <v>96</v>
      </c>
      <c r="B101" s="48" t="s">
        <v>80</v>
      </c>
      <c r="C101" s="37">
        <v>945668</v>
      </c>
      <c r="D101" s="38">
        <v>315341</v>
      </c>
      <c r="E101" s="39" t="s">
        <v>5</v>
      </c>
      <c r="F101" s="86" t="s">
        <v>405</v>
      </c>
      <c r="G101" s="86" t="s">
        <v>405</v>
      </c>
      <c r="H101" s="86" t="s">
        <v>405</v>
      </c>
      <c r="I101" s="86" t="s">
        <v>405</v>
      </c>
      <c r="J101" s="86" t="s">
        <v>405</v>
      </c>
      <c r="K101" s="86" t="s">
        <v>405</v>
      </c>
      <c r="L101" s="86" t="s">
        <v>405</v>
      </c>
      <c r="M101" s="86" t="s">
        <v>405</v>
      </c>
      <c r="N101" s="86" t="s">
        <v>405</v>
      </c>
      <c r="O101" s="86" t="s">
        <v>405</v>
      </c>
      <c r="P101" s="86" t="s">
        <v>405</v>
      </c>
      <c r="Q101" s="86" t="s">
        <v>405</v>
      </c>
      <c r="R101" s="87" t="s">
        <v>405</v>
      </c>
      <c r="S101" s="87" t="s">
        <v>405</v>
      </c>
      <c r="T101" s="87" t="s">
        <v>405</v>
      </c>
      <c r="U101" s="87" t="s">
        <v>405</v>
      </c>
      <c r="V101" s="87" t="s">
        <v>405</v>
      </c>
      <c r="W101" s="86" t="s">
        <v>405</v>
      </c>
      <c r="X101" s="86" t="s">
        <v>405</v>
      </c>
    </row>
    <row r="102" spans="1:24" ht="15.75" x14ac:dyDescent="0.25">
      <c r="A102" s="2">
        <f t="shared" si="1"/>
        <v>97</v>
      </c>
      <c r="B102" s="48" t="s">
        <v>90</v>
      </c>
      <c r="C102" s="37">
        <v>806731</v>
      </c>
      <c r="D102" s="38">
        <v>315228</v>
      </c>
      <c r="E102" s="39" t="s">
        <v>5</v>
      </c>
      <c r="F102" s="86">
        <v>51.2</v>
      </c>
      <c r="G102" s="86">
        <v>51.2</v>
      </c>
      <c r="H102" s="86">
        <v>51.2</v>
      </c>
      <c r="I102" s="86">
        <v>63</v>
      </c>
      <c r="J102" s="86">
        <v>63</v>
      </c>
      <c r="K102" s="86">
        <v>63</v>
      </c>
      <c r="L102" s="86">
        <v>65.7</v>
      </c>
      <c r="M102" s="86">
        <v>65.7</v>
      </c>
      <c r="N102" s="86">
        <v>65.7</v>
      </c>
      <c r="O102" s="86">
        <v>62.4</v>
      </c>
      <c r="P102" s="86">
        <v>62.4</v>
      </c>
      <c r="Q102" s="86">
        <v>62.4</v>
      </c>
      <c r="R102" s="87">
        <v>0.51200000000000012</v>
      </c>
      <c r="S102" s="87">
        <v>0.63</v>
      </c>
      <c r="T102" s="87">
        <v>0.65700000000000003</v>
      </c>
      <c r="U102" s="87">
        <v>0.624</v>
      </c>
      <c r="V102" s="87">
        <v>0.60575000000000001</v>
      </c>
      <c r="W102" s="86" t="s">
        <v>435</v>
      </c>
      <c r="X102" s="86" t="s">
        <v>435</v>
      </c>
    </row>
    <row r="103" spans="1:24" ht="15.75" x14ac:dyDescent="0.25">
      <c r="A103" s="2">
        <f t="shared" si="1"/>
        <v>98</v>
      </c>
      <c r="B103" s="36" t="s">
        <v>91</v>
      </c>
      <c r="C103" s="37">
        <v>597597</v>
      </c>
      <c r="D103" s="38">
        <v>315265</v>
      </c>
      <c r="E103" s="39" t="s">
        <v>5</v>
      </c>
      <c r="F103" s="86" t="s">
        <v>405</v>
      </c>
      <c r="G103" s="86" t="s">
        <v>405</v>
      </c>
      <c r="H103" s="86" t="s">
        <v>405</v>
      </c>
      <c r="I103" s="86">
        <v>54.1</v>
      </c>
      <c r="J103" s="86">
        <v>54.1</v>
      </c>
      <c r="K103" s="86">
        <v>54.1</v>
      </c>
      <c r="L103" s="86">
        <v>49.5</v>
      </c>
      <c r="M103" s="86">
        <v>49.5</v>
      </c>
      <c r="N103" s="86">
        <v>49.5</v>
      </c>
      <c r="O103" s="86">
        <v>43.5</v>
      </c>
      <c r="P103" s="86">
        <v>43.5</v>
      </c>
      <c r="Q103" s="86">
        <v>43.5</v>
      </c>
      <c r="R103" s="87" t="s">
        <v>405</v>
      </c>
      <c r="S103" s="87">
        <v>0.54100000000000004</v>
      </c>
      <c r="T103" s="87">
        <v>0.495</v>
      </c>
      <c r="U103" s="87">
        <v>0.435</v>
      </c>
      <c r="V103" s="87" t="s">
        <v>405</v>
      </c>
      <c r="W103" s="86" t="s">
        <v>405</v>
      </c>
      <c r="X103" s="86" t="s">
        <v>405</v>
      </c>
    </row>
    <row r="104" spans="1:24" ht="15.75" x14ac:dyDescent="0.25">
      <c r="A104" s="2">
        <f t="shared" si="1"/>
        <v>99</v>
      </c>
      <c r="B104" s="36" t="s">
        <v>92</v>
      </c>
      <c r="C104" s="51">
        <v>685119</v>
      </c>
      <c r="D104" s="38">
        <v>315134</v>
      </c>
      <c r="E104" s="39" t="s">
        <v>5</v>
      </c>
      <c r="F104" s="86">
        <v>56.2</v>
      </c>
      <c r="G104" s="86">
        <v>56.2</v>
      </c>
      <c r="H104" s="86">
        <v>56.2</v>
      </c>
      <c r="I104" s="86">
        <v>58.3</v>
      </c>
      <c r="J104" s="86">
        <v>58.3</v>
      </c>
      <c r="K104" s="86">
        <v>58.3</v>
      </c>
      <c r="L104" s="86">
        <v>61.9</v>
      </c>
      <c r="M104" s="86">
        <v>61.9</v>
      </c>
      <c r="N104" s="86">
        <v>61.9</v>
      </c>
      <c r="O104" s="86">
        <v>58.3</v>
      </c>
      <c r="P104" s="86">
        <v>58.3</v>
      </c>
      <c r="Q104" s="86">
        <v>58.3</v>
      </c>
      <c r="R104" s="87">
        <v>0.56200000000000006</v>
      </c>
      <c r="S104" s="87">
        <v>0.58299999999999985</v>
      </c>
      <c r="T104" s="87">
        <v>0.61899999999999999</v>
      </c>
      <c r="U104" s="87">
        <v>0.58299999999999985</v>
      </c>
      <c r="V104" s="87">
        <v>0.58674999999999999</v>
      </c>
      <c r="W104" s="86" t="s">
        <v>435</v>
      </c>
      <c r="X104" s="86" t="s">
        <v>435</v>
      </c>
    </row>
    <row r="105" spans="1:24" ht="15.75" x14ac:dyDescent="0.25">
      <c r="A105" s="2">
        <f t="shared" si="1"/>
        <v>100</v>
      </c>
      <c r="B105" s="36" t="s">
        <v>93</v>
      </c>
      <c r="C105" s="37">
        <v>628930</v>
      </c>
      <c r="D105" s="38">
        <v>315221</v>
      </c>
      <c r="E105" s="39" t="s">
        <v>5</v>
      </c>
      <c r="F105" s="86">
        <v>30.1</v>
      </c>
      <c r="G105" s="86">
        <v>30.1</v>
      </c>
      <c r="H105" s="86">
        <v>30.1</v>
      </c>
      <c r="I105" s="86">
        <v>33.799999999999997</v>
      </c>
      <c r="J105" s="86">
        <v>33.799999999999997</v>
      </c>
      <c r="K105" s="86">
        <v>33.799999999999997</v>
      </c>
      <c r="L105" s="86">
        <v>42.9</v>
      </c>
      <c r="M105" s="86">
        <v>42.9</v>
      </c>
      <c r="N105" s="86">
        <v>42.9</v>
      </c>
      <c r="O105" s="86">
        <v>40.5</v>
      </c>
      <c r="P105" s="86">
        <v>40.5</v>
      </c>
      <c r="Q105" s="86">
        <v>40.5</v>
      </c>
      <c r="R105" s="87">
        <v>0.30100000000000005</v>
      </c>
      <c r="S105" s="87">
        <v>0.33799999999999997</v>
      </c>
      <c r="T105" s="87">
        <v>0.42899999999999999</v>
      </c>
      <c r="U105" s="87">
        <v>0.40500000000000003</v>
      </c>
      <c r="V105" s="87">
        <v>0.36825000000000002</v>
      </c>
      <c r="W105" s="86" t="s">
        <v>1540</v>
      </c>
      <c r="X105" s="86" t="s">
        <v>1540</v>
      </c>
    </row>
    <row r="106" spans="1:24" ht="15.75" x14ac:dyDescent="0.25">
      <c r="A106" s="2">
        <f t="shared" si="1"/>
        <v>101</v>
      </c>
      <c r="B106" s="47" t="s">
        <v>94</v>
      </c>
      <c r="C106" s="37">
        <v>935093</v>
      </c>
      <c r="D106" s="38">
        <v>315307</v>
      </c>
      <c r="E106" s="39" t="s">
        <v>5</v>
      </c>
      <c r="F106" s="86">
        <v>39.1</v>
      </c>
      <c r="G106" s="86">
        <v>39.1</v>
      </c>
      <c r="H106" s="86">
        <v>39.1</v>
      </c>
      <c r="I106" s="86">
        <v>39.299999999999997</v>
      </c>
      <c r="J106" s="86">
        <v>39.299999999999997</v>
      </c>
      <c r="K106" s="86">
        <v>39.299999999999997</v>
      </c>
      <c r="L106" s="86">
        <v>37.6</v>
      </c>
      <c r="M106" s="86">
        <v>37.6</v>
      </c>
      <c r="N106" s="86">
        <v>37.6</v>
      </c>
      <c r="O106" s="86">
        <v>93</v>
      </c>
      <c r="P106" s="86">
        <v>93</v>
      </c>
      <c r="Q106" s="86">
        <v>93</v>
      </c>
      <c r="R106" s="87">
        <v>0.39100000000000001</v>
      </c>
      <c r="S106" s="87">
        <v>0.39299999999999996</v>
      </c>
      <c r="T106" s="87">
        <v>0.376</v>
      </c>
      <c r="U106" s="87">
        <v>0.93</v>
      </c>
      <c r="V106" s="87">
        <v>0.52250000000000008</v>
      </c>
      <c r="W106" s="86" t="s">
        <v>435</v>
      </c>
      <c r="X106" s="86" t="s">
        <v>1540</v>
      </c>
    </row>
    <row r="107" spans="1:24" ht="15.75" x14ac:dyDescent="0.25">
      <c r="A107" s="2">
        <f t="shared" si="1"/>
        <v>102</v>
      </c>
      <c r="B107" s="36" t="s">
        <v>369</v>
      </c>
      <c r="C107" s="37">
        <v>706779</v>
      </c>
      <c r="D107" s="38">
        <v>315320</v>
      </c>
      <c r="E107" s="39" t="s">
        <v>5</v>
      </c>
      <c r="F107" s="86">
        <v>58.2</v>
      </c>
      <c r="G107" s="86">
        <v>58.2</v>
      </c>
      <c r="H107" s="86">
        <v>58.2</v>
      </c>
      <c r="I107" s="86">
        <v>56</v>
      </c>
      <c r="J107" s="86">
        <v>56</v>
      </c>
      <c r="K107" s="86">
        <v>56</v>
      </c>
      <c r="L107" s="86">
        <v>64.7</v>
      </c>
      <c r="M107" s="86">
        <v>64.7</v>
      </c>
      <c r="N107" s="86">
        <v>64.7</v>
      </c>
      <c r="O107" s="86">
        <v>67.2</v>
      </c>
      <c r="P107" s="86">
        <v>67.2</v>
      </c>
      <c r="Q107" s="86">
        <v>67.2</v>
      </c>
      <c r="R107" s="87">
        <v>0.58200000000000007</v>
      </c>
      <c r="S107" s="87">
        <v>0.56000000000000005</v>
      </c>
      <c r="T107" s="87">
        <v>0.64700000000000002</v>
      </c>
      <c r="U107" s="87">
        <v>0.67200000000000004</v>
      </c>
      <c r="V107" s="87">
        <v>0.61525000000000007</v>
      </c>
      <c r="W107" s="86" t="s">
        <v>435</v>
      </c>
      <c r="X107" s="86" t="s">
        <v>435</v>
      </c>
    </row>
    <row r="108" spans="1:24" ht="15.75" x14ac:dyDescent="0.25">
      <c r="A108" s="2">
        <f t="shared" si="1"/>
        <v>103</v>
      </c>
      <c r="B108" s="48" t="s">
        <v>95</v>
      </c>
      <c r="C108" s="37">
        <v>807753</v>
      </c>
      <c r="D108" s="38">
        <v>315349</v>
      </c>
      <c r="E108" s="39" t="s">
        <v>5</v>
      </c>
      <c r="F108" s="86">
        <v>60.3</v>
      </c>
      <c r="G108" s="86">
        <v>60.3</v>
      </c>
      <c r="H108" s="86">
        <v>60.3</v>
      </c>
      <c r="I108" s="86">
        <v>59.7</v>
      </c>
      <c r="J108" s="86">
        <v>59.7</v>
      </c>
      <c r="K108" s="86">
        <v>59.7</v>
      </c>
      <c r="L108" s="86">
        <v>63.4</v>
      </c>
      <c r="M108" s="86">
        <v>63.4</v>
      </c>
      <c r="N108" s="86">
        <v>63.4</v>
      </c>
      <c r="O108" s="86">
        <v>69.3</v>
      </c>
      <c r="P108" s="86">
        <v>69.3</v>
      </c>
      <c r="Q108" s="86">
        <v>69.3</v>
      </c>
      <c r="R108" s="87">
        <v>0.60299999999999987</v>
      </c>
      <c r="S108" s="87">
        <v>0.59700000000000009</v>
      </c>
      <c r="T108" s="87">
        <v>0.63400000000000001</v>
      </c>
      <c r="U108" s="87">
        <v>0.69299999999999995</v>
      </c>
      <c r="V108" s="87">
        <v>0.63175000000000003</v>
      </c>
      <c r="W108" s="86" t="s">
        <v>435</v>
      </c>
      <c r="X108" s="86" t="s">
        <v>435</v>
      </c>
    </row>
    <row r="109" spans="1:24" ht="15.75" x14ac:dyDescent="0.25">
      <c r="A109" s="2">
        <f t="shared" si="1"/>
        <v>104</v>
      </c>
      <c r="B109" s="48" t="s">
        <v>96</v>
      </c>
      <c r="C109" s="37">
        <v>847755</v>
      </c>
      <c r="D109" s="38">
        <v>315207</v>
      </c>
      <c r="E109" s="39" t="s">
        <v>5</v>
      </c>
      <c r="F109" s="86">
        <v>76.400000000000006</v>
      </c>
      <c r="G109" s="86">
        <v>76.400000000000006</v>
      </c>
      <c r="H109" s="86">
        <v>76.400000000000006</v>
      </c>
      <c r="I109" s="86">
        <v>80.900000000000006</v>
      </c>
      <c r="J109" s="86">
        <v>80.900000000000006</v>
      </c>
      <c r="K109" s="86">
        <v>80.900000000000006</v>
      </c>
      <c r="L109" s="86">
        <v>76.7</v>
      </c>
      <c r="M109" s="86">
        <v>76.7</v>
      </c>
      <c r="N109" s="86">
        <v>76.7</v>
      </c>
      <c r="O109" s="86">
        <v>69.900000000000006</v>
      </c>
      <c r="P109" s="86">
        <v>69.900000000000006</v>
      </c>
      <c r="Q109" s="86">
        <v>69.900000000000006</v>
      </c>
      <c r="R109" s="87">
        <v>0.76400000000000001</v>
      </c>
      <c r="S109" s="87">
        <v>0.80900000000000005</v>
      </c>
      <c r="T109" s="87">
        <v>0.76700000000000002</v>
      </c>
      <c r="U109" s="87">
        <v>0.69900000000000007</v>
      </c>
      <c r="V109" s="87">
        <v>0.75974999999999993</v>
      </c>
      <c r="W109" s="86" t="s">
        <v>435</v>
      </c>
      <c r="X109" s="86" t="s">
        <v>435</v>
      </c>
    </row>
    <row r="110" spans="1:24" ht="15.75" x14ac:dyDescent="0.25">
      <c r="A110" s="2">
        <f t="shared" si="1"/>
        <v>105</v>
      </c>
      <c r="B110" s="48" t="s">
        <v>97</v>
      </c>
      <c r="C110" s="37">
        <v>967564</v>
      </c>
      <c r="D110" s="38">
        <v>315110</v>
      </c>
      <c r="E110" s="39" t="s">
        <v>5</v>
      </c>
      <c r="F110" s="86">
        <v>49</v>
      </c>
      <c r="G110" s="86">
        <v>49</v>
      </c>
      <c r="H110" s="86">
        <v>49</v>
      </c>
      <c r="I110" s="86">
        <v>50</v>
      </c>
      <c r="J110" s="86">
        <v>50</v>
      </c>
      <c r="K110" s="86">
        <v>50</v>
      </c>
      <c r="L110" s="86">
        <v>42.9</v>
      </c>
      <c r="M110" s="86">
        <v>42.9</v>
      </c>
      <c r="N110" s="86">
        <v>42.9</v>
      </c>
      <c r="O110" s="86" t="s">
        <v>405</v>
      </c>
      <c r="P110" s="86" t="s">
        <v>405</v>
      </c>
      <c r="Q110" s="86" t="s">
        <v>405</v>
      </c>
      <c r="R110" s="87">
        <v>0.49</v>
      </c>
      <c r="S110" s="87">
        <v>0.5</v>
      </c>
      <c r="T110" s="87">
        <v>0.42899999999999999</v>
      </c>
      <c r="U110" s="87" t="s">
        <v>405</v>
      </c>
      <c r="V110" s="87" t="s">
        <v>405</v>
      </c>
      <c r="W110" s="86" t="s">
        <v>405</v>
      </c>
      <c r="X110" s="86" t="s">
        <v>405</v>
      </c>
    </row>
    <row r="111" spans="1:24" ht="15.75" x14ac:dyDescent="0.25">
      <c r="A111" s="2">
        <f t="shared" si="1"/>
        <v>106</v>
      </c>
      <c r="B111" s="36" t="s">
        <v>98</v>
      </c>
      <c r="C111" s="37">
        <v>642991</v>
      </c>
      <c r="D111" s="38">
        <v>315274</v>
      </c>
      <c r="E111" s="39" t="s">
        <v>5</v>
      </c>
      <c r="F111" s="86">
        <v>78.7</v>
      </c>
      <c r="G111" s="86">
        <v>78.7</v>
      </c>
      <c r="H111" s="86">
        <v>78.7</v>
      </c>
      <c r="I111" s="86">
        <v>77.099999999999994</v>
      </c>
      <c r="J111" s="86">
        <v>77.099999999999994</v>
      </c>
      <c r="K111" s="86">
        <v>77.099999999999994</v>
      </c>
      <c r="L111" s="86">
        <v>75.400000000000006</v>
      </c>
      <c r="M111" s="86">
        <v>75.400000000000006</v>
      </c>
      <c r="N111" s="86">
        <v>75.400000000000006</v>
      </c>
      <c r="O111" s="86">
        <v>76.900000000000006</v>
      </c>
      <c r="P111" s="86">
        <v>76.900000000000006</v>
      </c>
      <c r="Q111" s="86">
        <v>76.900000000000006</v>
      </c>
      <c r="R111" s="87">
        <v>0.78700000000000003</v>
      </c>
      <c r="S111" s="87">
        <v>0.77099999999999991</v>
      </c>
      <c r="T111" s="87">
        <v>0.754</v>
      </c>
      <c r="U111" s="87">
        <v>0.76900000000000002</v>
      </c>
      <c r="V111" s="87">
        <v>0.77024999999999999</v>
      </c>
      <c r="W111" s="86" t="s">
        <v>435</v>
      </c>
      <c r="X111" s="86" t="s">
        <v>435</v>
      </c>
    </row>
    <row r="112" spans="1:24" ht="15.75" x14ac:dyDescent="0.25">
      <c r="A112" s="2">
        <f t="shared" si="1"/>
        <v>107</v>
      </c>
      <c r="B112" s="36" t="s">
        <v>99</v>
      </c>
      <c r="C112" s="37">
        <v>649422</v>
      </c>
      <c r="D112" s="38">
        <v>315185</v>
      </c>
      <c r="E112" s="39" t="s">
        <v>5</v>
      </c>
      <c r="F112" s="86">
        <v>52</v>
      </c>
      <c r="G112" s="86">
        <v>52</v>
      </c>
      <c r="H112" s="86">
        <v>52</v>
      </c>
      <c r="I112" s="86">
        <v>53.8</v>
      </c>
      <c r="J112" s="86">
        <v>53.8</v>
      </c>
      <c r="K112" s="86">
        <v>53.8</v>
      </c>
      <c r="L112" s="86">
        <v>57.5</v>
      </c>
      <c r="M112" s="86">
        <v>57.5</v>
      </c>
      <c r="N112" s="86">
        <v>57.5</v>
      </c>
      <c r="O112" s="86">
        <v>60.8</v>
      </c>
      <c r="P112" s="86">
        <v>60.8</v>
      </c>
      <c r="Q112" s="86">
        <v>60.8</v>
      </c>
      <c r="R112" s="87">
        <v>0.52</v>
      </c>
      <c r="S112" s="87">
        <v>0.53799999999999992</v>
      </c>
      <c r="T112" s="87">
        <v>0.57499999999999996</v>
      </c>
      <c r="U112" s="87">
        <v>0.60799999999999987</v>
      </c>
      <c r="V112" s="87">
        <v>0.56024999999999991</v>
      </c>
      <c r="W112" s="86" t="s">
        <v>435</v>
      </c>
      <c r="X112" s="86" t="s">
        <v>435</v>
      </c>
    </row>
    <row r="113" spans="1:24" ht="15.75" x14ac:dyDescent="0.25">
      <c r="A113" s="2">
        <f t="shared" si="1"/>
        <v>108</v>
      </c>
      <c r="B113" s="48" t="s">
        <v>100</v>
      </c>
      <c r="C113" s="37">
        <v>807320</v>
      </c>
      <c r="D113" s="38">
        <v>315015</v>
      </c>
      <c r="E113" s="39" t="s">
        <v>5</v>
      </c>
      <c r="F113" s="86">
        <v>40.5</v>
      </c>
      <c r="G113" s="86">
        <v>40.5</v>
      </c>
      <c r="H113" s="86">
        <v>40.5</v>
      </c>
      <c r="I113" s="86">
        <v>40.299999999999997</v>
      </c>
      <c r="J113" s="86">
        <v>40.299999999999997</v>
      </c>
      <c r="K113" s="86">
        <v>40.299999999999997</v>
      </c>
      <c r="L113" s="86">
        <v>34.700000000000003</v>
      </c>
      <c r="M113" s="86">
        <v>34.700000000000003</v>
      </c>
      <c r="N113" s="86">
        <v>34.700000000000003</v>
      </c>
      <c r="O113" s="86">
        <v>36.6</v>
      </c>
      <c r="P113" s="86">
        <v>36.6</v>
      </c>
      <c r="Q113" s="86">
        <v>36.6</v>
      </c>
      <c r="R113" s="87">
        <v>0.40500000000000003</v>
      </c>
      <c r="S113" s="87">
        <v>0.40299999999999997</v>
      </c>
      <c r="T113" s="87">
        <v>0.34700000000000003</v>
      </c>
      <c r="U113" s="87">
        <v>0.36599999999999999</v>
      </c>
      <c r="V113" s="87">
        <v>0.38024999999999998</v>
      </c>
      <c r="W113" s="86" t="s">
        <v>1540</v>
      </c>
      <c r="X113" s="86" t="s">
        <v>1540</v>
      </c>
    </row>
    <row r="114" spans="1:24" ht="15.75" x14ac:dyDescent="0.25">
      <c r="A114" s="2">
        <f t="shared" si="1"/>
        <v>109</v>
      </c>
      <c r="B114" s="48" t="s">
        <v>101</v>
      </c>
      <c r="C114" s="37">
        <v>807087</v>
      </c>
      <c r="D114" s="38">
        <v>315330</v>
      </c>
      <c r="E114" s="39" t="s">
        <v>5</v>
      </c>
      <c r="F114" s="86">
        <v>35.5</v>
      </c>
      <c r="G114" s="86">
        <v>35.5</v>
      </c>
      <c r="H114" s="86">
        <v>35.5</v>
      </c>
      <c r="I114" s="86">
        <v>43.2</v>
      </c>
      <c r="J114" s="86">
        <v>43.2</v>
      </c>
      <c r="K114" s="86">
        <v>43.2</v>
      </c>
      <c r="L114" s="86">
        <v>47.5</v>
      </c>
      <c r="M114" s="86">
        <v>47.5</v>
      </c>
      <c r="N114" s="86">
        <v>47.5</v>
      </c>
      <c r="O114" s="86">
        <v>43.8</v>
      </c>
      <c r="P114" s="86">
        <v>43.8</v>
      </c>
      <c r="Q114" s="86">
        <v>43.8</v>
      </c>
      <c r="R114" s="87">
        <v>0.35499999999999998</v>
      </c>
      <c r="S114" s="87">
        <v>0.43200000000000011</v>
      </c>
      <c r="T114" s="87">
        <v>0.47499999999999998</v>
      </c>
      <c r="U114" s="87">
        <v>0.43799999999999989</v>
      </c>
      <c r="V114" s="87">
        <v>0.42499999999999999</v>
      </c>
      <c r="W114" s="86" t="s">
        <v>1540</v>
      </c>
      <c r="X114" s="86" t="s">
        <v>1540</v>
      </c>
    </row>
    <row r="115" spans="1:24" ht="15.75" x14ac:dyDescent="0.25">
      <c r="A115" s="2">
        <f t="shared" si="1"/>
        <v>110</v>
      </c>
      <c r="B115" s="48" t="s">
        <v>102</v>
      </c>
      <c r="C115" s="37">
        <v>798894</v>
      </c>
      <c r="D115" s="38">
        <v>315094</v>
      </c>
      <c r="E115" s="39" t="s">
        <v>5</v>
      </c>
      <c r="F115" s="86">
        <v>51.4</v>
      </c>
      <c r="G115" s="86">
        <v>51.4</v>
      </c>
      <c r="H115" s="86">
        <v>51.4</v>
      </c>
      <c r="I115" s="86">
        <v>48.1</v>
      </c>
      <c r="J115" s="86">
        <v>48.1</v>
      </c>
      <c r="K115" s="86">
        <v>48.1</v>
      </c>
      <c r="L115" s="86">
        <v>49.3</v>
      </c>
      <c r="M115" s="86">
        <v>49.3</v>
      </c>
      <c r="N115" s="86">
        <v>49.3</v>
      </c>
      <c r="O115" s="86">
        <v>44.8</v>
      </c>
      <c r="P115" s="86">
        <v>44.8</v>
      </c>
      <c r="Q115" s="86">
        <v>44.8</v>
      </c>
      <c r="R115" s="87">
        <v>0.51400000000000001</v>
      </c>
      <c r="S115" s="87">
        <v>0.48100000000000004</v>
      </c>
      <c r="T115" s="87">
        <v>0.49299999999999988</v>
      </c>
      <c r="U115" s="87">
        <v>0.4479999999999999</v>
      </c>
      <c r="V115" s="87">
        <v>0.48399999999999999</v>
      </c>
      <c r="W115" s="86" t="s">
        <v>435</v>
      </c>
      <c r="X115" s="86" t="s">
        <v>1540</v>
      </c>
    </row>
    <row r="116" spans="1:24" ht="15.75" x14ac:dyDescent="0.25">
      <c r="A116" s="2">
        <f t="shared" si="1"/>
        <v>111</v>
      </c>
      <c r="B116" s="48" t="s">
        <v>103</v>
      </c>
      <c r="C116" s="37">
        <v>857858</v>
      </c>
      <c r="D116" s="38">
        <v>315276</v>
      </c>
      <c r="E116" s="39" t="s">
        <v>5</v>
      </c>
      <c r="F116" s="86">
        <v>96.2</v>
      </c>
      <c r="G116" s="86">
        <v>96.2</v>
      </c>
      <c r="H116" s="86">
        <v>96.2</v>
      </c>
      <c r="I116" s="86">
        <v>89.5</v>
      </c>
      <c r="J116" s="86">
        <v>89.5</v>
      </c>
      <c r="K116" s="86">
        <v>89.5</v>
      </c>
      <c r="L116" s="86">
        <v>91.2</v>
      </c>
      <c r="M116" s="86">
        <v>91.2</v>
      </c>
      <c r="N116" s="86">
        <v>91.2</v>
      </c>
      <c r="O116" s="86">
        <v>75.2</v>
      </c>
      <c r="P116" s="86">
        <v>75.2</v>
      </c>
      <c r="Q116" s="86">
        <v>75.2</v>
      </c>
      <c r="R116" s="87">
        <v>0.96200000000000008</v>
      </c>
      <c r="S116" s="87">
        <v>0.89500000000000002</v>
      </c>
      <c r="T116" s="87">
        <v>0.91200000000000003</v>
      </c>
      <c r="U116" s="87">
        <v>0.752</v>
      </c>
      <c r="V116" s="87">
        <v>0.88024999999999998</v>
      </c>
      <c r="W116" s="86" t="s">
        <v>435</v>
      </c>
      <c r="X116" s="86" t="s">
        <v>435</v>
      </c>
    </row>
    <row r="117" spans="1:24" ht="15.75" x14ac:dyDescent="0.25">
      <c r="A117" s="2">
        <f t="shared" si="1"/>
        <v>112</v>
      </c>
      <c r="B117" s="47" t="s">
        <v>104</v>
      </c>
      <c r="C117" s="37">
        <v>856959</v>
      </c>
      <c r="D117" s="38">
        <v>315284</v>
      </c>
      <c r="E117" s="39" t="s">
        <v>5</v>
      </c>
      <c r="F117" s="86" t="s">
        <v>405</v>
      </c>
      <c r="G117" s="86" t="s">
        <v>405</v>
      </c>
      <c r="H117" s="86" t="s">
        <v>405</v>
      </c>
      <c r="I117" s="86" t="s">
        <v>405</v>
      </c>
      <c r="J117" s="86" t="s">
        <v>405</v>
      </c>
      <c r="K117" s="86" t="s">
        <v>405</v>
      </c>
      <c r="L117" s="86" t="s">
        <v>405</v>
      </c>
      <c r="M117" s="86" t="s">
        <v>405</v>
      </c>
      <c r="N117" s="86" t="s">
        <v>405</v>
      </c>
      <c r="O117" s="86">
        <v>76.5</v>
      </c>
      <c r="P117" s="86">
        <v>76.5</v>
      </c>
      <c r="Q117" s="86">
        <v>76.5</v>
      </c>
      <c r="R117" s="87" t="s">
        <v>405</v>
      </c>
      <c r="S117" s="87" t="s">
        <v>405</v>
      </c>
      <c r="T117" s="87" t="s">
        <v>405</v>
      </c>
      <c r="U117" s="87">
        <v>0.76500000000000001</v>
      </c>
      <c r="V117" s="87" t="s">
        <v>405</v>
      </c>
      <c r="W117" s="86" t="s">
        <v>405</v>
      </c>
      <c r="X117" s="86" t="s">
        <v>405</v>
      </c>
    </row>
    <row r="118" spans="1:24" ht="15.75" x14ac:dyDescent="0.25">
      <c r="A118" s="2">
        <f t="shared" si="1"/>
        <v>113</v>
      </c>
      <c r="B118" s="48" t="s">
        <v>105</v>
      </c>
      <c r="C118" s="37">
        <v>931055</v>
      </c>
      <c r="D118" s="38">
        <v>315365</v>
      </c>
      <c r="E118" s="39" t="s">
        <v>5</v>
      </c>
      <c r="F118" s="86">
        <v>44</v>
      </c>
      <c r="G118" s="86">
        <v>44</v>
      </c>
      <c r="H118" s="86">
        <v>44</v>
      </c>
      <c r="I118" s="86">
        <v>45.1</v>
      </c>
      <c r="J118" s="86">
        <v>45.1</v>
      </c>
      <c r="K118" s="86">
        <v>45.1</v>
      </c>
      <c r="L118" s="86">
        <v>45.4</v>
      </c>
      <c r="M118" s="86">
        <v>45.4</v>
      </c>
      <c r="N118" s="86">
        <v>45.4</v>
      </c>
      <c r="O118" s="86">
        <v>90.9</v>
      </c>
      <c r="P118" s="86">
        <v>90.9</v>
      </c>
      <c r="Q118" s="86">
        <v>90.9</v>
      </c>
      <c r="R118" s="87">
        <v>0.44</v>
      </c>
      <c r="S118" s="87">
        <v>0.45100000000000001</v>
      </c>
      <c r="T118" s="87">
        <v>0.45399999999999996</v>
      </c>
      <c r="U118" s="87">
        <v>0.90900000000000025</v>
      </c>
      <c r="V118" s="87">
        <v>0.56350000000000011</v>
      </c>
      <c r="W118" s="86" t="s">
        <v>435</v>
      </c>
      <c r="X118" s="86" t="s">
        <v>435</v>
      </c>
    </row>
    <row r="119" spans="1:24" ht="15.75" x14ac:dyDescent="0.25">
      <c r="A119" s="2">
        <f t="shared" si="1"/>
        <v>114</v>
      </c>
      <c r="B119" s="48" t="s">
        <v>106</v>
      </c>
      <c r="C119" s="37">
        <v>858781</v>
      </c>
      <c r="D119" s="38">
        <v>315178</v>
      </c>
      <c r="E119" s="39" t="s">
        <v>5</v>
      </c>
      <c r="F119" s="86">
        <v>22.1</v>
      </c>
      <c r="G119" s="86">
        <v>22.1</v>
      </c>
      <c r="H119" s="86">
        <v>22.1</v>
      </c>
      <c r="I119" s="86">
        <v>21.3</v>
      </c>
      <c r="J119" s="86">
        <v>21.3</v>
      </c>
      <c r="K119" s="86">
        <v>21.3</v>
      </c>
      <c r="L119" s="86">
        <v>29.2</v>
      </c>
      <c r="M119" s="86">
        <v>29.2</v>
      </c>
      <c r="N119" s="86">
        <v>29.2</v>
      </c>
      <c r="O119" s="86">
        <v>24.3</v>
      </c>
      <c r="P119" s="86">
        <v>24.3</v>
      </c>
      <c r="Q119" s="86">
        <v>24.3</v>
      </c>
      <c r="R119" s="87">
        <v>0.22100000000000006</v>
      </c>
      <c r="S119" s="87">
        <v>0.21299999999999999</v>
      </c>
      <c r="T119" s="87">
        <v>0.29199999999999998</v>
      </c>
      <c r="U119" s="87">
        <v>0.24299999999999999</v>
      </c>
      <c r="V119" s="87">
        <v>0.24224999999999999</v>
      </c>
      <c r="W119" s="86" t="s">
        <v>1540</v>
      </c>
      <c r="X119" s="86" t="s">
        <v>1540</v>
      </c>
    </row>
    <row r="120" spans="1:24" ht="15.75" x14ac:dyDescent="0.25">
      <c r="A120" s="2">
        <f t="shared" si="1"/>
        <v>115</v>
      </c>
      <c r="B120" s="48" t="s">
        <v>107</v>
      </c>
      <c r="C120" s="37">
        <v>801356</v>
      </c>
      <c r="D120" s="38">
        <v>315362</v>
      </c>
      <c r="E120" s="39" t="s">
        <v>5</v>
      </c>
      <c r="F120" s="86">
        <v>65.900000000000006</v>
      </c>
      <c r="G120" s="86">
        <v>65.900000000000006</v>
      </c>
      <c r="H120" s="86">
        <v>65.900000000000006</v>
      </c>
      <c r="I120" s="86">
        <v>73.599999999999994</v>
      </c>
      <c r="J120" s="86">
        <v>73.599999999999994</v>
      </c>
      <c r="K120" s="86">
        <v>73.599999999999994</v>
      </c>
      <c r="L120" s="86">
        <v>58.8</v>
      </c>
      <c r="M120" s="86">
        <v>58.8</v>
      </c>
      <c r="N120" s="86">
        <v>58.8</v>
      </c>
      <c r="O120" s="86">
        <v>62.2</v>
      </c>
      <c r="P120" s="86">
        <v>62.2</v>
      </c>
      <c r="Q120" s="86">
        <v>62.2</v>
      </c>
      <c r="R120" s="87">
        <v>0.65900000000000003</v>
      </c>
      <c r="S120" s="87">
        <v>0.73599999999999999</v>
      </c>
      <c r="T120" s="87">
        <v>0.58799999999999986</v>
      </c>
      <c r="U120" s="87">
        <v>0.62200000000000011</v>
      </c>
      <c r="V120" s="87">
        <v>0.65125</v>
      </c>
      <c r="W120" s="86" t="s">
        <v>435</v>
      </c>
      <c r="X120" s="86" t="s">
        <v>435</v>
      </c>
    </row>
    <row r="121" spans="1:24" ht="15.75" x14ac:dyDescent="0.25">
      <c r="A121" s="2">
        <f t="shared" si="1"/>
        <v>116</v>
      </c>
      <c r="B121" s="36" t="s">
        <v>108</v>
      </c>
      <c r="C121" s="37">
        <v>586714</v>
      </c>
      <c r="D121" s="38">
        <v>315331</v>
      </c>
      <c r="E121" s="39" t="s">
        <v>5</v>
      </c>
      <c r="F121" s="86" t="s">
        <v>405</v>
      </c>
      <c r="G121" s="86" t="s">
        <v>405</v>
      </c>
      <c r="H121" s="86" t="s">
        <v>405</v>
      </c>
      <c r="I121" s="86" t="s">
        <v>405</v>
      </c>
      <c r="J121" s="86" t="s">
        <v>405</v>
      </c>
      <c r="K121" s="86" t="s">
        <v>405</v>
      </c>
      <c r="L121" s="86" t="s">
        <v>405</v>
      </c>
      <c r="M121" s="86" t="s">
        <v>405</v>
      </c>
      <c r="N121" s="86" t="s">
        <v>405</v>
      </c>
      <c r="O121" s="86" t="s">
        <v>405</v>
      </c>
      <c r="P121" s="86" t="s">
        <v>405</v>
      </c>
      <c r="Q121" s="86" t="s">
        <v>405</v>
      </c>
      <c r="R121" s="87" t="s">
        <v>405</v>
      </c>
      <c r="S121" s="87" t="s">
        <v>405</v>
      </c>
      <c r="T121" s="87" t="s">
        <v>405</v>
      </c>
      <c r="U121" s="87" t="s">
        <v>405</v>
      </c>
      <c r="V121" s="87" t="s">
        <v>405</v>
      </c>
      <c r="W121" s="86" t="s">
        <v>405</v>
      </c>
      <c r="X121" s="86" t="s">
        <v>405</v>
      </c>
    </row>
    <row r="122" spans="1:24" ht="15.75" x14ac:dyDescent="0.25">
      <c r="A122" s="2">
        <f t="shared" si="1"/>
        <v>117</v>
      </c>
      <c r="B122" s="48" t="s">
        <v>109</v>
      </c>
      <c r="C122" s="37">
        <v>849553</v>
      </c>
      <c r="D122" s="38">
        <v>315311</v>
      </c>
      <c r="E122" s="39" t="s">
        <v>5</v>
      </c>
      <c r="F122" s="86">
        <v>39</v>
      </c>
      <c r="G122" s="86">
        <v>39</v>
      </c>
      <c r="H122" s="86">
        <v>39</v>
      </c>
      <c r="I122" s="86">
        <v>37.200000000000003</v>
      </c>
      <c r="J122" s="86">
        <v>37.200000000000003</v>
      </c>
      <c r="K122" s="86">
        <v>37.200000000000003</v>
      </c>
      <c r="L122" s="86">
        <v>31.1</v>
      </c>
      <c r="M122" s="86">
        <v>31.1</v>
      </c>
      <c r="N122" s="86">
        <v>31.1</v>
      </c>
      <c r="O122" s="86">
        <v>29.5</v>
      </c>
      <c r="P122" s="86">
        <v>29.5</v>
      </c>
      <c r="Q122" s="86">
        <v>29.5</v>
      </c>
      <c r="R122" s="87">
        <v>0.39</v>
      </c>
      <c r="S122" s="87">
        <v>0.37200000000000005</v>
      </c>
      <c r="T122" s="87">
        <v>0.31100000000000005</v>
      </c>
      <c r="U122" s="87">
        <v>0.29499999999999998</v>
      </c>
      <c r="V122" s="87">
        <v>0.34199999999999997</v>
      </c>
      <c r="W122" s="86" t="s">
        <v>1540</v>
      </c>
      <c r="X122" s="86" t="s">
        <v>1540</v>
      </c>
    </row>
    <row r="123" spans="1:24" ht="15.75" x14ac:dyDescent="0.25">
      <c r="A123" s="2">
        <f t="shared" si="1"/>
        <v>118</v>
      </c>
      <c r="B123" s="48" t="s">
        <v>110</v>
      </c>
      <c r="C123" s="37">
        <v>934780</v>
      </c>
      <c r="D123" s="38">
        <v>315101</v>
      </c>
      <c r="E123" s="39" t="s">
        <v>5</v>
      </c>
      <c r="F123" s="86">
        <v>32.1</v>
      </c>
      <c r="G123" s="86">
        <v>32.1</v>
      </c>
      <c r="H123" s="86">
        <v>32.1</v>
      </c>
      <c r="I123" s="86">
        <v>39</v>
      </c>
      <c r="J123" s="86">
        <v>39</v>
      </c>
      <c r="K123" s="86">
        <v>39</v>
      </c>
      <c r="L123" s="86">
        <v>43.8</v>
      </c>
      <c r="M123" s="86">
        <v>43.8</v>
      </c>
      <c r="N123" s="86">
        <v>43.8</v>
      </c>
      <c r="O123" s="86" t="s">
        <v>405</v>
      </c>
      <c r="P123" s="86" t="s">
        <v>405</v>
      </c>
      <c r="Q123" s="86" t="s">
        <v>405</v>
      </c>
      <c r="R123" s="87">
        <v>0.32100000000000001</v>
      </c>
      <c r="S123" s="87">
        <v>0.39</v>
      </c>
      <c r="T123" s="87">
        <v>0.43799999999999989</v>
      </c>
      <c r="U123" s="87" t="s">
        <v>405</v>
      </c>
      <c r="V123" s="87" t="s">
        <v>405</v>
      </c>
      <c r="W123" s="86" t="s">
        <v>405</v>
      </c>
      <c r="X123" s="86" t="s">
        <v>405</v>
      </c>
    </row>
    <row r="124" spans="1:24" ht="15.75" x14ac:dyDescent="0.25">
      <c r="A124" s="2">
        <f t="shared" si="1"/>
        <v>119</v>
      </c>
      <c r="B124" s="48" t="s">
        <v>370</v>
      </c>
      <c r="C124" s="37">
        <v>952460</v>
      </c>
      <c r="D124" s="38">
        <v>315460</v>
      </c>
      <c r="E124" s="39" t="s">
        <v>5</v>
      </c>
      <c r="F124" s="86">
        <v>46</v>
      </c>
      <c r="G124" s="86">
        <v>46</v>
      </c>
      <c r="H124" s="86">
        <v>46</v>
      </c>
      <c r="I124" s="86">
        <v>43.2</v>
      </c>
      <c r="J124" s="86">
        <v>43.2</v>
      </c>
      <c r="K124" s="86">
        <v>43.2</v>
      </c>
      <c r="L124" s="86">
        <v>41</v>
      </c>
      <c r="M124" s="86">
        <v>41</v>
      </c>
      <c r="N124" s="86">
        <v>41</v>
      </c>
      <c r="O124" s="86" t="s">
        <v>405</v>
      </c>
      <c r="P124" s="86" t="s">
        <v>405</v>
      </c>
      <c r="Q124" s="86" t="s">
        <v>405</v>
      </c>
      <c r="R124" s="87">
        <v>0.46</v>
      </c>
      <c r="S124" s="87">
        <v>0.43200000000000011</v>
      </c>
      <c r="T124" s="87">
        <v>0.41</v>
      </c>
      <c r="U124" s="87" t="s">
        <v>405</v>
      </c>
      <c r="V124" s="87" t="s">
        <v>405</v>
      </c>
      <c r="W124" s="86" t="s">
        <v>405</v>
      </c>
      <c r="X124" s="86" t="s">
        <v>405</v>
      </c>
    </row>
    <row r="125" spans="1:24" ht="15.75" x14ac:dyDescent="0.25">
      <c r="A125" s="2">
        <f t="shared" si="1"/>
        <v>120</v>
      </c>
      <c r="B125" s="48" t="s">
        <v>111</v>
      </c>
      <c r="C125" s="37">
        <v>936677</v>
      </c>
      <c r="D125" s="38">
        <v>315295</v>
      </c>
      <c r="E125" s="39" t="s">
        <v>5</v>
      </c>
      <c r="F125" s="86">
        <v>42.6</v>
      </c>
      <c r="G125" s="86">
        <v>42.6</v>
      </c>
      <c r="H125" s="86">
        <v>42.6</v>
      </c>
      <c r="I125" s="86">
        <v>44.4</v>
      </c>
      <c r="J125" s="86">
        <v>44.4</v>
      </c>
      <c r="K125" s="86">
        <v>44.4</v>
      </c>
      <c r="L125" s="86">
        <v>44.1</v>
      </c>
      <c r="M125" s="86">
        <v>44.1</v>
      </c>
      <c r="N125" s="86">
        <v>44.1</v>
      </c>
      <c r="O125" s="86" t="s">
        <v>405</v>
      </c>
      <c r="P125" s="86" t="s">
        <v>405</v>
      </c>
      <c r="Q125" s="86" t="s">
        <v>405</v>
      </c>
      <c r="R125" s="87">
        <v>0.42599999999999999</v>
      </c>
      <c r="S125" s="87">
        <v>0.44400000000000001</v>
      </c>
      <c r="T125" s="87">
        <v>0.441</v>
      </c>
      <c r="U125" s="87" t="s">
        <v>405</v>
      </c>
      <c r="V125" s="87" t="s">
        <v>405</v>
      </c>
      <c r="W125" s="86" t="s">
        <v>405</v>
      </c>
      <c r="X125" s="86" t="s">
        <v>405</v>
      </c>
    </row>
    <row r="126" spans="1:24" ht="15.75" x14ac:dyDescent="0.25">
      <c r="A126" s="2">
        <f t="shared" si="1"/>
        <v>121</v>
      </c>
      <c r="B126" s="47" t="s">
        <v>112</v>
      </c>
      <c r="C126" s="37">
        <v>706957</v>
      </c>
      <c r="D126" s="38">
        <v>315453</v>
      </c>
      <c r="E126" s="39" t="s">
        <v>5</v>
      </c>
      <c r="F126" s="86">
        <v>38.700000000000003</v>
      </c>
      <c r="G126" s="86">
        <v>38.700000000000003</v>
      </c>
      <c r="H126" s="86">
        <v>38.700000000000003</v>
      </c>
      <c r="I126" s="86">
        <v>41.7</v>
      </c>
      <c r="J126" s="86">
        <v>41.7</v>
      </c>
      <c r="K126" s="86">
        <v>41.7</v>
      </c>
      <c r="L126" s="86">
        <v>44</v>
      </c>
      <c r="M126" s="86">
        <v>44</v>
      </c>
      <c r="N126" s="86">
        <v>44</v>
      </c>
      <c r="O126" s="86">
        <v>46.2</v>
      </c>
      <c r="P126" s="86">
        <v>46.2</v>
      </c>
      <c r="Q126" s="86">
        <v>46.2</v>
      </c>
      <c r="R126" s="87">
        <v>0.38700000000000001</v>
      </c>
      <c r="S126" s="87">
        <v>0.41700000000000004</v>
      </c>
      <c r="T126" s="87">
        <v>0.44</v>
      </c>
      <c r="U126" s="87">
        <v>0.46200000000000008</v>
      </c>
      <c r="V126" s="87">
        <v>0.42649999999999999</v>
      </c>
      <c r="W126" s="86" t="s">
        <v>1540</v>
      </c>
      <c r="X126" s="86" t="s">
        <v>1540</v>
      </c>
    </row>
    <row r="127" spans="1:24" ht="15.75" x14ac:dyDescent="0.25">
      <c r="A127" s="2">
        <f t="shared" si="1"/>
        <v>122</v>
      </c>
      <c r="B127" s="48" t="s">
        <v>113</v>
      </c>
      <c r="C127" s="37">
        <v>930636</v>
      </c>
      <c r="D127" s="38">
        <v>315136</v>
      </c>
      <c r="E127" s="39" t="s">
        <v>5</v>
      </c>
      <c r="F127" s="86">
        <v>43.7</v>
      </c>
      <c r="G127" s="86">
        <v>43.7</v>
      </c>
      <c r="H127" s="86">
        <v>43.7</v>
      </c>
      <c r="I127" s="86">
        <v>57.4</v>
      </c>
      <c r="J127" s="86">
        <v>57.4</v>
      </c>
      <c r="K127" s="86">
        <v>57.4</v>
      </c>
      <c r="L127" s="86">
        <v>56.6</v>
      </c>
      <c r="M127" s="86">
        <v>56.6</v>
      </c>
      <c r="N127" s="86">
        <v>56.6</v>
      </c>
      <c r="O127" s="86">
        <v>85.9</v>
      </c>
      <c r="P127" s="86">
        <v>85.9</v>
      </c>
      <c r="Q127" s="86">
        <v>85.9</v>
      </c>
      <c r="R127" s="87">
        <v>0.43700000000000011</v>
      </c>
      <c r="S127" s="87">
        <v>0.57399999999999995</v>
      </c>
      <c r="T127" s="87">
        <v>0.56600000000000006</v>
      </c>
      <c r="U127" s="87">
        <v>0.85900000000000021</v>
      </c>
      <c r="V127" s="87">
        <v>0.6090000000000001</v>
      </c>
      <c r="W127" s="86" t="s">
        <v>435</v>
      </c>
      <c r="X127" s="86" t="s">
        <v>435</v>
      </c>
    </row>
    <row r="128" spans="1:24" ht="15.75" x14ac:dyDescent="0.25">
      <c r="A128" s="2">
        <f t="shared" si="1"/>
        <v>123</v>
      </c>
      <c r="B128" s="52" t="s">
        <v>114</v>
      </c>
      <c r="C128" s="37">
        <v>676489</v>
      </c>
      <c r="D128" s="38">
        <v>315038</v>
      </c>
      <c r="E128" s="39" t="s">
        <v>5</v>
      </c>
      <c r="F128" s="86">
        <v>56.8</v>
      </c>
      <c r="G128" s="86">
        <v>56.8</v>
      </c>
      <c r="H128" s="86">
        <v>56.8</v>
      </c>
      <c r="I128" s="86">
        <v>65.2</v>
      </c>
      <c r="J128" s="86">
        <v>65.2</v>
      </c>
      <c r="K128" s="86">
        <v>65.2</v>
      </c>
      <c r="L128" s="86">
        <v>68.7</v>
      </c>
      <c r="M128" s="86">
        <v>68.7</v>
      </c>
      <c r="N128" s="86">
        <v>68.7</v>
      </c>
      <c r="O128" s="86">
        <v>63</v>
      </c>
      <c r="P128" s="86">
        <v>63</v>
      </c>
      <c r="Q128" s="86">
        <v>63</v>
      </c>
      <c r="R128" s="87">
        <v>0.56799999999999995</v>
      </c>
      <c r="S128" s="87">
        <v>0.65200000000000002</v>
      </c>
      <c r="T128" s="87">
        <v>0.68700000000000006</v>
      </c>
      <c r="U128" s="87">
        <v>0.63</v>
      </c>
      <c r="V128" s="87">
        <v>0.63424999999999998</v>
      </c>
      <c r="W128" s="86" t="s">
        <v>435</v>
      </c>
      <c r="X128" s="86" t="s">
        <v>435</v>
      </c>
    </row>
    <row r="129" spans="1:24" ht="15.75" x14ac:dyDescent="0.25">
      <c r="A129" s="2">
        <f t="shared" si="1"/>
        <v>124</v>
      </c>
      <c r="B129" s="48" t="s">
        <v>115</v>
      </c>
      <c r="C129" s="53">
        <v>848581</v>
      </c>
      <c r="D129" s="38">
        <v>315219</v>
      </c>
      <c r="E129" s="39" t="s">
        <v>5</v>
      </c>
      <c r="F129" s="86" t="s">
        <v>405</v>
      </c>
      <c r="G129" s="86" t="s">
        <v>405</v>
      </c>
      <c r="H129" s="86" t="s">
        <v>405</v>
      </c>
      <c r="I129" s="86">
        <v>77.599999999999994</v>
      </c>
      <c r="J129" s="86">
        <v>77.599999999999994</v>
      </c>
      <c r="K129" s="86">
        <v>77.599999999999994</v>
      </c>
      <c r="L129" s="86" t="s">
        <v>405</v>
      </c>
      <c r="M129" s="86" t="s">
        <v>405</v>
      </c>
      <c r="N129" s="86" t="s">
        <v>405</v>
      </c>
      <c r="O129" s="86">
        <v>73.400000000000006</v>
      </c>
      <c r="P129" s="86">
        <v>73.400000000000006</v>
      </c>
      <c r="Q129" s="86">
        <v>73.400000000000006</v>
      </c>
      <c r="R129" s="87" t="s">
        <v>405</v>
      </c>
      <c r="S129" s="87">
        <v>0.77599999999999991</v>
      </c>
      <c r="T129" s="87" t="s">
        <v>405</v>
      </c>
      <c r="U129" s="87">
        <v>0.7340000000000001</v>
      </c>
      <c r="V129" s="87" t="s">
        <v>405</v>
      </c>
      <c r="W129" s="86" t="s">
        <v>405</v>
      </c>
      <c r="X129" s="86" t="s">
        <v>405</v>
      </c>
    </row>
    <row r="130" spans="1:24" ht="15.75" x14ac:dyDescent="0.25">
      <c r="A130" s="2">
        <f t="shared" si="1"/>
        <v>125</v>
      </c>
      <c r="B130" s="48" t="s">
        <v>116</v>
      </c>
      <c r="C130" s="37">
        <v>808652</v>
      </c>
      <c r="D130" s="38">
        <v>315122</v>
      </c>
      <c r="E130" s="39" t="s">
        <v>5</v>
      </c>
      <c r="F130" s="86">
        <v>41.8</v>
      </c>
      <c r="G130" s="86">
        <v>41.8</v>
      </c>
      <c r="H130" s="86">
        <v>41.8</v>
      </c>
      <c r="I130" s="86">
        <v>38.700000000000003</v>
      </c>
      <c r="J130" s="86">
        <v>38.700000000000003</v>
      </c>
      <c r="K130" s="86">
        <v>38.700000000000003</v>
      </c>
      <c r="L130" s="86">
        <v>51.4</v>
      </c>
      <c r="M130" s="86">
        <v>51.4</v>
      </c>
      <c r="N130" s="86">
        <v>51.4</v>
      </c>
      <c r="O130" s="86">
        <v>51.5</v>
      </c>
      <c r="P130" s="86">
        <v>51.5</v>
      </c>
      <c r="Q130" s="86">
        <v>51.5</v>
      </c>
      <c r="R130" s="87">
        <v>0.41799999999999998</v>
      </c>
      <c r="S130" s="87">
        <v>0.38700000000000001</v>
      </c>
      <c r="T130" s="87">
        <v>0.51400000000000001</v>
      </c>
      <c r="U130" s="87">
        <v>0.51500000000000001</v>
      </c>
      <c r="V130" s="87">
        <v>0.45850000000000002</v>
      </c>
      <c r="W130" s="86" t="s">
        <v>1540</v>
      </c>
      <c r="X130" s="86" t="s">
        <v>1540</v>
      </c>
    </row>
    <row r="131" spans="1:24" ht="15.75" x14ac:dyDescent="0.25">
      <c r="A131" s="2">
        <f t="shared" si="1"/>
        <v>126</v>
      </c>
      <c r="B131" s="48" t="s">
        <v>117</v>
      </c>
      <c r="C131" s="37">
        <v>741639</v>
      </c>
      <c r="D131" s="38">
        <v>315131</v>
      </c>
      <c r="E131" s="39" t="s">
        <v>5</v>
      </c>
      <c r="F131" s="86" t="s">
        <v>405</v>
      </c>
      <c r="G131" s="86" t="s">
        <v>405</v>
      </c>
      <c r="H131" s="86" t="s">
        <v>405</v>
      </c>
      <c r="I131" s="86" t="s">
        <v>405</v>
      </c>
      <c r="J131" s="86" t="s">
        <v>405</v>
      </c>
      <c r="K131" s="86" t="s">
        <v>405</v>
      </c>
      <c r="L131" s="86" t="s">
        <v>405</v>
      </c>
      <c r="M131" s="86" t="s">
        <v>405</v>
      </c>
      <c r="N131" s="86" t="s">
        <v>406</v>
      </c>
      <c r="O131" s="86" t="s">
        <v>406</v>
      </c>
      <c r="P131" s="86" t="s">
        <v>406</v>
      </c>
      <c r="Q131" s="86" t="s">
        <v>406</v>
      </c>
      <c r="R131" s="87" t="s">
        <v>405</v>
      </c>
      <c r="S131" s="87" t="s">
        <v>405</v>
      </c>
      <c r="T131" s="86" t="s">
        <v>406</v>
      </c>
      <c r="U131" s="86" t="s">
        <v>406</v>
      </c>
      <c r="V131" s="87" t="s">
        <v>405</v>
      </c>
      <c r="W131" s="86" t="s">
        <v>405</v>
      </c>
      <c r="X131" s="86" t="s">
        <v>405</v>
      </c>
    </row>
    <row r="132" spans="1:24" ht="15.75" x14ac:dyDescent="0.25">
      <c r="A132" s="2">
        <f t="shared" si="1"/>
        <v>127</v>
      </c>
      <c r="B132" s="36" t="s">
        <v>118</v>
      </c>
      <c r="C132" s="37">
        <v>734616</v>
      </c>
      <c r="D132" s="38">
        <v>315273</v>
      </c>
      <c r="E132" s="39" t="s">
        <v>5</v>
      </c>
      <c r="F132" s="86">
        <v>38.1</v>
      </c>
      <c r="G132" s="86">
        <v>38.1</v>
      </c>
      <c r="H132" s="86">
        <v>38.1</v>
      </c>
      <c r="I132" s="86">
        <v>37.1</v>
      </c>
      <c r="J132" s="86">
        <v>37.1</v>
      </c>
      <c r="K132" s="86">
        <v>37.1</v>
      </c>
      <c r="L132" s="86">
        <v>37.4</v>
      </c>
      <c r="M132" s="86">
        <v>37.4</v>
      </c>
      <c r="N132" s="86">
        <v>37.4</v>
      </c>
      <c r="O132" s="86">
        <v>37.299999999999997</v>
      </c>
      <c r="P132" s="86">
        <v>37.299999999999997</v>
      </c>
      <c r="Q132" s="86">
        <v>37.299999999999997</v>
      </c>
      <c r="R132" s="87">
        <v>0.38100000000000001</v>
      </c>
      <c r="S132" s="87">
        <v>0.371</v>
      </c>
      <c r="T132" s="87">
        <v>0.374</v>
      </c>
      <c r="U132" s="87">
        <v>0.373</v>
      </c>
      <c r="V132" s="87">
        <v>0.37474999999999997</v>
      </c>
      <c r="W132" s="86" t="s">
        <v>1540</v>
      </c>
      <c r="X132" s="86" t="s">
        <v>1540</v>
      </c>
    </row>
    <row r="133" spans="1:24" ht="15.75" x14ac:dyDescent="0.25">
      <c r="A133" s="2">
        <f t="shared" si="1"/>
        <v>128</v>
      </c>
      <c r="B133" s="54" t="s">
        <v>119</v>
      </c>
      <c r="C133" s="37">
        <v>14613</v>
      </c>
      <c r="D133" s="38">
        <v>315275</v>
      </c>
      <c r="E133" s="39" t="s">
        <v>5</v>
      </c>
      <c r="F133" s="86">
        <v>60</v>
      </c>
      <c r="G133" s="86">
        <v>60</v>
      </c>
      <c r="H133" s="86">
        <v>60</v>
      </c>
      <c r="I133" s="86">
        <v>61.4</v>
      </c>
      <c r="J133" s="86">
        <v>61.4</v>
      </c>
      <c r="K133" s="86">
        <v>61.4</v>
      </c>
      <c r="L133" s="86">
        <v>53.5</v>
      </c>
      <c r="M133" s="86">
        <v>53.5</v>
      </c>
      <c r="N133" s="86">
        <v>53.5</v>
      </c>
      <c r="O133" s="86">
        <v>46.8</v>
      </c>
      <c r="P133" s="86">
        <v>46.8</v>
      </c>
      <c r="Q133" s="86">
        <v>46.8</v>
      </c>
      <c r="R133" s="87">
        <v>0.6</v>
      </c>
      <c r="S133" s="87">
        <v>0.61399999999999999</v>
      </c>
      <c r="T133" s="87">
        <v>0.53500000000000003</v>
      </c>
      <c r="U133" s="87">
        <v>0.46799999999999992</v>
      </c>
      <c r="V133" s="87">
        <v>0.55425000000000002</v>
      </c>
      <c r="W133" s="86" t="s">
        <v>435</v>
      </c>
      <c r="X133" s="86" t="s">
        <v>435</v>
      </c>
    </row>
    <row r="134" spans="1:24" ht="15.75" x14ac:dyDescent="0.25">
      <c r="A134" s="2">
        <f t="shared" si="1"/>
        <v>129</v>
      </c>
      <c r="B134" s="36" t="s">
        <v>120</v>
      </c>
      <c r="C134" s="37">
        <v>8703701</v>
      </c>
      <c r="D134" s="38">
        <v>315469</v>
      </c>
      <c r="E134" s="39" t="s">
        <v>5</v>
      </c>
      <c r="F134" s="86">
        <v>38.9</v>
      </c>
      <c r="G134" s="86">
        <v>38.9</v>
      </c>
      <c r="H134" s="86">
        <v>38.9</v>
      </c>
      <c r="I134" s="86">
        <v>34.700000000000003</v>
      </c>
      <c r="J134" s="86">
        <v>34.700000000000003</v>
      </c>
      <c r="K134" s="86">
        <v>34.700000000000003</v>
      </c>
      <c r="L134" s="86">
        <v>35.1</v>
      </c>
      <c r="M134" s="86">
        <v>35.1</v>
      </c>
      <c r="N134" s="86">
        <v>35.1</v>
      </c>
      <c r="O134" s="86">
        <v>29.6</v>
      </c>
      <c r="P134" s="86">
        <v>29.6</v>
      </c>
      <c r="Q134" s="86">
        <v>29.6</v>
      </c>
      <c r="R134" s="87">
        <v>0.38900000000000001</v>
      </c>
      <c r="S134" s="87">
        <v>0.34700000000000003</v>
      </c>
      <c r="T134" s="87">
        <v>0.35100000000000003</v>
      </c>
      <c r="U134" s="87">
        <v>0.29600000000000004</v>
      </c>
      <c r="V134" s="87">
        <v>0.34575</v>
      </c>
      <c r="W134" s="86" t="s">
        <v>1540</v>
      </c>
      <c r="X134" s="86" t="s">
        <v>1540</v>
      </c>
    </row>
    <row r="135" spans="1:24" ht="15.75" x14ac:dyDescent="0.25">
      <c r="A135" s="2">
        <f t="shared" ref="A135:A198" si="2">ROW()-5</f>
        <v>130</v>
      </c>
      <c r="B135" s="36" t="s">
        <v>121</v>
      </c>
      <c r="C135" s="37">
        <v>413399</v>
      </c>
      <c r="D135" s="38">
        <v>315205</v>
      </c>
      <c r="E135" s="39" t="s">
        <v>5</v>
      </c>
      <c r="F135" s="86">
        <v>57.9</v>
      </c>
      <c r="G135" s="86">
        <v>57.9</v>
      </c>
      <c r="H135" s="86">
        <v>57.9</v>
      </c>
      <c r="I135" s="86">
        <v>55</v>
      </c>
      <c r="J135" s="86">
        <v>55</v>
      </c>
      <c r="K135" s="86">
        <v>55</v>
      </c>
      <c r="L135" s="86">
        <v>52.9</v>
      </c>
      <c r="M135" s="86">
        <v>52.9</v>
      </c>
      <c r="N135" s="86">
        <v>52.9</v>
      </c>
      <c r="O135" s="86">
        <v>64.2</v>
      </c>
      <c r="P135" s="86">
        <v>64.2</v>
      </c>
      <c r="Q135" s="86">
        <v>64.2</v>
      </c>
      <c r="R135" s="87">
        <v>0.57899999999999996</v>
      </c>
      <c r="S135" s="87">
        <v>0.55000000000000004</v>
      </c>
      <c r="T135" s="87">
        <v>0.52900000000000003</v>
      </c>
      <c r="U135" s="87">
        <v>0.64200000000000002</v>
      </c>
      <c r="V135" s="87">
        <v>0.57499999999999996</v>
      </c>
      <c r="W135" s="86" t="s">
        <v>435</v>
      </c>
      <c r="X135" s="86" t="s">
        <v>435</v>
      </c>
    </row>
    <row r="136" spans="1:24" ht="15.75" x14ac:dyDescent="0.25">
      <c r="A136" s="2">
        <f t="shared" si="2"/>
        <v>131</v>
      </c>
      <c r="B136" s="36" t="s">
        <v>122</v>
      </c>
      <c r="C136" s="37">
        <v>521817</v>
      </c>
      <c r="D136" s="38">
        <v>315105</v>
      </c>
      <c r="E136" s="39" t="s">
        <v>5</v>
      </c>
      <c r="F136" s="86">
        <v>58.7</v>
      </c>
      <c r="G136" s="86">
        <v>58.7</v>
      </c>
      <c r="H136" s="86">
        <v>58.7</v>
      </c>
      <c r="I136" s="86">
        <v>52.9</v>
      </c>
      <c r="J136" s="86">
        <v>52.9</v>
      </c>
      <c r="K136" s="86">
        <v>52.9</v>
      </c>
      <c r="L136" s="86">
        <v>52.5</v>
      </c>
      <c r="M136" s="86">
        <v>52.5</v>
      </c>
      <c r="N136" s="86">
        <v>52.5</v>
      </c>
      <c r="O136" s="86">
        <v>50</v>
      </c>
      <c r="P136" s="86">
        <v>50</v>
      </c>
      <c r="Q136" s="86">
        <v>50</v>
      </c>
      <c r="R136" s="87">
        <v>0.58700000000000008</v>
      </c>
      <c r="S136" s="87">
        <v>0.52900000000000003</v>
      </c>
      <c r="T136" s="87">
        <v>0.52500000000000002</v>
      </c>
      <c r="U136" s="87">
        <v>0.5</v>
      </c>
      <c r="V136" s="87">
        <v>0.53525</v>
      </c>
      <c r="W136" s="86" t="s">
        <v>435</v>
      </c>
      <c r="X136" s="86" t="s">
        <v>1540</v>
      </c>
    </row>
    <row r="137" spans="1:24" ht="15.75" x14ac:dyDescent="0.25">
      <c r="A137" s="2">
        <f t="shared" si="2"/>
        <v>132</v>
      </c>
      <c r="B137" s="36" t="s">
        <v>123</v>
      </c>
      <c r="C137" s="37">
        <v>4505905</v>
      </c>
      <c r="D137" s="38">
        <v>315104</v>
      </c>
      <c r="E137" s="39" t="s">
        <v>5</v>
      </c>
      <c r="F137" s="86">
        <v>27.6</v>
      </c>
      <c r="G137" s="86">
        <v>27.6</v>
      </c>
      <c r="H137" s="86">
        <v>27.6</v>
      </c>
      <c r="I137" s="86">
        <v>30.8</v>
      </c>
      <c r="J137" s="86">
        <v>30.8</v>
      </c>
      <c r="K137" s="86">
        <v>30.8</v>
      </c>
      <c r="L137" s="86">
        <v>30.8</v>
      </c>
      <c r="M137" s="86">
        <v>30.8</v>
      </c>
      <c r="N137" s="86">
        <v>30.8</v>
      </c>
      <c r="O137" s="86">
        <v>28.4</v>
      </c>
      <c r="P137" s="86">
        <v>28.4</v>
      </c>
      <c r="Q137" s="86">
        <v>28.4</v>
      </c>
      <c r="R137" s="87">
        <v>0.27600000000000002</v>
      </c>
      <c r="S137" s="87">
        <v>0.308</v>
      </c>
      <c r="T137" s="87">
        <v>0.308</v>
      </c>
      <c r="U137" s="87">
        <v>0.28399999999999997</v>
      </c>
      <c r="V137" s="87">
        <v>0.29400000000000004</v>
      </c>
      <c r="W137" s="86" t="s">
        <v>1540</v>
      </c>
      <c r="X137" s="86" t="s">
        <v>1540</v>
      </c>
    </row>
    <row r="138" spans="1:24" ht="15.75" x14ac:dyDescent="0.25">
      <c r="A138" s="2">
        <f t="shared" si="2"/>
        <v>133</v>
      </c>
      <c r="B138" s="36" t="s">
        <v>124</v>
      </c>
      <c r="C138" s="37">
        <v>8531803</v>
      </c>
      <c r="D138" s="38">
        <v>315433</v>
      </c>
      <c r="E138" s="39" t="s">
        <v>5</v>
      </c>
      <c r="F138" s="86">
        <v>55.9</v>
      </c>
      <c r="G138" s="86">
        <v>55.9</v>
      </c>
      <c r="H138" s="86">
        <v>55.9</v>
      </c>
      <c r="I138" s="86">
        <v>61.1</v>
      </c>
      <c r="J138" s="86">
        <v>61.1</v>
      </c>
      <c r="K138" s="86">
        <v>61.1</v>
      </c>
      <c r="L138" s="86">
        <v>62.5</v>
      </c>
      <c r="M138" s="86">
        <v>62.5</v>
      </c>
      <c r="N138" s="86">
        <v>62.5</v>
      </c>
      <c r="O138" s="86">
        <v>66.2</v>
      </c>
      <c r="P138" s="86">
        <v>66.2</v>
      </c>
      <c r="Q138" s="86">
        <v>66.2</v>
      </c>
      <c r="R138" s="87">
        <v>0.55899999999999994</v>
      </c>
      <c r="S138" s="87">
        <v>0.61099999999999999</v>
      </c>
      <c r="T138" s="87">
        <v>0.625</v>
      </c>
      <c r="U138" s="87">
        <v>0.66200000000000003</v>
      </c>
      <c r="V138" s="87">
        <v>0.61424999999999996</v>
      </c>
      <c r="W138" s="86" t="s">
        <v>435</v>
      </c>
      <c r="X138" s="86" t="s">
        <v>435</v>
      </c>
    </row>
    <row r="139" spans="1:24" ht="15.75" x14ac:dyDescent="0.25">
      <c r="A139" s="2">
        <f t="shared" si="2"/>
        <v>134</v>
      </c>
      <c r="B139" s="36" t="s">
        <v>125</v>
      </c>
      <c r="C139" s="37">
        <v>6911706</v>
      </c>
      <c r="D139" s="38">
        <v>315353</v>
      </c>
      <c r="E139" s="39" t="s">
        <v>5</v>
      </c>
      <c r="F139" s="86">
        <v>37.6</v>
      </c>
      <c r="G139" s="86">
        <v>37.6</v>
      </c>
      <c r="H139" s="86">
        <v>37.6</v>
      </c>
      <c r="I139" s="86">
        <v>42.3</v>
      </c>
      <c r="J139" s="86">
        <v>42.3</v>
      </c>
      <c r="K139" s="86">
        <v>42.3</v>
      </c>
      <c r="L139" s="86">
        <v>43.5</v>
      </c>
      <c r="M139" s="86">
        <v>43.5</v>
      </c>
      <c r="N139" s="86">
        <v>43.5</v>
      </c>
      <c r="O139" s="86">
        <v>40.200000000000003</v>
      </c>
      <c r="P139" s="86">
        <v>40.200000000000003</v>
      </c>
      <c r="Q139" s="86">
        <v>40.200000000000003</v>
      </c>
      <c r="R139" s="87">
        <v>0.376</v>
      </c>
      <c r="S139" s="87">
        <v>0.42299999999999999</v>
      </c>
      <c r="T139" s="87">
        <v>0.435</v>
      </c>
      <c r="U139" s="87">
        <v>0.40200000000000002</v>
      </c>
      <c r="V139" s="87">
        <v>0.40900000000000003</v>
      </c>
      <c r="W139" s="86" t="s">
        <v>1540</v>
      </c>
      <c r="X139" s="86" t="s">
        <v>1540</v>
      </c>
    </row>
    <row r="140" spans="1:24" ht="15.75" x14ac:dyDescent="0.25">
      <c r="A140" s="2">
        <f t="shared" si="2"/>
        <v>135</v>
      </c>
      <c r="B140" s="36" t="s">
        <v>126</v>
      </c>
      <c r="C140" s="37">
        <v>410772</v>
      </c>
      <c r="D140" s="38">
        <v>315390</v>
      </c>
      <c r="E140" s="39" t="s">
        <v>5</v>
      </c>
      <c r="F140" s="86">
        <v>25</v>
      </c>
      <c r="G140" s="86">
        <v>25</v>
      </c>
      <c r="H140" s="86">
        <v>25</v>
      </c>
      <c r="I140" s="86">
        <v>27.5</v>
      </c>
      <c r="J140" s="86">
        <v>27.5</v>
      </c>
      <c r="K140" s="86">
        <v>27.5</v>
      </c>
      <c r="L140" s="86">
        <v>32.700000000000003</v>
      </c>
      <c r="M140" s="86">
        <v>32.700000000000003</v>
      </c>
      <c r="N140" s="86">
        <v>32.700000000000003</v>
      </c>
      <c r="O140" s="86">
        <v>29.4</v>
      </c>
      <c r="P140" s="86">
        <v>29.4</v>
      </c>
      <c r="Q140" s="86">
        <v>29.4</v>
      </c>
      <c r="R140" s="87">
        <v>0.25</v>
      </c>
      <c r="S140" s="87">
        <v>0.27500000000000002</v>
      </c>
      <c r="T140" s="87">
        <v>0.32700000000000001</v>
      </c>
      <c r="U140" s="87">
        <v>0.29399999999999993</v>
      </c>
      <c r="V140" s="87">
        <v>0.28649999999999998</v>
      </c>
      <c r="W140" s="86" t="s">
        <v>1540</v>
      </c>
      <c r="X140" s="86" t="s">
        <v>1540</v>
      </c>
    </row>
    <row r="141" spans="1:24" ht="15.75" x14ac:dyDescent="0.25">
      <c r="A141" s="2">
        <f t="shared" si="2"/>
        <v>136</v>
      </c>
      <c r="B141" s="36" t="s">
        <v>127</v>
      </c>
      <c r="C141" s="37">
        <v>699641</v>
      </c>
      <c r="D141" s="38">
        <v>315135</v>
      </c>
      <c r="E141" s="39" t="s">
        <v>5</v>
      </c>
      <c r="F141" s="86">
        <v>51.1</v>
      </c>
      <c r="G141" s="86">
        <v>51.1</v>
      </c>
      <c r="H141" s="86">
        <v>51.1</v>
      </c>
      <c r="I141" s="86">
        <v>48.9</v>
      </c>
      <c r="J141" s="86">
        <v>48.9</v>
      </c>
      <c r="K141" s="86">
        <v>48.9</v>
      </c>
      <c r="L141" s="86">
        <v>47</v>
      </c>
      <c r="M141" s="86">
        <v>47</v>
      </c>
      <c r="N141" s="86">
        <v>47</v>
      </c>
      <c r="O141" s="86">
        <v>49.3</v>
      </c>
      <c r="P141" s="86" t="s">
        <v>405</v>
      </c>
      <c r="Q141" s="86" t="s">
        <v>405</v>
      </c>
      <c r="R141" s="87">
        <v>0.51100000000000001</v>
      </c>
      <c r="S141" s="87">
        <v>0.48899999999999999</v>
      </c>
      <c r="T141" s="87">
        <v>0.47</v>
      </c>
      <c r="U141" s="87">
        <v>0.49299999999999999</v>
      </c>
      <c r="V141" s="87">
        <v>0.49075000000000002</v>
      </c>
      <c r="W141" s="86" t="s">
        <v>435</v>
      </c>
      <c r="X141" s="86" t="s">
        <v>1540</v>
      </c>
    </row>
    <row r="142" spans="1:24" ht="15.75" x14ac:dyDescent="0.25">
      <c r="A142" s="2">
        <f t="shared" si="2"/>
        <v>137</v>
      </c>
      <c r="B142" s="36" t="s">
        <v>128</v>
      </c>
      <c r="C142" s="37">
        <v>4492803</v>
      </c>
      <c r="D142" s="38">
        <v>315298</v>
      </c>
      <c r="E142" s="39" t="s">
        <v>5</v>
      </c>
      <c r="F142" s="86">
        <v>61.7</v>
      </c>
      <c r="G142" s="86">
        <v>61.7</v>
      </c>
      <c r="H142" s="86">
        <v>61.7</v>
      </c>
      <c r="I142" s="86">
        <v>59.6</v>
      </c>
      <c r="J142" s="86">
        <v>59.6</v>
      </c>
      <c r="K142" s="86">
        <v>59.6</v>
      </c>
      <c r="L142" s="86">
        <v>72</v>
      </c>
      <c r="M142" s="86">
        <v>72</v>
      </c>
      <c r="N142" s="86">
        <v>72</v>
      </c>
      <c r="O142" s="86">
        <v>68.8</v>
      </c>
      <c r="P142" s="86">
        <v>68.8</v>
      </c>
      <c r="Q142" s="86">
        <v>68.8</v>
      </c>
      <c r="R142" s="87">
        <v>0.6170000000000001</v>
      </c>
      <c r="S142" s="87">
        <v>0.59599999999999997</v>
      </c>
      <c r="T142" s="87">
        <v>0.72</v>
      </c>
      <c r="U142" s="87">
        <v>0.68799999999999994</v>
      </c>
      <c r="V142" s="87">
        <v>0.65525</v>
      </c>
      <c r="W142" s="86" t="s">
        <v>435</v>
      </c>
      <c r="X142" s="86" t="s">
        <v>435</v>
      </c>
    </row>
    <row r="143" spans="1:24" ht="15.75" x14ac:dyDescent="0.25">
      <c r="A143" s="2">
        <f t="shared" si="2"/>
        <v>138</v>
      </c>
      <c r="B143" s="48" t="s">
        <v>129</v>
      </c>
      <c r="C143" s="37">
        <v>851965</v>
      </c>
      <c r="D143" s="38">
        <v>315125</v>
      </c>
      <c r="E143" s="39" t="s">
        <v>5</v>
      </c>
      <c r="F143" s="86">
        <v>55.3</v>
      </c>
      <c r="G143" s="86">
        <v>55.3</v>
      </c>
      <c r="H143" s="86">
        <v>55.3</v>
      </c>
      <c r="I143" s="86">
        <v>53.4</v>
      </c>
      <c r="J143" s="86">
        <v>53.4</v>
      </c>
      <c r="K143" s="86">
        <v>53.4</v>
      </c>
      <c r="L143" s="86">
        <v>50.7</v>
      </c>
      <c r="M143" s="86">
        <v>50.7</v>
      </c>
      <c r="N143" s="86">
        <v>50.7</v>
      </c>
      <c r="O143" s="86">
        <v>55.3</v>
      </c>
      <c r="P143" s="86">
        <v>55.3</v>
      </c>
      <c r="Q143" s="86">
        <v>55.3</v>
      </c>
      <c r="R143" s="87">
        <v>0.55299999999999994</v>
      </c>
      <c r="S143" s="87">
        <v>0.53400000000000003</v>
      </c>
      <c r="T143" s="87">
        <v>0.50700000000000012</v>
      </c>
      <c r="U143" s="87">
        <v>0.55299999999999994</v>
      </c>
      <c r="V143" s="87">
        <v>0.53675000000000006</v>
      </c>
      <c r="W143" s="86" t="s">
        <v>435</v>
      </c>
      <c r="X143" s="86" t="s">
        <v>435</v>
      </c>
    </row>
    <row r="144" spans="1:24" ht="15.75" x14ac:dyDescent="0.25">
      <c r="A144" s="2">
        <f t="shared" si="2"/>
        <v>139</v>
      </c>
      <c r="B144" s="36" t="s">
        <v>130</v>
      </c>
      <c r="C144" s="37">
        <v>4477103</v>
      </c>
      <c r="D144" s="38">
        <v>315029</v>
      </c>
      <c r="E144" s="39" t="s">
        <v>5</v>
      </c>
      <c r="F144" s="86">
        <v>27.4</v>
      </c>
      <c r="G144" s="86">
        <v>27.4</v>
      </c>
      <c r="H144" s="86">
        <v>27.4</v>
      </c>
      <c r="I144" s="86">
        <v>28.5</v>
      </c>
      <c r="J144" s="86">
        <v>28.5</v>
      </c>
      <c r="K144" s="86">
        <v>28.5</v>
      </c>
      <c r="L144" s="86">
        <v>30.9</v>
      </c>
      <c r="M144" s="86">
        <v>30.9</v>
      </c>
      <c r="N144" s="86">
        <v>30.9</v>
      </c>
      <c r="O144" s="86">
        <v>27.4</v>
      </c>
      <c r="P144" s="86">
        <v>27.4</v>
      </c>
      <c r="Q144" s="86">
        <v>27.4</v>
      </c>
      <c r="R144" s="87">
        <v>0.27399999999999997</v>
      </c>
      <c r="S144" s="87">
        <v>0.28499999999999998</v>
      </c>
      <c r="T144" s="87">
        <v>0.30899999999999994</v>
      </c>
      <c r="U144" s="87">
        <v>0.27399999999999997</v>
      </c>
      <c r="V144" s="87">
        <v>0.28549999999999998</v>
      </c>
      <c r="W144" s="86" t="s">
        <v>1540</v>
      </c>
      <c r="X144" s="86" t="s">
        <v>1540</v>
      </c>
    </row>
    <row r="145" spans="1:24" ht="15.75" x14ac:dyDescent="0.25">
      <c r="A145" s="2">
        <f t="shared" si="2"/>
        <v>140</v>
      </c>
      <c r="B145" s="36" t="s">
        <v>131</v>
      </c>
      <c r="C145" s="37">
        <v>7173903</v>
      </c>
      <c r="D145" s="38">
        <v>315374</v>
      </c>
      <c r="E145" s="39" t="s">
        <v>5</v>
      </c>
      <c r="F145" s="86">
        <v>25.8</v>
      </c>
      <c r="G145" s="86">
        <v>25.8</v>
      </c>
      <c r="H145" s="86">
        <v>25.8</v>
      </c>
      <c r="I145" s="86">
        <v>30</v>
      </c>
      <c r="J145" s="86">
        <v>30</v>
      </c>
      <c r="K145" s="86">
        <v>30</v>
      </c>
      <c r="L145" s="86">
        <v>19.2</v>
      </c>
      <c r="M145" s="86">
        <v>19.2</v>
      </c>
      <c r="N145" s="86">
        <v>19.2</v>
      </c>
      <c r="O145" s="86">
        <v>40.6</v>
      </c>
      <c r="P145" s="86">
        <v>40.6</v>
      </c>
      <c r="Q145" s="86">
        <v>40.6</v>
      </c>
      <c r="R145" s="87">
        <v>0.25800000000000001</v>
      </c>
      <c r="S145" s="87">
        <v>0.3</v>
      </c>
      <c r="T145" s="87">
        <v>0.192</v>
      </c>
      <c r="U145" s="87">
        <v>0.40600000000000003</v>
      </c>
      <c r="V145" s="87">
        <v>0.28900000000000003</v>
      </c>
      <c r="W145" s="86" t="s">
        <v>1540</v>
      </c>
      <c r="X145" s="86" t="s">
        <v>1540</v>
      </c>
    </row>
    <row r="146" spans="1:24" ht="15.75" x14ac:dyDescent="0.25">
      <c r="A146" s="2">
        <f t="shared" si="2"/>
        <v>141</v>
      </c>
      <c r="B146" s="36" t="s">
        <v>132</v>
      </c>
      <c r="C146" s="37">
        <v>4464109</v>
      </c>
      <c r="D146" s="38">
        <v>315129</v>
      </c>
      <c r="E146" s="39" t="s">
        <v>5</v>
      </c>
      <c r="F146" s="86">
        <v>43.4</v>
      </c>
      <c r="G146" s="86">
        <v>43.4</v>
      </c>
      <c r="H146" s="86">
        <v>43.4</v>
      </c>
      <c r="I146" s="86">
        <v>44.3</v>
      </c>
      <c r="J146" s="86">
        <v>44.3</v>
      </c>
      <c r="K146" s="86">
        <v>44.3</v>
      </c>
      <c r="L146" s="86">
        <v>48</v>
      </c>
      <c r="M146" s="86">
        <v>48</v>
      </c>
      <c r="N146" s="86">
        <v>48</v>
      </c>
      <c r="O146" s="86">
        <v>49.5</v>
      </c>
      <c r="P146" s="86">
        <v>49.5</v>
      </c>
      <c r="Q146" s="86">
        <v>49.5</v>
      </c>
      <c r="R146" s="87">
        <v>0.434</v>
      </c>
      <c r="S146" s="87">
        <v>0.44299999999999989</v>
      </c>
      <c r="T146" s="87">
        <v>0.48</v>
      </c>
      <c r="U146" s="87">
        <v>0.495</v>
      </c>
      <c r="V146" s="87">
        <v>0.46299999999999997</v>
      </c>
      <c r="W146" s="86" t="s">
        <v>1540</v>
      </c>
      <c r="X146" s="86" t="s">
        <v>1540</v>
      </c>
    </row>
    <row r="147" spans="1:24" ht="15.75" x14ac:dyDescent="0.25">
      <c r="A147" s="2">
        <f t="shared" si="2"/>
        <v>142</v>
      </c>
      <c r="B147" s="36" t="s">
        <v>133</v>
      </c>
      <c r="C147" s="37">
        <v>383872</v>
      </c>
      <c r="D147" s="38">
        <v>315174</v>
      </c>
      <c r="E147" s="39" t="s">
        <v>5</v>
      </c>
      <c r="F147" s="86">
        <v>60.7</v>
      </c>
      <c r="G147" s="86">
        <v>60.7</v>
      </c>
      <c r="H147" s="86">
        <v>60.7</v>
      </c>
      <c r="I147" s="86">
        <v>59.9</v>
      </c>
      <c r="J147" s="86">
        <v>59.9</v>
      </c>
      <c r="K147" s="86">
        <v>59.9</v>
      </c>
      <c r="L147" s="86">
        <v>59.8</v>
      </c>
      <c r="M147" s="86">
        <v>59.8</v>
      </c>
      <c r="N147" s="86">
        <v>59.8</v>
      </c>
      <c r="O147" s="86">
        <v>60.9</v>
      </c>
      <c r="P147" s="86">
        <v>60.9</v>
      </c>
      <c r="Q147" s="86">
        <v>60.9</v>
      </c>
      <c r="R147" s="87">
        <v>0.6070000000000001</v>
      </c>
      <c r="S147" s="87">
        <v>0.59899999999999998</v>
      </c>
      <c r="T147" s="87">
        <v>0.59799999999999986</v>
      </c>
      <c r="U147" s="87">
        <v>0.60899999999999999</v>
      </c>
      <c r="V147" s="87">
        <v>0.60324999999999995</v>
      </c>
      <c r="W147" s="86" t="s">
        <v>435</v>
      </c>
      <c r="X147" s="86" t="s">
        <v>435</v>
      </c>
    </row>
    <row r="148" spans="1:24" ht="15.75" x14ac:dyDescent="0.25">
      <c r="A148" s="2">
        <f t="shared" si="2"/>
        <v>143</v>
      </c>
      <c r="B148" s="36" t="s">
        <v>134</v>
      </c>
      <c r="C148" s="37">
        <v>658375</v>
      </c>
      <c r="D148" s="38">
        <v>315096</v>
      </c>
      <c r="E148" s="39" t="s">
        <v>5</v>
      </c>
      <c r="F148" s="86">
        <v>42.4</v>
      </c>
      <c r="G148" s="86">
        <v>42.4</v>
      </c>
      <c r="H148" s="86">
        <v>42.4</v>
      </c>
      <c r="I148" s="86">
        <v>48.2</v>
      </c>
      <c r="J148" s="86">
        <v>48.2</v>
      </c>
      <c r="K148" s="86">
        <v>48.2</v>
      </c>
      <c r="L148" s="86">
        <v>44.7</v>
      </c>
      <c r="M148" s="86">
        <v>44.7</v>
      </c>
      <c r="N148" s="86">
        <v>44.7</v>
      </c>
      <c r="O148" s="86">
        <v>40</v>
      </c>
      <c r="P148" s="86">
        <v>40</v>
      </c>
      <c r="Q148" s="86">
        <v>40</v>
      </c>
      <c r="R148" s="87">
        <v>0.42399999999999999</v>
      </c>
      <c r="S148" s="87">
        <v>0.4820000000000001</v>
      </c>
      <c r="T148" s="87">
        <v>0.44700000000000012</v>
      </c>
      <c r="U148" s="87">
        <v>0.4</v>
      </c>
      <c r="V148" s="87">
        <v>0.43825000000000003</v>
      </c>
      <c r="W148" s="86" t="s">
        <v>1540</v>
      </c>
      <c r="X148" s="86" t="s">
        <v>1540</v>
      </c>
    </row>
    <row r="149" spans="1:24" ht="15.75" x14ac:dyDescent="0.25">
      <c r="A149" s="2">
        <f t="shared" si="2"/>
        <v>144</v>
      </c>
      <c r="B149" s="48" t="s">
        <v>135</v>
      </c>
      <c r="C149" s="37">
        <v>891975</v>
      </c>
      <c r="D149" s="38">
        <v>315068</v>
      </c>
      <c r="E149" s="39" t="s">
        <v>5</v>
      </c>
      <c r="F149" s="86">
        <v>71.599999999999994</v>
      </c>
      <c r="G149" s="86">
        <v>71.599999999999994</v>
      </c>
      <c r="H149" s="86">
        <v>71.599999999999994</v>
      </c>
      <c r="I149" s="86">
        <v>68</v>
      </c>
      <c r="J149" s="86">
        <v>68</v>
      </c>
      <c r="K149" s="86">
        <v>68</v>
      </c>
      <c r="L149" s="86">
        <v>70.099999999999994</v>
      </c>
      <c r="M149" s="86">
        <v>70.099999999999994</v>
      </c>
      <c r="N149" s="86">
        <v>70.099999999999994</v>
      </c>
      <c r="O149" s="86">
        <v>64.900000000000006</v>
      </c>
      <c r="P149" s="86">
        <v>64.900000000000006</v>
      </c>
      <c r="Q149" s="86">
        <v>64.900000000000006</v>
      </c>
      <c r="R149" s="87">
        <v>0.71599999999999997</v>
      </c>
      <c r="S149" s="87">
        <v>0.68</v>
      </c>
      <c r="T149" s="87">
        <v>0.70099999999999996</v>
      </c>
      <c r="U149" s="87">
        <v>0.64900000000000002</v>
      </c>
      <c r="V149" s="87">
        <v>0.6865</v>
      </c>
      <c r="W149" s="86" t="s">
        <v>435</v>
      </c>
      <c r="X149" s="86" t="s">
        <v>435</v>
      </c>
    </row>
    <row r="150" spans="1:24" ht="15.75" x14ac:dyDescent="0.25">
      <c r="A150" s="2">
        <f t="shared" si="2"/>
        <v>145</v>
      </c>
      <c r="B150" s="36" t="s">
        <v>136</v>
      </c>
      <c r="C150" s="37">
        <v>4498305</v>
      </c>
      <c r="D150" s="38">
        <v>315014</v>
      </c>
      <c r="E150" s="39" t="s">
        <v>5</v>
      </c>
      <c r="F150" s="86" t="s">
        <v>405</v>
      </c>
      <c r="G150" s="86" t="s">
        <v>405</v>
      </c>
      <c r="H150" s="86" t="s">
        <v>405</v>
      </c>
      <c r="I150" s="86" t="s">
        <v>405</v>
      </c>
      <c r="J150" s="86" t="s">
        <v>405</v>
      </c>
      <c r="K150" s="86" t="s">
        <v>405</v>
      </c>
      <c r="L150" s="86" t="s">
        <v>405</v>
      </c>
      <c r="M150" s="86" t="s">
        <v>405</v>
      </c>
      <c r="N150" s="86" t="s">
        <v>405</v>
      </c>
      <c r="O150" s="86" t="s">
        <v>405</v>
      </c>
      <c r="P150" s="86" t="s">
        <v>405</v>
      </c>
      <c r="Q150" s="86" t="s">
        <v>405</v>
      </c>
      <c r="R150" s="87" t="s">
        <v>405</v>
      </c>
      <c r="S150" s="87" t="s">
        <v>405</v>
      </c>
      <c r="T150" s="87" t="s">
        <v>405</v>
      </c>
      <c r="U150" s="87" t="s">
        <v>405</v>
      </c>
      <c r="V150" s="87" t="s">
        <v>405</v>
      </c>
      <c r="W150" s="86" t="s">
        <v>405</v>
      </c>
      <c r="X150" s="86" t="s">
        <v>405</v>
      </c>
    </row>
    <row r="151" spans="1:24" ht="15.75" x14ac:dyDescent="0.25">
      <c r="A151" s="2">
        <f t="shared" si="2"/>
        <v>146</v>
      </c>
      <c r="B151" s="48" t="s">
        <v>137</v>
      </c>
      <c r="C151" s="37">
        <v>956899</v>
      </c>
      <c r="D151" s="38">
        <v>315187</v>
      </c>
      <c r="E151" s="39" t="s">
        <v>5</v>
      </c>
      <c r="F151" s="86">
        <v>56.7</v>
      </c>
      <c r="G151" s="86">
        <v>56.7</v>
      </c>
      <c r="H151" s="86">
        <v>56.7</v>
      </c>
      <c r="I151" s="86">
        <v>58.1</v>
      </c>
      <c r="J151" s="86">
        <v>58.1</v>
      </c>
      <c r="K151" s="86">
        <v>58.1</v>
      </c>
      <c r="L151" s="86">
        <v>58</v>
      </c>
      <c r="M151" s="86">
        <v>58</v>
      </c>
      <c r="N151" s="86">
        <v>58</v>
      </c>
      <c r="O151" s="86">
        <v>53.4</v>
      </c>
      <c r="P151" s="86">
        <v>53.4</v>
      </c>
      <c r="Q151" s="86">
        <v>53.4</v>
      </c>
      <c r="R151" s="87">
        <v>0.56700000000000006</v>
      </c>
      <c r="S151" s="87">
        <v>0.58099999999999996</v>
      </c>
      <c r="T151" s="87">
        <v>0.57999999999999996</v>
      </c>
      <c r="U151" s="87">
        <v>0.53400000000000003</v>
      </c>
      <c r="V151" s="87">
        <v>0.56550000000000011</v>
      </c>
      <c r="W151" s="86" t="s">
        <v>435</v>
      </c>
      <c r="X151" s="86" t="s">
        <v>435</v>
      </c>
    </row>
    <row r="152" spans="1:24" ht="15.75" x14ac:dyDescent="0.25">
      <c r="A152" s="2">
        <f t="shared" si="2"/>
        <v>147</v>
      </c>
      <c r="B152" s="36" t="s">
        <v>138</v>
      </c>
      <c r="C152" s="37">
        <v>4504607</v>
      </c>
      <c r="D152" s="38">
        <v>315106</v>
      </c>
      <c r="E152" s="39" t="s">
        <v>5</v>
      </c>
      <c r="F152" s="86">
        <v>36.200000000000003</v>
      </c>
      <c r="G152" s="86">
        <v>36.200000000000003</v>
      </c>
      <c r="H152" s="86">
        <v>36.200000000000003</v>
      </c>
      <c r="I152" s="86" t="s">
        <v>405</v>
      </c>
      <c r="J152" s="86" t="s">
        <v>405</v>
      </c>
      <c r="K152" s="86" t="s">
        <v>405</v>
      </c>
      <c r="L152" s="86" t="s">
        <v>405</v>
      </c>
      <c r="M152" s="86" t="s">
        <v>405</v>
      </c>
      <c r="N152" s="86" t="s">
        <v>405</v>
      </c>
      <c r="O152" s="86" t="s">
        <v>405</v>
      </c>
      <c r="P152" s="86" t="s">
        <v>405</v>
      </c>
      <c r="Q152" s="86" t="s">
        <v>405</v>
      </c>
      <c r="R152" s="87">
        <v>0.36200000000000004</v>
      </c>
      <c r="S152" s="87" t="s">
        <v>405</v>
      </c>
      <c r="T152" s="87" t="s">
        <v>405</v>
      </c>
      <c r="U152" s="87" t="s">
        <v>405</v>
      </c>
      <c r="V152" s="87" t="s">
        <v>405</v>
      </c>
      <c r="W152" s="86" t="s">
        <v>405</v>
      </c>
      <c r="X152" s="86" t="s">
        <v>405</v>
      </c>
    </row>
    <row r="153" spans="1:24" ht="15.75" x14ac:dyDescent="0.25">
      <c r="A153" s="2">
        <f t="shared" si="2"/>
        <v>148</v>
      </c>
      <c r="B153" s="36" t="s">
        <v>139</v>
      </c>
      <c r="C153" s="37">
        <v>4505808</v>
      </c>
      <c r="D153" s="38">
        <v>315010</v>
      </c>
      <c r="E153" s="39" t="s">
        <v>5</v>
      </c>
      <c r="F153" s="86">
        <v>29.1</v>
      </c>
      <c r="G153" s="86">
        <v>29.1</v>
      </c>
      <c r="H153" s="86">
        <v>29.1</v>
      </c>
      <c r="I153" s="86">
        <v>29.8</v>
      </c>
      <c r="J153" s="86">
        <v>29.8</v>
      </c>
      <c r="K153" s="86">
        <v>29.8</v>
      </c>
      <c r="L153" s="86">
        <v>35.4</v>
      </c>
      <c r="M153" s="86">
        <v>35.4</v>
      </c>
      <c r="N153" s="86">
        <v>35.4</v>
      </c>
      <c r="O153" s="86">
        <v>33.9</v>
      </c>
      <c r="P153" s="86">
        <v>33.9</v>
      </c>
      <c r="Q153" s="86">
        <v>33.9</v>
      </c>
      <c r="R153" s="87">
        <v>0.29100000000000004</v>
      </c>
      <c r="S153" s="87">
        <v>0.29799999999999999</v>
      </c>
      <c r="T153" s="87">
        <v>0.35399999999999998</v>
      </c>
      <c r="U153" s="87">
        <v>0.33899999999999997</v>
      </c>
      <c r="V153" s="87">
        <v>0.32050000000000001</v>
      </c>
      <c r="W153" s="86" t="s">
        <v>1540</v>
      </c>
      <c r="X153" s="86" t="s">
        <v>1540</v>
      </c>
    </row>
    <row r="154" spans="1:24" ht="15.75" x14ac:dyDescent="0.25">
      <c r="A154" s="2">
        <f t="shared" si="2"/>
        <v>149</v>
      </c>
      <c r="B154" s="36" t="s">
        <v>140</v>
      </c>
      <c r="C154" s="37">
        <v>420832</v>
      </c>
      <c r="D154" s="38">
        <v>315159</v>
      </c>
      <c r="E154" s="39" t="s">
        <v>5</v>
      </c>
      <c r="F154" s="86">
        <v>45.2</v>
      </c>
      <c r="G154" s="86">
        <v>45.2</v>
      </c>
      <c r="H154" s="86">
        <v>45.2</v>
      </c>
      <c r="I154" s="86">
        <v>48.7</v>
      </c>
      <c r="J154" s="86">
        <v>48.7</v>
      </c>
      <c r="K154" s="86">
        <v>48.7</v>
      </c>
      <c r="L154" s="86">
        <v>52.2</v>
      </c>
      <c r="M154" s="86">
        <v>52.2</v>
      </c>
      <c r="N154" s="86">
        <v>52.2</v>
      </c>
      <c r="O154" s="86">
        <v>51.1</v>
      </c>
      <c r="P154" s="86">
        <v>51.1</v>
      </c>
      <c r="Q154" s="86">
        <v>51.1</v>
      </c>
      <c r="R154" s="87">
        <v>0.45200000000000012</v>
      </c>
      <c r="S154" s="87">
        <v>0.4870000000000001</v>
      </c>
      <c r="T154" s="87">
        <v>0.52200000000000013</v>
      </c>
      <c r="U154" s="87">
        <v>0.51100000000000001</v>
      </c>
      <c r="V154" s="87">
        <v>0.4930000000000001</v>
      </c>
      <c r="W154" s="86" t="s">
        <v>435</v>
      </c>
      <c r="X154" s="86" t="s">
        <v>1540</v>
      </c>
    </row>
    <row r="155" spans="1:24" ht="15.75" x14ac:dyDescent="0.25">
      <c r="A155" s="2">
        <f t="shared" si="2"/>
        <v>150</v>
      </c>
      <c r="B155" s="48" t="s">
        <v>141</v>
      </c>
      <c r="C155" s="37">
        <v>784532</v>
      </c>
      <c r="D155" s="38">
        <v>315279</v>
      </c>
      <c r="E155" s="39" t="s">
        <v>5</v>
      </c>
      <c r="F155" s="86">
        <v>47.4</v>
      </c>
      <c r="G155" s="86">
        <v>47.4</v>
      </c>
      <c r="H155" s="86">
        <v>47.4</v>
      </c>
      <c r="I155" s="86">
        <v>47.9</v>
      </c>
      <c r="J155" s="86">
        <v>47.9</v>
      </c>
      <c r="K155" s="86">
        <v>47.9</v>
      </c>
      <c r="L155" s="86">
        <v>50.6</v>
      </c>
      <c r="M155" s="86">
        <v>50.6</v>
      </c>
      <c r="N155" s="86">
        <v>50.6</v>
      </c>
      <c r="O155" s="86">
        <v>51.8</v>
      </c>
      <c r="P155" s="86">
        <v>51.8</v>
      </c>
      <c r="Q155" s="86">
        <v>51.8</v>
      </c>
      <c r="R155" s="87">
        <v>0.47399999999999998</v>
      </c>
      <c r="S155" s="87">
        <v>0.47899999999999998</v>
      </c>
      <c r="T155" s="87">
        <v>0.50600000000000001</v>
      </c>
      <c r="U155" s="87">
        <v>0.5179999999999999</v>
      </c>
      <c r="V155" s="87">
        <v>0.49424999999999997</v>
      </c>
      <c r="W155" s="86" t="s">
        <v>435</v>
      </c>
      <c r="X155" s="86" t="s">
        <v>1540</v>
      </c>
    </row>
    <row r="156" spans="1:24" ht="15.75" x14ac:dyDescent="0.25">
      <c r="A156" s="2">
        <f t="shared" si="2"/>
        <v>151</v>
      </c>
      <c r="B156" s="36" t="s">
        <v>142</v>
      </c>
      <c r="C156" s="37">
        <v>4464206</v>
      </c>
      <c r="D156" s="38">
        <v>315360</v>
      </c>
      <c r="E156" s="39" t="s">
        <v>5</v>
      </c>
      <c r="F156" s="86">
        <v>42.1</v>
      </c>
      <c r="G156" s="86">
        <v>42.1</v>
      </c>
      <c r="H156" s="86">
        <v>42.1</v>
      </c>
      <c r="I156" s="86">
        <v>37.299999999999997</v>
      </c>
      <c r="J156" s="86">
        <v>37.299999999999997</v>
      </c>
      <c r="K156" s="86">
        <v>37.299999999999997</v>
      </c>
      <c r="L156" s="86">
        <v>35.5</v>
      </c>
      <c r="M156" s="86">
        <v>35.5</v>
      </c>
      <c r="N156" s="86">
        <v>35.5</v>
      </c>
      <c r="O156" s="86">
        <v>35</v>
      </c>
      <c r="P156" s="86">
        <v>35</v>
      </c>
      <c r="Q156" s="86">
        <v>35</v>
      </c>
      <c r="R156" s="87">
        <v>0.42100000000000004</v>
      </c>
      <c r="S156" s="87">
        <v>0.373</v>
      </c>
      <c r="T156" s="87">
        <v>0.35499999999999998</v>
      </c>
      <c r="U156" s="87">
        <v>0.35</v>
      </c>
      <c r="V156" s="87">
        <v>0.37475000000000003</v>
      </c>
      <c r="W156" s="86" t="s">
        <v>1540</v>
      </c>
      <c r="X156" s="86" t="s">
        <v>1540</v>
      </c>
    </row>
    <row r="157" spans="1:24" ht="15.75" x14ac:dyDescent="0.25">
      <c r="A157" s="2">
        <f t="shared" si="2"/>
        <v>152</v>
      </c>
      <c r="B157" s="55" t="s">
        <v>143</v>
      </c>
      <c r="C157" s="49">
        <v>947041</v>
      </c>
      <c r="D157" s="38">
        <v>315355</v>
      </c>
      <c r="E157" s="39" t="s">
        <v>5</v>
      </c>
      <c r="F157" s="86" t="s">
        <v>405</v>
      </c>
      <c r="G157" s="86" t="s">
        <v>405</v>
      </c>
      <c r="H157" s="86" t="s">
        <v>405</v>
      </c>
      <c r="I157" s="86">
        <v>50</v>
      </c>
      <c r="J157" s="86">
        <v>50</v>
      </c>
      <c r="K157" s="86">
        <v>50</v>
      </c>
      <c r="L157" s="86">
        <v>50.5</v>
      </c>
      <c r="M157" s="86">
        <v>50.5</v>
      </c>
      <c r="N157" s="86">
        <v>50.5</v>
      </c>
      <c r="O157" s="86">
        <v>41.1</v>
      </c>
      <c r="P157" s="86">
        <v>41.1</v>
      </c>
      <c r="Q157" s="86">
        <v>41.1</v>
      </c>
      <c r="R157" s="87" t="s">
        <v>405</v>
      </c>
      <c r="S157" s="87">
        <v>0.5</v>
      </c>
      <c r="T157" s="87">
        <v>0.505</v>
      </c>
      <c r="U157" s="87">
        <v>0.41100000000000003</v>
      </c>
      <c r="V157" s="87" t="s">
        <v>405</v>
      </c>
      <c r="W157" s="86" t="s">
        <v>405</v>
      </c>
      <c r="X157" s="86" t="s">
        <v>405</v>
      </c>
    </row>
    <row r="158" spans="1:24" ht="15.75" x14ac:dyDescent="0.25">
      <c r="A158" s="2">
        <f t="shared" si="2"/>
        <v>153</v>
      </c>
      <c r="B158" s="48" t="s">
        <v>144</v>
      </c>
      <c r="C158" s="37">
        <v>890812</v>
      </c>
      <c r="D158" s="38">
        <v>315514</v>
      </c>
      <c r="E158" s="39" t="s">
        <v>5</v>
      </c>
      <c r="F158" s="86">
        <v>74.8</v>
      </c>
      <c r="G158" s="86">
        <v>74.8</v>
      </c>
      <c r="H158" s="86">
        <v>74.8</v>
      </c>
      <c r="I158" s="86">
        <v>74.7</v>
      </c>
      <c r="J158" s="86">
        <v>74.7</v>
      </c>
      <c r="K158" s="86">
        <v>74.7</v>
      </c>
      <c r="L158" s="86">
        <v>66.7</v>
      </c>
      <c r="M158" s="86">
        <v>66.7</v>
      </c>
      <c r="N158" s="86">
        <v>66.7</v>
      </c>
      <c r="O158" s="86">
        <v>67</v>
      </c>
      <c r="P158" s="86">
        <v>67</v>
      </c>
      <c r="Q158" s="86">
        <v>67</v>
      </c>
      <c r="R158" s="87">
        <v>0.748</v>
      </c>
      <c r="S158" s="87">
        <v>0.747</v>
      </c>
      <c r="T158" s="87">
        <v>0.66700000000000004</v>
      </c>
      <c r="U158" s="87">
        <v>0.67</v>
      </c>
      <c r="V158" s="87">
        <v>0.70799999999999996</v>
      </c>
      <c r="W158" s="86" t="s">
        <v>435</v>
      </c>
      <c r="X158" s="86" t="s">
        <v>435</v>
      </c>
    </row>
    <row r="159" spans="1:24" ht="15.75" x14ac:dyDescent="0.25">
      <c r="A159" s="2">
        <f t="shared" si="2"/>
        <v>154</v>
      </c>
      <c r="B159" s="24" t="s">
        <v>145</v>
      </c>
      <c r="C159" s="37">
        <v>889024</v>
      </c>
      <c r="D159" s="38">
        <v>315282</v>
      </c>
      <c r="E159" s="39" t="s">
        <v>5</v>
      </c>
      <c r="F159" s="86">
        <v>46.2</v>
      </c>
      <c r="G159" s="86">
        <v>46.2</v>
      </c>
      <c r="H159" s="86">
        <v>46.2</v>
      </c>
      <c r="I159" s="86">
        <v>43.6</v>
      </c>
      <c r="J159" s="86">
        <v>43.6</v>
      </c>
      <c r="K159" s="86">
        <v>43.6</v>
      </c>
      <c r="L159" s="86">
        <v>48.9</v>
      </c>
      <c r="M159" s="86">
        <v>48.9</v>
      </c>
      <c r="N159" s="86">
        <v>48.9</v>
      </c>
      <c r="O159" s="86">
        <v>50</v>
      </c>
      <c r="P159" s="86">
        <v>50</v>
      </c>
      <c r="Q159" s="86">
        <v>50</v>
      </c>
      <c r="R159" s="87">
        <v>0.46200000000000008</v>
      </c>
      <c r="S159" s="87">
        <v>0.436</v>
      </c>
      <c r="T159" s="87">
        <v>0.48899999999999999</v>
      </c>
      <c r="U159" s="87">
        <v>0.5</v>
      </c>
      <c r="V159" s="87">
        <v>0.47175</v>
      </c>
      <c r="W159" s="86" t="s">
        <v>1540</v>
      </c>
      <c r="X159" s="86" t="s">
        <v>1540</v>
      </c>
    </row>
    <row r="160" spans="1:24" ht="15.75" x14ac:dyDescent="0.25">
      <c r="A160" s="2">
        <f t="shared" si="2"/>
        <v>155</v>
      </c>
      <c r="B160" s="24" t="s">
        <v>146</v>
      </c>
      <c r="C160" s="56">
        <v>898040</v>
      </c>
      <c r="D160" s="38">
        <v>315317</v>
      </c>
      <c r="E160" s="39" t="s">
        <v>5</v>
      </c>
      <c r="F160" s="86">
        <v>20.6</v>
      </c>
      <c r="G160" s="86">
        <v>20.6</v>
      </c>
      <c r="H160" s="86">
        <v>20.6</v>
      </c>
      <c r="I160" s="86">
        <v>23.6</v>
      </c>
      <c r="J160" s="86">
        <v>23.6</v>
      </c>
      <c r="K160" s="86">
        <v>23.6</v>
      </c>
      <c r="L160" s="86">
        <v>27.6</v>
      </c>
      <c r="M160" s="86">
        <v>27.6</v>
      </c>
      <c r="N160" s="86">
        <v>27.6</v>
      </c>
      <c r="O160" s="86">
        <v>32.4</v>
      </c>
      <c r="P160" s="86">
        <v>32.4</v>
      </c>
      <c r="Q160" s="86">
        <v>32.4</v>
      </c>
      <c r="R160" s="87">
        <v>0.20600000000000002</v>
      </c>
      <c r="S160" s="87">
        <v>0.23600000000000004</v>
      </c>
      <c r="T160" s="87">
        <v>0.27600000000000002</v>
      </c>
      <c r="U160" s="87">
        <v>0.32400000000000001</v>
      </c>
      <c r="V160" s="87">
        <v>0.26050000000000001</v>
      </c>
      <c r="W160" s="86" t="s">
        <v>1540</v>
      </c>
      <c r="X160" s="86" t="s">
        <v>1540</v>
      </c>
    </row>
    <row r="161" spans="1:24" ht="15.75" x14ac:dyDescent="0.25">
      <c r="A161" s="2">
        <f t="shared" si="2"/>
        <v>156</v>
      </c>
      <c r="B161" s="48" t="s">
        <v>147</v>
      </c>
      <c r="C161" s="37">
        <v>928216</v>
      </c>
      <c r="D161" s="38">
        <v>315103</v>
      </c>
      <c r="E161" s="39" t="s">
        <v>5</v>
      </c>
      <c r="F161" s="86" t="s">
        <v>405</v>
      </c>
      <c r="G161" s="86" t="s">
        <v>405</v>
      </c>
      <c r="H161" s="86" t="s">
        <v>405</v>
      </c>
      <c r="I161" s="86">
        <v>62</v>
      </c>
      <c r="J161" s="86">
        <v>62</v>
      </c>
      <c r="K161" s="86">
        <v>62</v>
      </c>
      <c r="L161" s="86">
        <v>68.5</v>
      </c>
      <c r="M161" s="86">
        <v>68.5</v>
      </c>
      <c r="N161" s="86">
        <v>68.5</v>
      </c>
      <c r="O161" s="86">
        <v>65.099999999999994</v>
      </c>
      <c r="P161" s="86">
        <v>65.099999999999994</v>
      </c>
      <c r="Q161" s="86" t="s">
        <v>405</v>
      </c>
      <c r="R161" s="87" t="s">
        <v>405</v>
      </c>
      <c r="S161" s="87">
        <v>0.62</v>
      </c>
      <c r="T161" s="87">
        <v>0.68500000000000005</v>
      </c>
      <c r="U161" s="87">
        <v>0.65099999999999991</v>
      </c>
      <c r="V161" s="87" t="s">
        <v>405</v>
      </c>
      <c r="W161" s="86" t="s">
        <v>405</v>
      </c>
      <c r="X161" s="86" t="s">
        <v>405</v>
      </c>
    </row>
    <row r="162" spans="1:24" ht="15.75" x14ac:dyDescent="0.25">
      <c r="A162" s="2">
        <f t="shared" si="2"/>
        <v>157</v>
      </c>
      <c r="B162" s="36" t="s">
        <v>148</v>
      </c>
      <c r="C162" s="37">
        <v>661392</v>
      </c>
      <c r="D162" s="38">
        <v>315435</v>
      </c>
      <c r="E162" s="39" t="s">
        <v>5</v>
      </c>
      <c r="F162" s="86">
        <v>46.2</v>
      </c>
      <c r="G162" s="86">
        <v>46.2</v>
      </c>
      <c r="H162" s="86">
        <v>46.2</v>
      </c>
      <c r="I162" s="86">
        <v>40</v>
      </c>
      <c r="J162" s="86">
        <v>40</v>
      </c>
      <c r="K162" s="86">
        <v>40</v>
      </c>
      <c r="L162" s="86">
        <v>42.6</v>
      </c>
      <c r="M162" s="86">
        <v>42.6</v>
      </c>
      <c r="N162" s="86">
        <v>42.6</v>
      </c>
      <c r="O162" s="86">
        <v>52.2</v>
      </c>
      <c r="P162" s="86">
        <v>52.2</v>
      </c>
      <c r="Q162" s="86">
        <v>52.2</v>
      </c>
      <c r="R162" s="87">
        <v>0.46200000000000008</v>
      </c>
      <c r="S162" s="87">
        <v>0.4</v>
      </c>
      <c r="T162" s="87">
        <v>0.42599999999999999</v>
      </c>
      <c r="U162" s="87">
        <v>0.52200000000000013</v>
      </c>
      <c r="V162" s="87">
        <v>0.45250000000000001</v>
      </c>
      <c r="W162" s="86" t="s">
        <v>1540</v>
      </c>
      <c r="X162" s="86" t="s">
        <v>1540</v>
      </c>
    </row>
    <row r="163" spans="1:24" ht="15.75" x14ac:dyDescent="0.25">
      <c r="A163" s="2">
        <f t="shared" si="2"/>
        <v>158</v>
      </c>
      <c r="B163" s="36" t="s">
        <v>149</v>
      </c>
      <c r="C163" s="37">
        <v>659363</v>
      </c>
      <c r="D163" s="38">
        <v>315434</v>
      </c>
      <c r="E163" s="39" t="s">
        <v>5</v>
      </c>
      <c r="F163" s="86">
        <v>29.6</v>
      </c>
      <c r="G163" s="86">
        <v>29.6</v>
      </c>
      <c r="H163" s="86">
        <v>29.6</v>
      </c>
      <c r="I163" s="86">
        <v>34.5</v>
      </c>
      <c r="J163" s="86">
        <v>34.5</v>
      </c>
      <c r="K163" s="86">
        <v>34.5</v>
      </c>
      <c r="L163" s="86">
        <v>36.700000000000003</v>
      </c>
      <c r="M163" s="86">
        <v>36.700000000000003</v>
      </c>
      <c r="N163" s="86">
        <v>36.700000000000003</v>
      </c>
      <c r="O163" s="86">
        <v>45.2</v>
      </c>
      <c r="P163" s="86">
        <v>45.2</v>
      </c>
      <c r="Q163" s="86">
        <v>45.2</v>
      </c>
      <c r="R163" s="87">
        <v>0.29600000000000004</v>
      </c>
      <c r="S163" s="87">
        <v>0.34499999999999997</v>
      </c>
      <c r="T163" s="87">
        <v>0.36700000000000005</v>
      </c>
      <c r="U163" s="87">
        <v>0.45200000000000012</v>
      </c>
      <c r="V163" s="87">
        <v>0.36500000000000005</v>
      </c>
      <c r="W163" s="86" t="s">
        <v>1540</v>
      </c>
      <c r="X163" s="86" t="s">
        <v>1540</v>
      </c>
    </row>
    <row r="164" spans="1:24" ht="15.75" x14ac:dyDescent="0.25">
      <c r="A164" s="2">
        <f t="shared" si="2"/>
        <v>159</v>
      </c>
      <c r="B164" s="48" t="s">
        <v>373</v>
      </c>
      <c r="C164" s="37">
        <v>907561</v>
      </c>
      <c r="D164" s="38">
        <v>315037</v>
      </c>
      <c r="E164" s="39" t="s">
        <v>5</v>
      </c>
      <c r="F164" s="86" t="s">
        <v>405</v>
      </c>
      <c r="G164" s="86" t="s">
        <v>405</v>
      </c>
      <c r="H164" s="86" t="s">
        <v>405</v>
      </c>
      <c r="I164" s="86">
        <v>83.3</v>
      </c>
      <c r="J164" s="86">
        <v>83.3</v>
      </c>
      <c r="K164" s="86">
        <v>83.3</v>
      </c>
      <c r="L164" s="86">
        <v>57.1</v>
      </c>
      <c r="M164" s="86">
        <v>57.1</v>
      </c>
      <c r="N164" s="86">
        <v>57.1</v>
      </c>
      <c r="O164" s="86">
        <v>22.6</v>
      </c>
      <c r="P164" s="86">
        <v>22.6</v>
      </c>
      <c r="Q164" s="86">
        <v>22.6</v>
      </c>
      <c r="R164" s="87" t="s">
        <v>405</v>
      </c>
      <c r="S164" s="87">
        <v>0.83299999999999996</v>
      </c>
      <c r="T164" s="87">
        <v>0.57100000000000006</v>
      </c>
      <c r="U164" s="87">
        <v>0.22600000000000006</v>
      </c>
      <c r="V164" s="87" t="s">
        <v>405</v>
      </c>
      <c r="W164" s="86" t="s">
        <v>405</v>
      </c>
      <c r="X164" s="86" t="s">
        <v>405</v>
      </c>
    </row>
    <row r="165" spans="1:24" ht="15.75" x14ac:dyDescent="0.25">
      <c r="A165" s="2">
        <f t="shared" si="2"/>
        <v>160</v>
      </c>
      <c r="B165" s="48" t="s">
        <v>150</v>
      </c>
      <c r="C165" s="37">
        <v>779075</v>
      </c>
      <c r="D165" s="38">
        <v>315164</v>
      </c>
      <c r="E165" s="39" t="s">
        <v>5</v>
      </c>
      <c r="F165" s="86">
        <v>28</v>
      </c>
      <c r="G165" s="86">
        <v>28</v>
      </c>
      <c r="H165" s="86">
        <v>28</v>
      </c>
      <c r="I165" s="86">
        <v>35.200000000000003</v>
      </c>
      <c r="J165" s="86">
        <v>35.200000000000003</v>
      </c>
      <c r="K165" s="86">
        <v>35.200000000000003</v>
      </c>
      <c r="L165" s="86">
        <v>34.700000000000003</v>
      </c>
      <c r="M165" s="86">
        <v>34.700000000000003</v>
      </c>
      <c r="N165" s="86">
        <v>34.700000000000003</v>
      </c>
      <c r="O165" s="86">
        <v>34.5</v>
      </c>
      <c r="P165" s="86">
        <v>34.5</v>
      </c>
      <c r="Q165" s="86">
        <v>34.5</v>
      </c>
      <c r="R165" s="87">
        <v>0.28000000000000003</v>
      </c>
      <c r="S165" s="87">
        <v>0.35200000000000004</v>
      </c>
      <c r="T165" s="87">
        <v>0.34700000000000003</v>
      </c>
      <c r="U165" s="87">
        <v>0.34499999999999997</v>
      </c>
      <c r="V165" s="87">
        <v>0.33100000000000002</v>
      </c>
      <c r="W165" s="86" t="s">
        <v>1540</v>
      </c>
      <c r="X165" s="86" t="s">
        <v>1540</v>
      </c>
    </row>
    <row r="166" spans="1:24" ht="15.75" x14ac:dyDescent="0.25">
      <c r="A166" s="2">
        <f t="shared" si="2"/>
        <v>161</v>
      </c>
      <c r="B166" s="36" t="s">
        <v>151</v>
      </c>
      <c r="C166" s="37">
        <v>4499000</v>
      </c>
      <c r="D166" s="38">
        <v>315425</v>
      </c>
      <c r="E166" s="39" t="s">
        <v>5</v>
      </c>
      <c r="F166" s="86">
        <v>47.1</v>
      </c>
      <c r="G166" s="86">
        <v>47.1</v>
      </c>
      <c r="H166" s="86">
        <v>47.1</v>
      </c>
      <c r="I166" s="86">
        <v>35.1</v>
      </c>
      <c r="J166" s="86">
        <v>35.1</v>
      </c>
      <c r="K166" s="86">
        <v>35.1</v>
      </c>
      <c r="L166" s="86">
        <v>34.200000000000003</v>
      </c>
      <c r="M166" s="86">
        <v>34.200000000000003</v>
      </c>
      <c r="N166" s="86">
        <v>34.200000000000003</v>
      </c>
      <c r="O166" s="86">
        <v>38.700000000000003</v>
      </c>
      <c r="P166" s="86">
        <v>38.700000000000003</v>
      </c>
      <c r="Q166" s="86">
        <v>38.700000000000003</v>
      </c>
      <c r="R166" s="87">
        <v>0.47100000000000003</v>
      </c>
      <c r="S166" s="87">
        <v>0.35100000000000003</v>
      </c>
      <c r="T166" s="87">
        <v>0.34200000000000003</v>
      </c>
      <c r="U166" s="87">
        <v>0.38700000000000001</v>
      </c>
      <c r="V166" s="87">
        <v>0.38775000000000004</v>
      </c>
      <c r="W166" s="86" t="s">
        <v>1540</v>
      </c>
      <c r="X166" s="86" t="s">
        <v>1540</v>
      </c>
    </row>
    <row r="167" spans="1:24" ht="15.75" x14ac:dyDescent="0.25">
      <c r="A167" s="2">
        <f t="shared" si="2"/>
        <v>162</v>
      </c>
      <c r="B167" s="47" t="s">
        <v>152</v>
      </c>
      <c r="C167" s="37">
        <v>887242</v>
      </c>
      <c r="D167" s="38">
        <v>315375</v>
      </c>
      <c r="E167" s="39" t="s">
        <v>5</v>
      </c>
      <c r="F167" s="86" t="s">
        <v>405</v>
      </c>
      <c r="G167" s="86" t="s">
        <v>405</v>
      </c>
      <c r="H167" s="86" t="s">
        <v>405</v>
      </c>
      <c r="I167" s="86" t="s">
        <v>405</v>
      </c>
      <c r="J167" s="86" t="s">
        <v>405</v>
      </c>
      <c r="K167" s="86" t="s">
        <v>405</v>
      </c>
      <c r="L167" s="86" t="s">
        <v>405</v>
      </c>
      <c r="M167" s="86" t="s">
        <v>405</v>
      </c>
      <c r="N167" s="86" t="s">
        <v>405</v>
      </c>
      <c r="O167" s="86" t="s">
        <v>405</v>
      </c>
      <c r="P167" s="86" t="s">
        <v>405</v>
      </c>
      <c r="Q167" s="86" t="s">
        <v>405</v>
      </c>
      <c r="R167" s="87" t="s">
        <v>405</v>
      </c>
      <c r="S167" s="87" t="s">
        <v>405</v>
      </c>
      <c r="T167" s="87" t="s">
        <v>405</v>
      </c>
      <c r="U167" s="87" t="s">
        <v>405</v>
      </c>
      <c r="V167" s="87" t="s">
        <v>405</v>
      </c>
      <c r="W167" s="86" t="s">
        <v>405</v>
      </c>
      <c r="X167" s="86" t="s">
        <v>405</v>
      </c>
    </row>
    <row r="168" spans="1:24" ht="15.75" x14ac:dyDescent="0.25">
      <c r="A168" s="2">
        <f t="shared" si="2"/>
        <v>163</v>
      </c>
      <c r="B168" s="36" t="s">
        <v>153</v>
      </c>
      <c r="C168" s="37">
        <v>9032401</v>
      </c>
      <c r="D168" s="38">
        <v>315224</v>
      </c>
      <c r="E168" s="39" t="s">
        <v>5</v>
      </c>
      <c r="F168" s="86">
        <v>47.8</v>
      </c>
      <c r="G168" s="86">
        <v>47.8</v>
      </c>
      <c r="H168" s="86">
        <v>47.8</v>
      </c>
      <c r="I168" s="86">
        <v>52.6</v>
      </c>
      <c r="J168" s="86">
        <v>52.6</v>
      </c>
      <c r="K168" s="86">
        <v>52.6</v>
      </c>
      <c r="L168" s="86">
        <v>46.3</v>
      </c>
      <c r="M168" s="86">
        <v>46.3</v>
      </c>
      <c r="N168" s="86">
        <v>46.3</v>
      </c>
      <c r="O168" s="86">
        <v>47.9</v>
      </c>
      <c r="P168" s="86">
        <v>47.9</v>
      </c>
      <c r="Q168" s="86">
        <v>47.9</v>
      </c>
      <c r="R168" s="87">
        <v>0.47799999999999992</v>
      </c>
      <c r="S168" s="87">
        <v>0.52600000000000002</v>
      </c>
      <c r="T168" s="87">
        <v>0.46299999999999991</v>
      </c>
      <c r="U168" s="87">
        <v>0.47899999999999998</v>
      </c>
      <c r="V168" s="87">
        <v>0.48649999999999993</v>
      </c>
      <c r="W168" s="86" t="s">
        <v>435</v>
      </c>
      <c r="X168" s="86" t="s">
        <v>1540</v>
      </c>
    </row>
    <row r="169" spans="1:24" ht="15.75" x14ac:dyDescent="0.25">
      <c r="A169" s="2">
        <f t="shared" si="2"/>
        <v>164</v>
      </c>
      <c r="B169" s="36" t="s">
        <v>154</v>
      </c>
      <c r="C169" s="37">
        <v>5608104</v>
      </c>
      <c r="D169" s="38">
        <v>315327</v>
      </c>
      <c r="E169" s="39" t="s">
        <v>5</v>
      </c>
      <c r="F169" s="86">
        <v>44.9</v>
      </c>
      <c r="G169" s="86">
        <v>44.9</v>
      </c>
      <c r="H169" s="86">
        <v>44.9</v>
      </c>
      <c r="I169" s="86">
        <v>44</v>
      </c>
      <c r="J169" s="86">
        <v>44</v>
      </c>
      <c r="K169" s="86">
        <v>44</v>
      </c>
      <c r="L169" s="86">
        <v>46.4</v>
      </c>
      <c r="M169" s="86">
        <v>46.4</v>
      </c>
      <c r="N169" s="86">
        <v>46.4</v>
      </c>
      <c r="O169" s="86">
        <v>39.200000000000003</v>
      </c>
      <c r="P169" s="86">
        <v>39.200000000000003</v>
      </c>
      <c r="Q169" s="86">
        <v>39.200000000000003</v>
      </c>
      <c r="R169" s="87">
        <v>0.44900000000000001</v>
      </c>
      <c r="S169" s="87">
        <v>0.44</v>
      </c>
      <c r="T169" s="87">
        <v>0.46399999999999997</v>
      </c>
      <c r="U169" s="87">
        <v>0.39200000000000002</v>
      </c>
      <c r="V169" s="87">
        <v>0.43625000000000003</v>
      </c>
      <c r="W169" s="86" t="s">
        <v>1540</v>
      </c>
      <c r="X169" s="86" t="s">
        <v>1540</v>
      </c>
    </row>
    <row r="170" spans="1:24" ht="15.75" x14ac:dyDescent="0.25">
      <c r="A170" s="2">
        <f t="shared" si="2"/>
        <v>165</v>
      </c>
      <c r="B170" s="36" t="s">
        <v>155</v>
      </c>
      <c r="C170" s="37">
        <v>4498101</v>
      </c>
      <c r="D170" s="38">
        <v>315161</v>
      </c>
      <c r="E170" s="39" t="s">
        <v>5</v>
      </c>
      <c r="F170" s="86" t="s">
        <v>406</v>
      </c>
      <c r="G170" s="86" t="s">
        <v>406</v>
      </c>
      <c r="H170" s="86" t="s">
        <v>406</v>
      </c>
      <c r="I170" s="86" t="s">
        <v>406</v>
      </c>
      <c r="J170" s="86" t="s">
        <v>406</v>
      </c>
      <c r="K170" s="86" t="s">
        <v>406</v>
      </c>
      <c r="L170" s="86" t="s">
        <v>406</v>
      </c>
      <c r="M170" s="86" t="s">
        <v>406</v>
      </c>
      <c r="N170" s="86" t="s">
        <v>406</v>
      </c>
      <c r="O170" s="86" t="s">
        <v>406</v>
      </c>
      <c r="P170" s="86" t="s">
        <v>406</v>
      </c>
      <c r="Q170" s="86" t="s">
        <v>406</v>
      </c>
      <c r="R170" s="86" t="s">
        <v>406</v>
      </c>
      <c r="S170" s="86" t="s">
        <v>406</v>
      </c>
      <c r="T170" s="86" t="s">
        <v>406</v>
      </c>
      <c r="U170" s="86" t="s">
        <v>406</v>
      </c>
      <c r="V170" s="86" t="s">
        <v>406</v>
      </c>
      <c r="W170" s="86" t="s">
        <v>406</v>
      </c>
      <c r="X170" s="86" t="s">
        <v>406</v>
      </c>
    </row>
    <row r="171" spans="1:24" ht="15.75" x14ac:dyDescent="0.25">
      <c r="A171" s="2">
        <f t="shared" si="2"/>
        <v>166</v>
      </c>
      <c r="B171" s="36" t="s">
        <v>156</v>
      </c>
      <c r="C171" s="37">
        <v>4485203</v>
      </c>
      <c r="D171" s="38">
        <v>315336</v>
      </c>
      <c r="E171" s="39" t="s">
        <v>5</v>
      </c>
      <c r="F171" s="86">
        <v>30.8</v>
      </c>
      <c r="G171" s="86">
        <v>30.8</v>
      </c>
      <c r="H171" s="86">
        <v>30.8</v>
      </c>
      <c r="I171" s="86">
        <v>36</v>
      </c>
      <c r="J171" s="86">
        <v>36</v>
      </c>
      <c r="K171" s="86">
        <v>36</v>
      </c>
      <c r="L171" s="86">
        <v>36.299999999999997</v>
      </c>
      <c r="M171" s="86">
        <v>36.299999999999997</v>
      </c>
      <c r="N171" s="86">
        <v>36.299999999999997</v>
      </c>
      <c r="O171" s="86">
        <v>32.1</v>
      </c>
      <c r="P171" s="86">
        <v>32.1</v>
      </c>
      <c r="Q171" s="86">
        <v>32.1</v>
      </c>
      <c r="R171" s="87">
        <v>0.308</v>
      </c>
      <c r="S171" s="87">
        <v>0.36</v>
      </c>
      <c r="T171" s="87">
        <v>0.36299999999999999</v>
      </c>
      <c r="U171" s="87">
        <v>0.32100000000000001</v>
      </c>
      <c r="V171" s="87">
        <v>0.33799999999999997</v>
      </c>
      <c r="W171" s="86" t="s">
        <v>1540</v>
      </c>
      <c r="X171" s="86" t="s">
        <v>1540</v>
      </c>
    </row>
    <row r="172" spans="1:24" ht="15.75" x14ac:dyDescent="0.25">
      <c r="A172" s="2">
        <f t="shared" si="2"/>
        <v>167</v>
      </c>
      <c r="B172" s="36" t="s">
        <v>157</v>
      </c>
      <c r="C172" s="37">
        <v>4489900</v>
      </c>
      <c r="D172" s="38">
        <v>315177</v>
      </c>
      <c r="E172" s="39" t="s">
        <v>5</v>
      </c>
      <c r="F172" s="86">
        <v>28.4</v>
      </c>
      <c r="G172" s="86">
        <v>28.4</v>
      </c>
      <c r="H172" s="86">
        <v>28.4</v>
      </c>
      <c r="I172" s="86">
        <v>37.9</v>
      </c>
      <c r="J172" s="86">
        <v>37.9</v>
      </c>
      <c r="K172" s="86">
        <v>37.9</v>
      </c>
      <c r="L172" s="86">
        <v>48.6</v>
      </c>
      <c r="M172" s="86">
        <v>48.6</v>
      </c>
      <c r="N172" s="86">
        <v>48.6</v>
      </c>
      <c r="O172" s="86">
        <v>58</v>
      </c>
      <c r="P172" s="86">
        <v>58</v>
      </c>
      <c r="Q172" s="86">
        <v>58</v>
      </c>
      <c r="R172" s="87">
        <v>0.28399999999999997</v>
      </c>
      <c r="S172" s="87">
        <v>0.379</v>
      </c>
      <c r="T172" s="87">
        <v>0.48599999999999999</v>
      </c>
      <c r="U172" s="87">
        <v>0.57999999999999996</v>
      </c>
      <c r="V172" s="87">
        <v>0.43225000000000002</v>
      </c>
      <c r="W172" s="86" t="s">
        <v>1540</v>
      </c>
      <c r="X172" s="86" t="s">
        <v>1540</v>
      </c>
    </row>
    <row r="173" spans="1:24" ht="15.75" x14ac:dyDescent="0.25">
      <c r="A173" s="2">
        <f t="shared" si="2"/>
        <v>168</v>
      </c>
      <c r="B173" s="36" t="s">
        <v>158</v>
      </c>
      <c r="C173" s="37">
        <v>4498500</v>
      </c>
      <c r="D173" s="38">
        <v>315058</v>
      </c>
      <c r="E173" s="39" t="s">
        <v>5</v>
      </c>
      <c r="F173" s="86">
        <v>64.8</v>
      </c>
      <c r="G173" s="86">
        <v>64.8</v>
      </c>
      <c r="H173" s="86">
        <v>64.8</v>
      </c>
      <c r="I173" s="86">
        <v>67</v>
      </c>
      <c r="J173" s="86">
        <v>67</v>
      </c>
      <c r="K173" s="86">
        <v>67</v>
      </c>
      <c r="L173" s="86">
        <v>63.6</v>
      </c>
      <c r="M173" s="86">
        <v>63.6</v>
      </c>
      <c r="N173" s="86">
        <v>63.6</v>
      </c>
      <c r="O173" s="86">
        <v>65.099999999999994</v>
      </c>
      <c r="P173" s="86">
        <v>65.099999999999994</v>
      </c>
      <c r="Q173" s="86">
        <v>65.099999999999994</v>
      </c>
      <c r="R173" s="87">
        <v>0.64800000000000002</v>
      </c>
      <c r="S173" s="87">
        <v>0.67</v>
      </c>
      <c r="T173" s="87">
        <v>0.63600000000000001</v>
      </c>
      <c r="U173" s="87">
        <v>0.65099999999999991</v>
      </c>
      <c r="V173" s="87">
        <v>0.65125</v>
      </c>
      <c r="W173" s="86" t="s">
        <v>435</v>
      </c>
      <c r="X173" s="86" t="s">
        <v>435</v>
      </c>
    </row>
    <row r="174" spans="1:24" ht="15.75" x14ac:dyDescent="0.25">
      <c r="A174" s="2">
        <f t="shared" si="2"/>
        <v>169</v>
      </c>
      <c r="B174" s="36" t="s">
        <v>159</v>
      </c>
      <c r="C174" s="37">
        <v>4476905</v>
      </c>
      <c r="D174" s="38">
        <v>315416</v>
      </c>
      <c r="E174" s="39" t="s">
        <v>5</v>
      </c>
      <c r="F174" s="86">
        <v>42</v>
      </c>
      <c r="G174" s="86">
        <v>42</v>
      </c>
      <c r="H174" s="86">
        <v>42</v>
      </c>
      <c r="I174" s="86">
        <v>35.6</v>
      </c>
      <c r="J174" s="86">
        <v>35.6</v>
      </c>
      <c r="K174" s="86">
        <v>35.6</v>
      </c>
      <c r="L174" s="86">
        <v>58.1</v>
      </c>
      <c r="M174" s="86">
        <v>58.1</v>
      </c>
      <c r="N174" s="86">
        <v>58.1</v>
      </c>
      <c r="O174" s="86">
        <v>55.2</v>
      </c>
      <c r="P174" s="86">
        <v>55.2</v>
      </c>
      <c r="Q174" s="86">
        <v>55.2</v>
      </c>
      <c r="R174" s="87">
        <v>0.42</v>
      </c>
      <c r="S174" s="87">
        <v>0.35600000000000004</v>
      </c>
      <c r="T174" s="87">
        <v>0.58099999999999996</v>
      </c>
      <c r="U174" s="87">
        <v>0.55200000000000005</v>
      </c>
      <c r="V174" s="87">
        <v>0.47725000000000001</v>
      </c>
      <c r="W174" s="86" t="s">
        <v>1540</v>
      </c>
      <c r="X174" s="86" t="s">
        <v>1540</v>
      </c>
    </row>
    <row r="175" spans="1:24" ht="15.75" x14ac:dyDescent="0.25">
      <c r="A175" s="2">
        <f t="shared" si="2"/>
        <v>170</v>
      </c>
      <c r="B175" s="36" t="s">
        <v>160</v>
      </c>
      <c r="C175" s="37">
        <v>4483600</v>
      </c>
      <c r="D175" s="38">
        <v>315215</v>
      </c>
      <c r="E175" s="39" t="s">
        <v>5</v>
      </c>
      <c r="F175" s="86">
        <v>26.8</v>
      </c>
      <c r="G175" s="86">
        <v>26.8</v>
      </c>
      <c r="H175" s="86">
        <v>26.8</v>
      </c>
      <c r="I175" s="86">
        <v>27.2</v>
      </c>
      <c r="J175" s="86">
        <v>27.2</v>
      </c>
      <c r="K175" s="86">
        <v>27.2</v>
      </c>
      <c r="L175" s="86">
        <v>30.5</v>
      </c>
      <c r="M175" s="86">
        <v>30.5</v>
      </c>
      <c r="N175" s="86">
        <v>30.5</v>
      </c>
      <c r="O175" s="86">
        <v>30.3</v>
      </c>
      <c r="P175" s="86">
        <v>30.3</v>
      </c>
      <c r="Q175" s="86">
        <v>30.3</v>
      </c>
      <c r="R175" s="87">
        <v>0.26800000000000002</v>
      </c>
      <c r="S175" s="87">
        <v>0.27200000000000002</v>
      </c>
      <c r="T175" s="87">
        <v>0.30499999999999999</v>
      </c>
      <c r="U175" s="87">
        <v>0.30299999999999999</v>
      </c>
      <c r="V175" s="87">
        <v>0.28699999999999998</v>
      </c>
      <c r="W175" s="86" t="s">
        <v>1540</v>
      </c>
      <c r="X175" s="86" t="s">
        <v>1540</v>
      </c>
    </row>
    <row r="176" spans="1:24" ht="15.75" x14ac:dyDescent="0.25">
      <c r="A176" s="2">
        <f t="shared" si="2"/>
        <v>171</v>
      </c>
      <c r="B176" s="48" t="s">
        <v>161</v>
      </c>
      <c r="C176" s="37">
        <v>852490</v>
      </c>
      <c r="D176" s="38">
        <v>315147</v>
      </c>
      <c r="E176" s="39" t="s">
        <v>5</v>
      </c>
      <c r="F176" s="86">
        <v>47.1</v>
      </c>
      <c r="G176" s="86">
        <v>47.1</v>
      </c>
      <c r="H176" s="86">
        <v>47.1</v>
      </c>
      <c r="I176" s="86">
        <v>52.3</v>
      </c>
      <c r="J176" s="86">
        <v>52.3</v>
      </c>
      <c r="K176" s="86">
        <v>52.3</v>
      </c>
      <c r="L176" s="86">
        <v>56</v>
      </c>
      <c r="M176" s="86">
        <v>56</v>
      </c>
      <c r="N176" s="86">
        <v>56</v>
      </c>
      <c r="O176" s="86">
        <v>45.1</v>
      </c>
      <c r="P176" s="86">
        <v>45.1</v>
      </c>
      <c r="Q176" s="86">
        <v>45.1</v>
      </c>
      <c r="R176" s="87">
        <v>0.47100000000000003</v>
      </c>
      <c r="S176" s="87">
        <v>0.52299999999999991</v>
      </c>
      <c r="T176" s="87">
        <v>0.56000000000000005</v>
      </c>
      <c r="U176" s="87">
        <v>0.45100000000000001</v>
      </c>
      <c r="V176" s="87">
        <v>0.50124999999999997</v>
      </c>
      <c r="W176" s="86" t="s">
        <v>435</v>
      </c>
      <c r="X176" s="86" t="s">
        <v>1540</v>
      </c>
    </row>
    <row r="177" spans="1:24" ht="15.75" x14ac:dyDescent="0.25">
      <c r="A177" s="2">
        <f t="shared" si="2"/>
        <v>172</v>
      </c>
      <c r="B177" s="48" t="s">
        <v>162</v>
      </c>
      <c r="C177" s="37">
        <v>932353</v>
      </c>
      <c r="D177" s="38">
        <v>315247</v>
      </c>
      <c r="E177" s="39" t="s">
        <v>5</v>
      </c>
      <c r="F177" s="86">
        <v>41.7</v>
      </c>
      <c r="G177" s="86">
        <v>41.7</v>
      </c>
      <c r="H177" s="86">
        <v>41.7</v>
      </c>
      <c r="I177" s="86">
        <v>43.1</v>
      </c>
      <c r="J177" s="86">
        <v>43.1</v>
      </c>
      <c r="K177" s="86">
        <v>43.1</v>
      </c>
      <c r="L177" s="86">
        <v>38.5</v>
      </c>
      <c r="M177" s="86">
        <v>38.5</v>
      </c>
      <c r="N177" s="86">
        <v>38.5</v>
      </c>
      <c r="O177" s="86" t="s">
        <v>405</v>
      </c>
      <c r="P177" s="86" t="s">
        <v>405</v>
      </c>
      <c r="Q177" s="86" t="s">
        <v>405</v>
      </c>
      <c r="R177" s="87">
        <v>0.41700000000000004</v>
      </c>
      <c r="S177" s="87">
        <v>0.43099999999999999</v>
      </c>
      <c r="T177" s="87">
        <v>0.38500000000000001</v>
      </c>
      <c r="U177" s="87" t="s">
        <v>405</v>
      </c>
      <c r="V177" s="87" t="s">
        <v>405</v>
      </c>
      <c r="W177" s="86" t="s">
        <v>405</v>
      </c>
      <c r="X177" s="86" t="s">
        <v>405</v>
      </c>
    </row>
    <row r="178" spans="1:24" ht="15.75" x14ac:dyDescent="0.25">
      <c r="A178" s="2">
        <f t="shared" si="2"/>
        <v>173</v>
      </c>
      <c r="B178" s="36" t="s">
        <v>163</v>
      </c>
      <c r="C178" s="37">
        <v>263222</v>
      </c>
      <c r="D178" s="38">
        <v>315423</v>
      </c>
      <c r="E178" s="39" t="s">
        <v>5</v>
      </c>
      <c r="F178" s="86">
        <v>33.299999999999997</v>
      </c>
      <c r="G178" s="86">
        <v>33.299999999999997</v>
      </c>
      <c r="H178" s="86">
        <v>33.299999999999997</v>
      </c>
      <c r="I178" s="86">
        <v>34.200000000000003</v>
      </c>
      <c r="J178" s="86">
        <v>34.200000000000003</v>
      </c>
      <c r="K178" s="86">
        <v>34.200000000000003</v>
      </c>
      <c r="L178" s="86">
        <v>32.5</v>
      </c>
      <c r="M178" s="86">
        <v>32.5</v>
      </c>
      <c r="N178" s="86">
        <v>32.5</v>
      </c>
      <c r="O178" s="86">
        <v>30.8</v>
      </c>
      <c r="P178" s="86">
        <v>30.8</v>
      </c>
      <c r="Q178" s="86">
        <v>30.8</v>
      </c>
      <c r="R178" s="87">
        <v>0.33299999999999996</v>
      </c>
      <c r="S178" s="87">
        <v>0.34200000000000003</v>
      </c>
      <c r="T178" s="87">
        <v>0.32500000000000001</v>
      </c>
      <c r="U178" s="87">
        <v>0.308</v>
      </c>
      <c r="V178" s="87">
        <v>0.32700000000000001</v>
      </c>
      <c r="W178" s="86" t="s">
        <v>1540</v>
      </c>
      <c r="X178" s="86" t="s">
        <v>1540</v>
      </c>
    </row>
    <row r="179" spans="1:24" ht="15.75" x14ac:dyDescent="0.25">
      <c r="A179" s="2">
        <f t="shared" si="2"/>
        <v>174</v>
      </c>
      <c r="B179" s="36" t="s">
        <v>164</v>
      </c>
      <c r="C179" s="37">
        <v>7225008</v>
      </c>
      <c r="D179" s="38">
        <v>315347</v>
      </c>
      <c r="E179" s="39" t="s">
        <v>5</v>
      </c>
      <c r="F179" s="86">
        <v>36.799999999999997</v>
      </c>
      <c r="G179" s="86">
        <v>36.799999999999997</v>
      </c>
      <c r="H179" s="86">
        <v>36.799999999999997</v>
      </c>
      <c r="I179" s="86">
        <v>37.799999999999997</v>
      </c>
      <c r="J179" s="86">
        <v>37.799999999999997</v>
      </c>
      <c r="K179" s="86">
        <v>37.799999999999997</v>
      </c>
      <c r="L179" s="86">
        <v>50</v>
      </c>
      <c r="M179" s="86">
        <v>50</v>
      </c>
      <c r="N179" s="86">
        <v>50</v>
      </c>
      <c r="O179" s="86">
        <v>55.3</v>
      </c>
      <c r="P179" s="86">
        <v>55.3</v>
      </c>
      <c r="Q179" s="86">
        <v>55.3</v>
      </c>
      <c r="R179" s="87">
        <v>0.36799999999999999</v>
      </c>
      <c r="S179" s="87">
        <v>0.37799999999999995</v>
      </c>
      <c r="T179" s="87">
        <v>0.5</v>
      </c>
      <c r="U179" s="87">
        <v>0.55299999999999994</v>
      </c>
      <c r="V179" s="87">
        <v>0.44974999999999998</v>
      </c>
      <c r="W179" s="86" t="s">
        <v>1540</v>
      </c>
      <c r="X179" s="86" t="s">
        <v>1540</v>
      </c>
    </row>
    <row r="180" spans="1:24" ht="15.75" x14ac:dyDescent="0.25">
      <c r="A180" s="2">
        <f t="shared" si="2"/>
        <v>175</v>
      </c>
      <c r="B180" s="36" t="s">
        <v>165</v>
      </c>
      <c r="C180" s="37">
        <v>372846</v>
      </c>
      <c r="D180" s="38">
        <v>315209</v>
      </c>
      <c r="E180" s="39" t="s">
        <v>5</v>
      </c>
      <c r="F180" s="86">
        <v>60.6</v>
      </c>
      <c r="G180" s="86">
        <v>60.6</v>
      </c>
      <c r="H180" s="86">
        <v>60.6</v>
      </c>
      <c r="I180" s="86">
        <v>55.8</v>
      </c>
      <c r="J180" s="86">
        <v>55.8</v>
      </c>
      <c r="K180" s="86">
        <v>55.8</v>
      </c>
      <c r="L180" s="86">
        <v>56</v>
      </c>
      <c r="M180" s="86">
        <v>56</v>
      </c>
      <c r="N180" s="86">
        <v>56</v>
      </c>
      <c r="O180" s="86">
        <v>52.9</v>
      </c>
      <c r="P180" s="86">
        <v>52.9</v>
      </c>
      <c r="Q180" s="86">
        <v>52.9</v>
      </c>
      <c r="R180" s="87">
        <v>0.60599999999999998</v>
      </c>
      <c r="S180" s="87">
        <v>0.55799999999999994</v>
      </c>
      <c r="T180" s="87">
        <v>0.56000000000000005</v>
      </c>
      <c r="U180" s="87">
        <v>0.52900000000000003</v>
      </c>
      <c r="V180" s="87">
        <v>0.56325000000000003</v>
      </c>
      <c r="W180" s="86" t="s">
        <v>435</v>
      </c>
      <c r="X180" s="86" t="s">
        <v>435</v>
      </c>
    </row>
    <row r="181" spans="1:24" ht="15.75" x14ac:dyDescent="0.25">
      <c r="A181" s="2">
        <f t="shared" si="2"/>
        <v>176</v>
      </c>
      <c r="B181" s="36" t="s">
        <v>166</v>
      </c>
      <c r="C181" s="37">
        <v>5076102</v>
      </c>
      <c r="D181" s="38">
        <v>315312</v>
      </c>
      <c r="E181" s="39" t="s">
        <v>5</v>
      </c>
      <c r="F181" s="86">
        <v>36</v>
      </c>
      <c r="G181" s="86">
        <v>36</v>
      </c>
      <c r="H181" s="86">
        <v>36</v>
      </c>
      <c r="I181" s="86">
        <v>35.299999999999997</v>
      </c>
      <c r="J181" s="86">
        <v>35.299999999999997</v>
      </c>
      <c r="K181" s="86">
        <v>35.299999999999997</v>
      </c>
      <c r="L181" s="86">
        <v>36.9</v>
      </c>
      <c r="M181" s="86">
        <v>36.9</v>
      </c>
      <c r="N181" s="86">
        <v>36.9</v>
      </c>
      <c r="O181" s="86">
        <v>37.9</v>
      </c>
      <c r="P181" s="86">
        <v>37.9</v>
      </c>
      <c r="Q181" s="86">
        <v>37.9</v>
      </c>
      <c r="R181" s="87">
        <v>0.36</v>
      </c>
      <c r="S181" s="87">
        <v>0.35299999999999998</v>
      </c>
      <c r="T181" s="87">
        <v>0.36899999999999999</v>
      </c>
      <c r="U181" s="87">
        <v>0.379</v>
      </c>
      <c r="V181" s="87">
        <v>0.36524999999999996</v>
      </c>
      <c r="W181" s="86" t="s">
        <v>1540</v>
      </c>
      <c r="X181" s="86" t="s">
        <v>1540</v>
      </c>
    </row>
    <row r="182" spans="1:24" ht="15.75" x14ac:dyDescent="0.25">
      <c r="A182" s="2">
        <f t="shared" si="2"/>
        <v>177</v>
      </c>
      <c r="B182" s="36" t="s">
        <v>167</v>
      </c>
      <c r="C182" s="37">
        <v>4485602</v>
      </c>
      <c r="D182" s="38">
        <v>315251</v>
      </c>
      <c r="E182" s="39" t="s">
        <v>5</v>
      </c>
      <c r="F182" s="86">
        <v>44.2</v>
      </c>
      <c r="G182" s="86">
        <v>44.2</v>
      </c>
      <c r="H182" s="86">
        <v>44.2</v>
      </c>
      <c r="I182" s="86">
        <v>41.4</v>
      </c>
      <c r="J182" s="86">
        <v>41.4</v>
      </c>
      <c r="K182" s="86">
        <v>41.4</v>
      </c>
      <c r="L182" s="86">
        <v>36.5</v>
      </c>
      <c r="M182" s="86">
        <v>36.5</v>
      </c>
      <c r="N182" s="86">
        <v>36.5</v>
      </c>
      <c r="O182" s="86">
        <v>38.799999999999997</v>
      </c>
      <c r="P182" s="86">
        <v>38.799999999999997</v>
      </c>
      <c r="Q182" s="86">
        <v>38.799999999999997</v>
      </c>
      <c r="R182" s="87">
        <v>0.44200000000000012</v>
      </c>
      <c r="S182" s="87">
        <v>0.41399999999999998</v>
      </c>
      <c r="T182" s="87">
        <v>0.36499999999999999</v>
      </c>
      <c r="U182" s="87">
        <v>0.38799999999999996</v>
      </c>
      <c r="V182" s="87">
        <v>0.40225</v>
      </c>
      <c r="W182" s="86" t="s">
        <v>1540</v>
      </c>
      <c r="X182" s="86" t="s">
        <v>1540</v>
      </c>
    </row>
    <row r="183" spans="1:24" ht="15.75" x14ac:dyDescent="0.25">
      <c r="A183" s="2">
        <f t="shared" si="2"/>
        <v>178</v>
      </c>
      <c r="B183" s="36" t="s">
        <v>168</v>
      </c>
      <c r="C183" s="37">
        <v>426148</v>
      </c>
      <c r="D183" s="38">
        <v>315348</v>
      </c>
      <c r="E183" s="39" t="s">
        <v>5</v>
      </c>
      <c r="F183" s="86">
        <v>47.4</v>
      </c>
      <c r="G183" s="86">
        <v>47.4</v>
      </c>
      <c r="H183" s="86">
        <v>47.4</v>
      </c>
      <c r="I183" s="86">
        <v>46.4</v>
      </c>
      <c r="J183" s="86">
        <v>46.4</v>
      </c>
      <c r="K183" s="86">
        <v>46.4</v>
      </c>
      <c r="L183" s="86">
        <v>50.5</v>
      </c>
      <c r="M183" s="86">
        <v>50.5</v>
      </c>
      <c r="N183" s="86">
        <v>50.5</v>
      </c>
      <c r="O183" s="86">
        <v>50.6</v>
      </c>
      <c r="P183" s="86">
        <v>50.6</v>
      </c>
      <c r="Q183" s="86">
        <v>50.6</v>
      </c>
      <c r="R183" s="87">
        <v>0.47399999999999998</v>
      </c>
      <c r="S183" s="87">
        <v>0.46399999999999997</v>
      </c>
      <c r="T183" s="87">
        <v>0.505</v>
      </c>
      <c r="U183" s="87">
        <v>0.50600000000000001</v>
      </c>
      <c r="V183" s="87">
        <v>0.48725000000000002</v>
      </c>
      <c r="W183" s="86" t="s">
        <v>435</v>
      </c>
      <c r="X183" s="86" t="s">
        <v>1540</v>
      </c>
    </row>
    <row r="184" spans="1:24" ht="15.75" x14ac:dyDescent="0.25">
      <c r="A184" s="2">
        <f t="shared" si="2"/>
        <v>179</v>
      </c>
      <c r="B184" s="36" t="s">
        <v>169</v>
      </c>
      <c r="C184" s="37">
        <v>4492609</v>
      </c>
      <c r="D184" s="38">
        <v>315072</v>
      </c>
      <c r="E184" s="39" t="s">
        <v>5</v>
      </c>
      <c r="F184" s="86" t="s">
        <v>405</v>
      </c>
      <c r="G184" s="86" t="s">
        <v>405</v>
      </c>
      <c r="H184" s="86" t="s">
        <v>405</v>
      </c>
      <c r="I184" s="86">
        <v>35</v>
      </c>
      <c r="J184" s="86">
        <v>35</v>
      </c>
      <c r="K184" s="86">
        <v>35</v>
      </c>
      <c r="L184" s="86">
        <v>37</v>
      </c>
      <c r="M184" s="86">
        <v>37</v>
      </c>
      <c r="N184" s="86">
        <v>37</v>
      </c>
      <c r="O184" s="86">
        <v>28.7</v>
      </c>
      <c r="P184" s="86">
        <v>28.7</v>
      </c>
      <c r="Q184" s="86">
        <v>28.7</v>
      </c>
      <c r="R184" s="87" t="s">
        <v>405</v>
      </c>
      <c r="S184" s="87">
        <v>0.35</v>
      </c>
      <c r="T184" s="87">
        <v>0.37</v>
      </c>
      <c r="U184" s="87">
        <v>0.28699999999999998</v>
      </c>
      <c r="V184" s="87" t="s">
        <v>405</v>
      </c>
      <c r="W184" s="86" t="s">
        <v>405</v>
      </c>
      <c r="X184" s="86" t="s">
        <v>405</v>
      </c>
    </row>
    <row r="185" spans="1:24" ht="15.75" x14ac:dyDescent="0.25">
      <c r="A185" s="2">
        <f t="shared" si="2"/>
        <v>180</v>
      </c>
      <c r="B185" s="36" t="s">
        <v>170</v>
      </c>
      <c r="C185" s="37">
        <v>4492200</v>
      </c>
      <c r="D185" s="38">
        <v>315143</v>
      </c>
      <c r="E185" s="39" t="s">
        <v>5</v>
      </c>
      <c r="F185" s="86">
        <v>52.8</v>
      </c>
      <c r="G185" s="86">
        <v>52.8</v>
      </c>
      <c r="H185" s="86">
        <v>52.8</v>
      </c>
      <c r="I185" s="86">
        <v>58.7</v>
      </c>
      <c r="J185" s="86">
        <v>58.7</v>
      </c>
      <c r="K185" s="86">
        <v>58.7</v>
      </c>
      <c r="L185" s="86">
        <v>47.1</v>
      </c>
      <c r="M185" s="86">
        <v>47.1</v>
      </c>
      <c r="N185" s="86">
        <v>47.1</v>
      </c>
      <c r="O185" s="86">
        <v>48.6</v>
      </c>
      <c r="P185" s="86">
        <v>48.6</v>
      </c>
      <c r="Q185" s="86">
        <v>48.6</v>
      </c>
      <c r="R185" s="87">
        <v>0.52799999999999991</v>
      </c>
      <c r="S185" s="87">
        <v>0.58700000000000008</v>
      </c>
      <c r="T185" s="87">
        <v>0.47100000000000003</v>
      </c>
      <c r="U185" s="87">
        <v>0.48599999999999999</v>
      </c>
      <c r="V185" s="87">
        <v>0.51800000000000002</v>
      </c>
      <c r="W185" s="86" t="s">
        <v>435</v>
      </c>
      <c r="X185" s="86" t="s">
        <v>1540</v>
      </c>
    </row>
    <row r="186" spans="1:24" ht="15.75" x14ac:dyDescent="0.25">
      <c r="A186" s="2">
        <f t="shared" si="2"/>
        <v>181</v>
      </c>
      <c r="B186" s="36" t="s">
        <v>171</v>
      </c>
      <c r="C186" s="37">
        <v>348252</v>
      </c>
      <c r="D186" s="38">
        <v>315378</v>
      </c>
      <c r="E186" s="39" t="s">
        <v>5</v>
      </c>
      <c r="F186" s="86">
        <v>42.9</v>
      </c>
      <c r="G186" s="86">
        <v>42.9</v>
      </c>
      <c r="H186" s="86">
        <v>42.9</v>
      </c>
      <c r="I186" s="86">
        <v>47.5</v>
      </c>
      <c r="J186" s="86">
        <v>47.5</v>
      </c>
      <c r="K186" s="86">
        <v>47.5</v>
      </c>
      <c r="L186" s="86">
        <v>53.7</v>
      </c>
      <c r="M186" s="86">
        <v>53.7</v>
      </c>
      <c r="N186" s="86">
        <v>53.7</v>
      </c>
      <c r="O186" s="86">
        <v>52.2</v>
      </c>
      <c r="P186" s="86">
        <v>52.2</v>
      </c>
      <c r="Q186" s="86">
        <v>52.2</v>
      </c>
      <c r="R186" s="87">
        <v>0.42899999999999999</v>
      </c>
      <c r="S186" s="87">
        <v>0.47499999999999998</v>
      </c>
      <c r="T186" s="87">
        <v>0.53700000000000014</v>
      </c>
      <c r="U186" s="87">
        <v>0.52200000000000013</v>
      </c>
      <c r="V186" s="87">
        <v>0.49075000000000002</v>
      </c>
      <c r="W186" s="86" t="s">
        <v>435</v>
      </c>
      <c r="X186" s="86" t="s">
        <v>1540</v>
      </c>
    </row>
    <row r="187" spans="1:24" ht="15.75" x14ac:dyDescent="0.25">
      <c r="A187" s="2">
        <f t="shared" si="2"/>
        <v>182</v>
      </c>
      <c r="B187" s="36" t="s">
        <v>172</v>
      </c>
      <c r="C187" s="37">
        <v>609382</v>
      </c>
      <c r="D187" s="38">
        <v>315525</v>
      </c>
      <c r="E187" s="39" t="s">
        <v>5</v>
      </c>
      <c r="F187" s="86" t="s">
        <v>405</v>
      </c>
      <c r="G187" s="86" t="s">
        <v>405</v>
      </c>
      <c r="H187" s="86" t="s">
        <v>405</v>
      </c>
      <c r="I187" s="86" t="s">
        <v>405</v>
      </c>
      <c r="J187" s="86" t="s">
        <v>405</v>
      </c>
      <c r="K187" s="86" t="s">
        <v>405</v>
      </c>
      <c r="L187" s="86" t="s">
        <v>405</v>
      </c>
      <c r="M187" s="86" t="s">
        <v>405</v>
      </c>
      <c r="N187" s="86" t="s">
        <v>405</v>
      </c>
      <c r="O187" s="86" t="s">
        <v>405</v>
      </c>
      <c r="P187" s="86" t="s">
        <v>405</v>
      </c>
      <c r="Q187" s="86" t="s">
        <v>405</v>
      </c>
      <c r="R187" s="87" t="s">
        <v>405</v>
      </c>
      <c r="S187" s="87" t="s">
        <v>405</v>
      </c>
      <c r="T187" s="87" t="s">
        <v>405</v>
      </c>
      <c r="U187" s="87" t="s">
        <v>405</v>
      </c>
      <c r="V187" s="87" t="s">
        <v>405</v>
      </c>
      <c r="W187" s="86" t="s">
        <v>405</v>
      </c>
      <c r="X187" s="86" t="s">
        <v>405</v>
      </c>
    </row>
    <row r="188" spans="1:24" ht="15.75" x14ac:dyDescent="0.25">
      <c r="A188" s="2">
        <f t="shared" si="2"/>
        <v>183</v>
      </c>
      <c r="B188" s="36" t="s">
        <v>374</v>
      </c>
      <c r="C188" s="37">
        <v>945811</v>
      </c>
      <c r="D188" s="38">
        <v>315112</v>
      </c>
      <c r="E188" s="39" t="s">
        <v>5</v>
      </c>
      <c r="F188" s="86">
        <v>19.5</v>
      </c>
      <c r="G188" s="86">
        <v>19.5</v>
      </c>
      <c r="H188" s="86">
        <v>19.5</v>
      </c>
      <c r="I188" s="86">
        <v>20.9</v>
      </c>
      <c r="J188" s="86">
        <v>20.9</v>
      </c>
      <c r="K188" s="86">
        <v>20.9</v>
      </c>
      <c r="L188" s="86">
        <v>21.3</v>
      </c>
      <c r="M188" s="86">
        <v>21.3</v>
      </c>
      <c r="N188" s="86">
        <v>21.3</v>
      </c>
      <c r="O188" s="86">
        <v>23.1</v>
      </c>
      <c r="P188" s="86">
        <v>23.1</v>
      </c>
      <c r="Q188" s="86">
        <v>23.1</v>
      </c>
      <c r="R188" s="87">
        <v>0.19500000000000001</v>
      </c>
      <c r="S188" s="87">
        <v>0.20899999999999999</v>
      </c>
      <c r="T188" s="87">
        <v>0.21299999999999999</v>
      </c>
      <c r="U188" s="87">
        <v>0.23100000000000004</v>
      </c>
      <c r="V188" s="87">
        <v>0.21200000000000002</v>
      </c>
      <c r="W188" s="86" t="s">
        <v>1540</v>
      </c>
      <c r="X188" s="86" t="s">
        <v>1540</v>
      </c>
    </row>
    <row r="189" spans="1:24" ht="15.75" x14ac:dyDescent="0.25">
      <c r="A189" s="2">
        <f t="shared" si="2"/>
        <v>184</v>
      </c>
      <c r="B189" s="36" t="s">
        <v>173</v>
      </c>
      <c r="C189" s="37">
        <v>273031</v>
      </c>
      <c r="D189" s="38">
        <v>315226</v>
      </c>
      <c r="E189" s="39" t="s">
        <v>5</v>
      </c>
      <c r="F189" s="86">
        <v>34.700000000000003</v>
      </c>
      <c r="G189" s="86">
        <v>34.700000000000003</v>
      </c>
      <c r="H189" s="86">
        <v>34.700000000000003</v>
      </c>
      <c r="I189" s="86">
        <v>36.799999999999997</v>
      </c>
      <c r="J189" s="86">
        <v>36.799999999999997</v>
      </c>
      <c r="K189" s="86">
        <v>36.799999999999997</v>
      </c>
      <c r="L189" s="86">
        <v>33.6</v>
      </c>
      <c r="M189" s="86">
        <v>33.6</v>
      </c>
      <c r="N189" s="86">
        <v>33.6</v>
      </c>
      <c r="O189" s="86">
        <v>35.9</v>
      </c>
      <c r="P189" s="86">
        <v>35.9</v>
      </c>
      <c r="Q189" s="86">
        <v>35.9</v>
      </c>
      <c r="R189" s="87">
        <v>0.34700000000000003</v>
      </c>
      <c r="S189" s="87">
        <v>0.36799999999999999</v>
      </c>
      <c r="T189" s="87">
        <v>0.33600000000000002</v>
      </c>
      <c r="U189" s="87">
        <v>0.35899999999999999</v>
      </c>
      <c r="V189" s="87">
        <v>0.35250000000000004</v>
      </c>
      <c r="W189" s="86" t="s">
        <v>1540</v>
      </c>
      <c r="X189" s="86" t="s">
        <v>1540</v>
      </c>
    </row>
    <row r="190" spans="1:24" ht="15.75" x14ac:dyDescent="0.25">
      <c r="A190" s="2">
        <f t="shared" si="2"/>
        <v>185</v>
      </c>
      <c r="B190" s="36" t="s">
        <v>174</v>
      </c>
      <c r="C190" s="37">
        <v>4491009</v>
      </c>
      <c r="D190" s="38">
        <v>315199</v>
      </c>
      <c r="E190" s="39" t="s">
        <v>5</v>
      </c>
      <c r="F190" s="86">
        <v>35.1</v>
      </c>
      <c r="G190" s="86">
        <v>35.1</v>
      </c>
      <c r="H190" s="86">
        <v>35.1</v>
      </c>
      <c r="I190" s="86">
        <v>31.5</v>
      </c>
      <c r="J190" s="86">
        <v>31.5</v>
      </c>
      <c r="K190" s="86">
        <v>31.5</v>
      </c>
      <c r="L190" s="86">
        <v>36.6</v>
      </c>
      <c r="M190" s="86">
        <v>36.6</v>
      </c>
      <c r="N190" s="86">
        <v>36.6</v>
      </c>
      <c r="O190" s="86">
        <v>42</v>
      </c>
      <c r="P190" s="86">
        <v>42</v>
      </c>
      <c r="Q190" s="86">
        <v>42</v>
      </c>
      <c r="R190" s="87">
        <v>0.35100000000000003</v>
      </c>
      <c r="S190" s="87">
        <v>0.315</v>
      </c>
      <c r="T190" s="87">
        <v>0.36599999999999999</v>
      </c>
      <c r="U190" s="87">
        <v>0.42</v>
      </c>
      <c r="V190" s="87">
        <v>0.36299999999999999</v>
      </c>
      <c r="W190" s="86" t="s">
        <v>1540</v>
      </c>
      <c r="X190" s="86" t="s">
        <v>1540</v>
      </c>
    </row>
    <row r="191" spans="1:24" ht="15.75" x14ac:dyDescent="0.25">
      <c r="A191" s="2">
        <f t="shared" si="2"/>
        <v>186</v>
      </c>
      <c r="B191" s="36" t="s">
        <v>175</v>
      </c>
      <c r="C191" s="37">
        <v>9057706</v>
      </c>
      <c r="D191" s="38">
        <v>315322</v>
      </c>
      <c r="E191" s="39" t="s">
        <v>5</v>
      </c>
      <c r="F191" s="86">
        <v>34.799999999999997</v>
      </c>
      <c r="G191" s="86">
        <v>34.799999999999997</v>
      </c>
      <c r="H191" s="86">
        <v>34.799999999999997</v>
      </c>
      <c r="I191" s="86">
        <v>35.799999999999997</v>
      </c>
      <c r="J191" s="86">
        <v>35.799999999999997</v>
      </c>
      <c r="K191" s="86">
        <v>35.799999999999997</v>
      </c>
      <c r="L191" s="86">
        <v>42.5</v>
      </c>
      <c r="M191" s="86">
        <v>42.5</v>
      </c>
      <c r="N191" s="86">
        <v>42.5</v>
      </c>
      <c r="O191" s="86">
        <v>44.3</v>
      </c>
      <c r="P191" s="86">
        <v>44.3</v>
      </c>
      <c r="Q191" s="86">
        <v>44.3</v>
      </c>
      <c r="R191" s="87">
        <v>0.34799999999999998</v>
      </c>
      <c r="S191" s="87">
        <v>0.35799999999999998</v>
      </c>
      <c r="T191" s="87">
        <v>0.42499999999999999</v>
      </c>
      <c r="U191" s="87">
        <v>0.44299999999999989</v>
      </c>
      <c r="V191" s="87">
        <v>0.39349999999999996</v>
      </c>
      <c r="W191" s="86" t="s">
        <v>1540</v>
      </c>
      <c r="X191" s="86" t="s">
        <v>1540</v>
      </c>
    </row>
    <row r="192" spans="1:24" ht="15.75" x14ac:dyDescent="0.25">
      <c r="A192" s="2">
        <f t="shared" si="2"/>
        <v>187</v>
      </c>
      <c r="B192" s="47" t="s">
        <v>176</v>
      </c>
      <c r="C192" s="37">
        <v>4478304</v>
      </c>
      <c r="D192" s="38">
        <v>315231</v>
      </c>
      <c r="E192" s="39" t="s">
        <v>5</v>
      </c>
      <c r="F192" s="86">
        <v>28.7</v>
      </c>
      <c r="G192" s="86">
        <v>28.7</v>
      </c>
      <c r="H192" s="86">
        <v>28.7</v>
      </c>
      <c r="I192" s="86">
        <v>40.799999999999997</v>
      </c>
      <c r="J192" s="86">
        <v>40.799999999999997</v>
      </c>
      <c r="K192" s="86">
        <v>40.799999999999997</v>
      </c>
      <c r="L192" s="86">
        <v>46.9</v>
      </c>
      <c r="M192" s="86">
        <v>46.9</v>
      </c>
      <c r="N192" s="86">
        <v>46.9</v>
      </c>
      <c r="O192" s="86">
        <v>47.6</v>
      </c>
      <c r="P192" s="86">
        <v>47.6</v>
      </c>
      <c r="Q192" s="86">
        <v>47.6</v>
      </c>
      <c r="R192" s="87">
        <v>0.28699999999999998</v>
      </c>
      <c r="S192" s="87">
        <v>0.40799999999999997</v>
      </c>
      <c r="T192" s="87">
        <v>0.46899999999999997</v>
      </c>
      <c r="U192" s="87">
        <v>0.47600000000000003</v>
      </c>
      <c r="V192" s="87">
        <v>0.41</v>
      </c>
      <c r="W192" s="86" t="s">
        <v>1540</v>
      </c>
      <c r="X192" s="86" t="s">
        <v>1540</v>
      </c>
    </row>
    <row r="193" spans="1:24" ht="15.75" x14ac:dyDescent="0.25">
      <c r="A193" s="2">
        <f t="shared" si="2"/>
        <v>188</v>
      </c>
      <c r="B193" s="36" t="s">
        <v>177</v>
      </c>
      <c r="C193" s="37">
        <v>7319100</v>
      </c>
      <c r="D193" s="38">
        <v>315364</v>
      </c>
      <c r="E193" s="39" t="s">
        <v>5</v>
      </c>
      <c r="F193" s="86">
        <v>39</v>
      </c>
      <c r="G193" s="86">
        <v>39</v>
      </c>
      <c r="H193" s="86">
        <v>39</v>
      </c>
      <c r="I193" s="86">
        <v>39.5</v>
      </c>
      <c r="J193" s="86">
        <v>39.5</v>
      </c>
      <c r="K193" s="86">
        <v>39.5</v>
      </c>
      <c r="L193" s="86">
        <v>39.799999999999997</v>
      </c>
      <c r="M193" s="86">
        <v>39.799999999999997</v>
      </c>
      <c r="N193" s="86">
        <v>39.799999999999997</v>
      </c>
      <c r="O193" s="86">
        <v>42.5</v>
      </c>
      <c r="P193" s="86">
        <v>42.5</v>
      </c>
      <c r="Q193" s="86">
        <v>42.5</v>
      </c>
      <c r="R193" s="87">
        <v>0.39</v>
      </c>
      <c r="S193" s="87">
        <v>0.39500000000000002</v>
      </c>
      <c r="T193" s="87">
        <v>0.39799999999999996</v>
      </c>
      <c r="U193" s="87">
        <v>0.42499999999999999</v>
      </c>
      <c r="V193" s="87">
        <v>0.40200000000000002</v>
      </c>
      <c r="W193" s="86" t="s">
        <v>1540</v>
      </c>
      <c r="X193" s="86" t="s">
        <v>1540</v>
      </c>
    </row>
    <row r="194" spans="1:24" ht="15.75" x14ac:dyDescent="0.25">
      <c r="A194" s="2">
        <f t="shared" si="2"/>
        <v>189</v>
      </c>
      <c r="B194" s="48" t="s">
        <v>178</v>
      </c>
      <c r="C194" s="37">
        <v>786713</v>
      </c>
      <c r="D194" s="38">
        <v>315056</v>
      </c>
      <c r="E194" s="39" t="s">
        <v>5</v>
      </c>
      <c r="F194" s="86">
        <v>40.4</v>
      </c>
      <c r="G194" s="86">
        <v>40.4</v>
      </c>
      <c r="H194" s="86">
        <v>40.4</v>
      </c>
      <c r="I194" s="86">
        <v>45.3</v>
      </c>
      <c r="J194" s="86">
        <v>45.3</v>
      </c>
      <c r="K194" s="86">
        <v>45.3</v>
      </c>
      <c r="L194" s="86">
        <v>40</v>
      </c>
      <c r="M194" s="86">
        <v>40</v>
      </c>
      <c r="N194" s="86">
        <v>40</v>
      </c>
      <c r="O194" s="86">
        <v>37.5</v>
      </c>
      <c r="P194" s="86">
        <v>37.5</v>
      </c>
      <c r="Q194" s="86">
        <v>37.5</v>
      </c>
      <c r="R194" s="87">
        <v>0.40399999999999997</v>
      </c>
      <c r="S194" s="87">
        <v>0.4529999999999999</v>
      </c>
      <c r="T194" s="87">
        <v>0.4</v>
      </c>
      <c r="U194" s="87">
        <v>0.375</v>
      </c>
      <c r="V194" s="87">
        <v>0.40799999999999997</v>
      </c>
      <c r="W194" s="86" t="s">
        <v>1540</v>
      </c>
      <c r="X194" s="86" t="s">
        <v>1540</v>
      </c>
    </row>
    <row r="195" spans="1:24" ht="15.75" x14ac:dyDescent="0.25">
      <c r="A195" s="2">
        <f t="shared" si="2"/>
        <v>190</v>
      </c>
      <c r="B195" s="36" t="s">
        <v>179</v>
      </c>
      <c r="C195" s="37">
        <v>8749001</v>
      </c>
      <c r="D195" s="38">
        <v>315473</v>
      </c>
      <c r="E195" s="39" t="s">
        <v>5</v>
      </c>
      <c r="F195" s="86">
        <v>24.4</v>
      </c>
      <c r="G195" s="86">
        <v>24.4</v>
      </c>
      <c r="H195" s="86">
        <v>24.4</v>
      </c>
      <c r="I195" s="86">
        <v>22.8</v>
      </c>
      <c r="J195" s="86">
        <v>22.8</v>
      </c>
      <c r="K195" s="86">
        <v>22.8</v>
      </c>
      <c r="L195" s="86">
        <v>22</v>
      </c>
      <c r="M195" s="86">
        <v>22</v>
      </c>
      <c r="N195" s="86">
        <v>22</v>
      </c>
      <c r="O195" s="86">
        <v>22.8</v>
      </c>
      <c r="P195" s="86">
        <v>22.8</v>
      </c>
      <c r="Q195" s="86">
        <v>22.8</v>
      </c>
      <c r="R195" s="87">
        <v>0.24399999999999994</v>
      </c>
      <c r="S195" s="87">
        <v>0.22800000000000001</v>
      </c>
      <c r="T195" s="87">
        <v>0.22</v>
      </c>
      <c r="U195" s="87">
        <v>0.22800000000000001</v>
      </c>
      <c r="V195" s="87">
        <v>0.22999999999999998</v>
      </c>
      <c r="W195" s="86" t="s">
        <v>1540</v>
      </c>
      <c r="X195" s="86" t="s">
        <v>1540</v>
      </c>
    </row>
    <row r="196" spans="1:24" ht="15.75" x14ac:dyDescent="0.25">
      <c r="A196" s="2">
        <f t="shared" si="2"/>
        <v>191</v>
      </c>
      <c r="B196" s="36" t="s">
        <v>180</v>
      </c>
      <c r="C196" s="37">
        <v>4477201</v>
      </c>
      <c r="D196" s="38">
        <v>315392</v>
      </c>
      <c r="E196" s="39" t="s">
        <v>5</v>
      </c>
      <c r="F196" s="86">
        <v>24.2</v>
      </c>
      <c r="G196" s="86">
        <v>24.2</v>
      </c>
      <c r="H196" s="86">
        <v>24.2</v>
      </c>
      <c r="I196" s="86">
        <v>16.399999999999999</v>
      </c>
      <c r="J196" s="86">
        <v>16.399999999999999</v>
      </c>
      <c r="K196" s="86">
        <v>16.399999999999999</v>
      </c>
      <c r="L196" s="86">
        <v>16.399999999999999</v>
      </c>
      <c r="M196" s="86">
        <v>16.399999999999999</v>
      </c>
      <c r="N196" s="86">
        <v>16.399999999999999</v>
      </c>
      <c r="O196" s="86">
        <v>19.7</v>
      </c>
      <c r="P196" s="86">
        <v>19.7</v>
      </c>
      <c r="Q196" s="86">
        <v>19.7</v>
      </c>
      <c r="R196" s="87">
        <v>0.24199999999999999</v>
      </c>
      <c r="S196" s="87">
        <v>0.16399999999999998</v>
      </c>
      <c r="T196" s="87">
        <v>0.16399999999999998</v>
      </c>
      <c r="U196" s="87">
        <v>0.19699999999999998</v>
      </c>
      <c r="V196" s="87">
        <v>0.19174999999999998</v>
      </c>
      <c r="W196" s="86" t="s">
        <v>1540</v>
      </c>
      <c r="X196" s="86" t="s">
        <v>1540</v>
      </c>
    </row>
    <row r="197" spans="1:24" ht="15.75" x14ac:dyDescent="0.25">
      <c r="A197" s="2">
        <f t="shared" si="2"/>
        <v>192</v>
      </c>
      <c r="B197" s="36" t="s">
        <v>181</v>
      </c>
      <c r="C197" s="37">
        <v>4490509</v>
      </c>
      <c r="D197" s="38">
        <v>315299</v>
      </c>
      <c r="E197" s="39" t="s">
        <v>5</v>
      </c>
      <c r="F197" s="86">
        <v>43.9</v>
      </c>
      <c r="G197" s="86">
        <v>43.9</v>
      </c>
      <c r="H197" s="86">
        <v>43.9</v>
      </c>
      <c r="I197" s="86">
        <v>32.700000000000003</v>
      </c>
      <c r="J197" s="86">
        <v>32.700000000000003</v>
      </c>
      <c r="K197" s="86">
        <v>32.700000000000003</v>
      </c>
      <c r="L197" s="86">
        <v>32</v>
      </c>
      <c r="M197" s="86">
        <v>32</v>
      </c>
      <c r="N197" s="86">
        <v>32</v>
      </c>
      <c r="O197" s="86">
        <v>36.5</v>
      </c>
      <c r="P197" s="86">
        <v>36.5</v>
      </c>
      <c r="Q197" s="86">
        <v>36.5</v>
      </c>
      <c r="R197" s="87">
        <v>0.439</v>
      </c>
      <c r="S197" s="87">
        <v>0.32700000000000001</v>
      </c>
      <c r="T197" s="87">
        <v>0.32</v>
      </c>
      <c r="U197" s="87">
        <v>0.36499999999999999</v>
      </c>
      <c r="V197" s="87">
        <v>0.36275000000000002</v>
      </c>
      <c r="W197" s="86" t="s">
        <v>1540</v>
      </c>
      <c r="X197" s="86" t="s">
        <v>1540</v>
      </c>
    </row>
    <row r="198" spans="1:24" ht="15.75" x14ac:dyDescent="0.25">
      <c r="A198" s="2">
        <f t="shared" si="2"/>
        <v>193</v>
      </c>
      <c r="B198" s="36" t="s">
        <v>182</v>
      </c>
      <c r="C198" s="37">
        <v>906867</v>
      </c>
      <c r="D198" s="38">
        <v>315261</v>
      </c>
      <c r="E198" s="39" t="s">
        <v>5</v>
      </c>
      <c r="F198" s="86">
        <v>28.8</v>
      </c>
      <c r="G198" s="86">
        <v>28.8</v>
      </c>
      <c r="H198" s="86">
        <v>28.8</v>
      </c>
      <c r="I198" s="86">
        <v>33.299999999999997</v>
      </c>
      <c r="J198" s="86">
        <v>33.299999999999997</v>
      </c>
      <c r="K198" s="86">
        <v>33.299999999999997</v>
      </c>
      <c r="L198" s="86">
        <v>32.9</v>
      </c>
      <c r="M198" s="86">
        <v>32.9</v>
      </c>
      <c r="N198" s="86">
        <v>32.9</v>
      </c>
      <c r="O198" s="86">
        <v>45.2</v>
      </c>
      <c r="P198" s="86">
        <v>45.2</v>
      </c>
      <c r="Q198" s="86">
        <v>45.2</v>
      </c>
      <c r="R198" s="87">
        <v>0.28800000000000003</v>
      </c>
      <c r="S198" s="87">
        <v>0.33299999999999996</v>
      </c>
      <c r="T198" s="87">
        <v>0.32899999999999996</v>
      </c>
      <c r="U198" s="87">
        <v>0.45200000000000012</v>
      </c>
      <c r="V198" s="87">
        <v>0.35050000000000003</v>
      </c>
      <c r="W198" s="86" t="s">
        <v>1540</v>
      </c>
      <c r="X198" s="86" t="s">
        <v>1540</v>
      </c>
    </row>
    <row r="199" spans="1:24" ht="15.75" x14ac:dyDescent="0.25">
      <c r="A199" s="2">
        <f t="shared" ref="A199:A262" si="3">ROW()-5</f>
        <v>194</v>
      </c>
      <c r="B199" s="36" t="s">
        <v>183</v>
      </c>
      <c r="C199" s="37">
        <v>4489306</v>
      </c>
      <c r="D199" s="38">
        <v>315437</v>
      </c>
      <c r="E199" s="39" t="s">
        <v>5</v>
      </c>
      <c r="F199" s="86">
        <v>57.4</v>
      </c>
      <c r="G199" s="86">
        <v>57.4</v>
      </c>
      <c r="H199" s="86">
        <v>57.4</v>
      </c>
      <c r="I199" s="86">
        <v>46.9</v>
      </c>
      <c r="J199" s="86">
        <v>46.9</v>
      </c>
      <c r="K199" s="86">
        <v>46.9</v>
      </c>
      <c r="L199" s="86">
        <v>41.5</v>
      </c>
      <c r="M199" s="86">
        <v>41.5</v>
      </c>
      <c r="N199" s="86">
        <v>41.5</v>
      </c>
      <c r="O199" s="86">
        <v>44.6</v>
      </c>
      <c r="P199" s="86">
        <v>44.6</v>
      </c>
      <c r="Q199" s="86">
        <v>44.6</v>
      </c>
      <c r="R199" s="87">
        <v>0.57399999999999995</v>
      </c>
      <c r="S199" s="87">
        <v>0.46899999999999997</v>
      </c>
      <c r="T199" s="87">
        <v>0.41499999999999998</v>
      </c>
      <c r="U199" s="87">
        <v>0.44600000000000001</v>
      </c>
      <c r="V199" s="87">
        <v>0.47599999999999998</v>
      </c>
      <c r="W199" s="86" t="s">
        <v>1540</v>
      </c>
      <c r="X199" s="86" t="s">
        <v>1540</v>
      </c>
    </row>
    <row r="200" spans="1:24" ht="15.75" x14ac:dyDescent="0.25">
      <c r="A200" s="2">
        <f t="shared" si="3"/>
        <v>195</v>
      </c>
      <c r="B200" s="36" t="s">
        <v>184</v>
      </c>
      <c r="C200" s="37">
        <v>896977</v>
      </c>
      <c r="D200" s="38">
        <v>315524</v>
      </c>
      <c r="E200" s="39" t="s">
        <v>5</v>
      </c>
      <c r="F200" s="86">
        <v>61</v>
      </c>
      <c r="G200" s="86">
        <v>61</v>
      </c>
      <c r="H200" s="86">
        <v>61</v>
      </c>
      <c r="I200" s="86">
        <v>65.900000000000006</v>
      </c>
      <c r="J200" s="86">
        <v>65.900000000000006</v>
      </c>
      <c r="K200" s="86">
        <v>65.900000000000006</v>
      </c>
      <c r="L200" s="86">
        <v>68.5</v>
      </c>
      <c r="M200" s="86">
        <v>68.5</v>
      </c>
      <c r="N200" s="86">
        <v>68.5</v>
      </c>
      <c r="O200" s="86">
        <v>73.3</v>
      </c>
      <c r="P200" s="86">
        <v>73.3</v>
      </c>
      <c r="Q200" s="86">
        <v>73.3</v>
      </c>
      <c r="R200" s="87">
        <v>0.61</v>
      </c>
      <c r="S200" s="87">
        <v>0.65900000000000003</v>
      </c>
      <c r="T200" s="87">
        <v>0.68500000000000005</v>
      </c>
      <c r="U200" s="87">
        <v>0.73299999999999998</v>
      </c>
      <c r="V200" s="87">
        <v>0.67175000000000007</v>
      </c>
      <c r="W200" s="86" t="s">
        <v>435</v>
      </c>
      <c r="X200" s="86" t="s">
        <v>435</v>
      </c>
    </row>
    <row r="201" spans="1:24" ht="15.75" x14ac:dyDescent="0.25">
      <c r="A201" s="2">
        <f t="shared" si="3"/>
        <v>196</v>
      </c>
      <c r="B201" s="36" t="s">
        <v>185</v>
      </c>
      <c r="C201" s="37">
        <v>280917</v>
      </c>
      <c r="D201" s="38">
        <v>315008</v>
      </c>
      <c r="E201" s="39" t="s">
        <v>5</v>
      </c>
      <c r="F201" s="86">
        <v>41.9</v>
      </c>
      <c r="G201" s="86">
        <v>41.9</v>
      </c>
      <c r="H201" s="86">
        <v>41.9</v>
      </c>
      <c r="I201" s="86">
        <v>46.7</v>
      </c>
      <c r="J201" s="86">
        <v>46.7</v>
      </c>
      <c r="K201" s="86">
        <v>46.7</v>
      </c>
      <c r="L201" s="86">
        <v>47.8</v>
      </c>
      <c r="M201" s="86">
        <v>47.8</v>
      </c>
      <c r="N201" s="86">
        <v>47.8</v>
      </c>
      <c r="O201" s="86">
        <v>44.7</v>
      </c>
      <c r="P201" s="86">
        <v>44.7</v>
      </c>
      <c r="Q201" s="86">
        <v>44.7</v>
      </c>
      <c r="R201" s="87">
        <v>0.41899999999999998</v>
      </c>
      <c r="S201" s="87">
        <v>0.46700000000000008</v>
      </c>
      <c r="T201" s="87">
        <v>0.47799999999999992</v>
      </c>
      <c r="U201" s="87">
        <v>0.44700000000000012</v>
      </c>
      <c r="V201" s="87">
        <v>0.45275000000000004</v>
      </c>
      <c r="W201" s="86" t="s">
        <v>1540</v>
      </c>
      <c r="X201" s="86" t="s">
        <v>1540</v>
      </c>
    </row>
    <row r="202" spans="1:24" ht="31.5" x14ac:dyDescent="0.25">
      <c r="A202" s="2">
        <f t="shared" si="3"/>
        <v>197</v>
      </c>
      <c r="B202" s="23" t="s">
        <v>186</v>
      </c>
      <c r="C202" s="37">
        <v>916960</v>
      </c>
      <c r="D202" s="38">
        <v>315338</v>
      </c>
      <c r="E202" s="39" t="s">
        <v>5</v>
      </c>
      <c r="F202" s="86">
        <v>36.9</v>
      </c>
      <c r="G202" s="86">
        <v>36.9</v>
      </c>
      <c r="H202" s="86">
        <v>36.9</v>
      </c>
      <c r="I202" s="86" t="s">
        <v>405</v>
      </c>
      <c r="J202" s="86" t="s">
        <v>405</v>
      </c>
      <c r="K202" s="86" t="s">
        <v>405</v>
      </c>
      <c r="L202" s="86">
        <v>32.799999999999997</v>
      </c>
      <c r="M202" s="86">
        <v>32.799999999999997</v>
      </c>
      <c r="N202" s="86">
        <v>32.799999999999997</v>
      </c>
      <c r="O202" s="86">
        <v>36.799999999999997</v>
      </c>
      <c r="P202" s="86">
        <v>36.799999999999997</v>
      </c>
      <c r="Q202" s="86">
        <v>36.799999999999997</v>
      </c>
      <c r="R202" s="87">
        <v>0.36899999999999999</v>
      </c>
      <c r="S202" s="87" t="s">
        <v>405</v>
      </c>
      <c r="T202" s="87">
        <v>0.32799999999999996</v>
      </c>
      <c r="U202" s="87">
        <v>0.36799999999999999</v>
      </c>
      <c r="V202" s="87" t="s">
        <v>405</v>
      </c>
      <c r="W202" s="86" t="s">
        <v>405</v>
      </c>
      <c r="X202" s="86" t="s">
        <v>405</v>
      </c>
    </row>
    <row r="203" spans="1:24" ht="15.75" x14ac:dyDescent="0.25">
      <c r="A203" s="2">
        <f t="shared" si="3"/>
        <v>198</v>
      </c>
      <c r="B203" s="36" t="s">
        <v>187</v>
      </c>
      <c r="C203" s="37">
        <v>4493605</v>
      </c>
      <c r="D203" s="38">
        <v>315190</v>
      </c>
      <c r="E203" s="39" t="s">
        <v>5</v>
      </c>
      <c r="F203" s="86">
        <v>23.3</v>
      </c>
      <c r="G203" s="86">
        <v>23.3</v>
      </c>
      <c r="H203" s="86">
        <v>23.3</v>
      </c>
      <c r="I203" s="86">
        <v>25.2</v>
      </c>
      <c r="J203" s="86">
        <v>25.2</v>
      </c>
      <c r="K203" s="86">
        <v>25.2</v>
      </c>
      <c r="L203" s="86">
        <v>26.8</v>
      </c>
      <c r="M203" s="86">
        <v>26.8</v>
      </c>
      <c r="N203" s="86">
        <v>26.8</v>
      </c>
      <c r="O203" s="86">
        <v>28</v>
      </c>
      <c r="P203" s="86">
        <v>28</v>
      </c>
      <c r="Q203" s="86">
        <v>28</v>
      </c>
      <c r="R203" s="87">
        <v>0.23300000000000001</v>
      </c>
      <c r="S203" s="87">
        <v>0.252</v>
      </c>
      <c r="T203" s="87">
        <v>0.26800000000000002</v>
      </c>
      <c r="U203" s="87">
        <v>0.28000000000000003</v>
      </c>
      <c r="V203" s="87">
        <v>0.25824999999999998</v>
      </c>
      <c r="W203" s="86" t="s">
        <v>1540</v>
      </c>
      <c r="X203" s="86" t="s">
        <v>1540</v>
      </c>
    </row>
    <row r="204" spans="1:24" ht="15.75" x14ac:dyDescent="0.25">
      <c r="A204" s="2">
        <f t="shared" si="3"/>
        <v>199</v>
      </c>
      <c r="B204" s="36" t="s">
        <v>188</v>
      </c>
      <c r="C204" s="37">
        <v>352756</v>
      </c>
      <c r="D204" s="38">
        <v>315249</v>
      </c>
      <c r="E204" s="39" t="s">
        <v>5</v>
      </c>
      <c r="F204" s="86">
        <v>49.6</v>
      </c>
      <c r="G204" s="86">
        <v>49.6</v>
      </c>
      <c r="H204" s="86">
        <v>49.6</v>
      </c>
      <c r="I204" s="86">
        <v>51.6</v>
      </c>
      <c r="J204" s="86">
        <v>51.6</v>
      </c>
      <c r="K204" s="86">
        <v>51.6</v>
      </c>
      <c r="L204" s="86">
        <v>53.8</v>
      </c>
      <c r="M204" s="86">
        <v>53.8</v>
      </c>
      <c r="N204" s="86">
        <v>53.8</v>
      </c>
      <c r="O204" s="86">
        <v>55.7</v>
      </c>
      <c r="P204" s="86">
        <v>55.7</v>
      </c>
      <c r="Q204" s="86">
        <v>55.7</v>
      </c>
      <c r="R204" s="87">
        <v>0.496</v>
      </c>
      <c r="S204" s="87">
        <v>0.51600000000000001</v>
      </c>
      <c r="T204" s="87">
        <v>0.53799999999999992</v>
      </c>
      <c r="U204" s="87">
        <v>0.55700000000000005</v>
      </c>
      <c r="V204" s="87">
        <v>0.52674999999999994</v>
      </c>
      <c r="W204" s="86" t="s">
        <v>435</v>
      </c>
      <c r="X204" s="86" t="s">
        <v>1540</v>
      </c>
    </row>
    <row r="205" spans="1:24" ht="15.75" x14ac:dyDescent="0.25">
      <c r="A205" s="2">
        <f t="shared" si="3"/>
        <v>200</v>
      </c>
      <c r="B205" s="36" t="s">
        <v>189</v>
      </c>
      <c r="C205" s="37">
        <v>347779</v>
      </c>
      <c r="D205" s="38">
        <v>315042</v>
      </c>
      <c r="E205" s="39" t="s">
        <v>5</v>
      </c>
      <c r="F205" s="86">
        <v>44.6</v>
      </c>
      <c r="G205" s="86">
        <v>44.6</v>
      </c>
      <c r="H205" s="86">
        <v>44.6</v>
      </c>
      <c r="I205" s="86">
        <v>49.1</v>
      </c>
      <c r="J205" s="86">
        <v>49.1</v>
      </c>
      <c r="K205" s="86">
        <v>49.1</v>
      </c>
      <c r="L205" s="86">
        <v>44.6</v>
      </c>
      <c r="M205" s="86">
        <v>44.6</v>
      </c>
      <c r="N205" s="86">
        <v>44.6</v>
      </c>
      <c r="O205" s="86">
        <v>43.8</v>
      </c>
      <c r="P205" s="86">
        <v>43.8</v>
      </c>
      <c r="Q205" s="86">
        <v>43.8</v>
      </c>
      <c r="R205" s="87">
        <v>0.44600000000000001</v>
      </c>
      <c r="S205" s="87">
        <v>0.49099999999999999</v>
      </c>
      <c r="T205" s="87">
        <v>0.44600000000000001</v>
      </c>
      <c r="U205" s="87">
        <v>0.43799999999999989</v>
      </c>
      <c r="V205" s="87">
        <v>0.45524999999999999</v>
      </c>
      <c r="W205" s="86" t="s">
        <v>1540</v>
      </c>
      <c r="X205" s="86" t="s">
        <v>1540</v>
      </c>
    </row>
    <row r="206" spans="1:24" ht="15.75" x14ac:dyDescent="0.25">
      <c r="A206" s="2">
        <f t="shared" si="3"/>
        <v>201</v>
      </c>
      <c r="B206" s="36" t="s">
        <v>190</v>
      </c>
      <c r="C206" s="37">
        <v>4473809</v>
      </c>
      <c r="D206" s="38">
        <v>315233</v>
      </c>
      <c r="E206" s="39" t="s">
        <v>5</v>
      </c>
      <c r="F206" s="86">
        <v>54.1</v>
      </c>
      <c r="G206" s="86">
        <v>54.1</v>
      </c>
      <c r="H206" s="86">
        <v>54.1</v>
      </c>
      <c r="I206" s="86">
        <v>57.7</v>
      </c>
      <c r="J206" s="86">
        <v>57.7</v>
      </c>
      <c r="K206" s="86">
        <v>57.7</v>
      </c>
      <c r="L206" s="86">
        <v>58.9</v>
      </c>
      <c r="M206" s="86">
        <v>58.9</v>
      </c>
      <c r="N206" s="86">
        <v>58.9</v>
      </c>
      <c r="O206" s="86">
        <v>61.1</v>
      </c>
      <c r="P206" s="86">
        <v>61.1</v>
      </c>
      <c r="Q206" s="86">
        <v>61.1</v>
      </c>
      <c r="R206" s="87">
        <v>0.54100000000000004</v>
      </c>
      <c r="S206" s="87">
        <v>0.57700000000000007</v>
      </c>
      <c r="T206" s="87">
        <v>0.58899999999999997</v>
      </c>
      <c r="U206" s="87">
        <v>0.61099999999999999</v>
      </c>
      <c r="V206" s="87">
        <v>0.57950000000000002</v>
      </c>
      <c r="W206" s="86" t="s">
        <v>435</v>
      </c>
      <c r="X206" s="86" t="s">
        <v>435</v>
      </c>
    </row>
    <row r="207" spans="1:24" ht="15.75" x14ac:dyDescent="0.25">
      <c r="A207" s="2">
        <f t="shared" si="3"/>
        <v>202</v>
      </c>
      <c r="B207" s="36" t="s">
        <v>191</v>
      </c>
      <c r="C207" s="37">
        <v>124737</v>
      </c>
      <c r="D207" s="38">
        <v>315499</v>
      </c>
      <c r="E207" s="39" t="s">
        <v>5</v>
      </c>
      <c r="F207" s="86">
        <v>55.4</v>
      </c>
      <c r="G207" s="86">
        <v>55.4</v>
      </c>
      <c r="H207" s="86">
        <v>55.4</v>
      </c>
      <c r="I207" s="86">
        <v>57.6</v>
      </c>
      <c r="J207" s="86">
        <v>57.6</v>
      </c>
      <c r="K207" s="86">
        <v>57.6</v>
      </c>
      <c r="L207" s="86">
        <v>53.6</v>
      </c>
      <c r="M207" s="86">
        <v>53.6</v>
      </c>
      <c r="N207" s="86">
        <v>53.6</v>
      </c>
      <c r="O207" s="86">
        <v>45.2</v>
      </c>
      <c r="P207" s="86">
        <v>45.2</v>
      </c>
      <c r="Q207" s="86">
        <v>45.2</v>
      </c>
      <c r="R207" s="87">
        <v>0.55399999999999994</v>
      </c>
      <c r="S207" s="87">
        <v>0.57600000000000007</v>
      </c>
      <c r="T207" s="87">
        <v>0.53600000000000003</v>
      </c>
      <c r="U207" s="87">
        <v>0.45200000000000012</v>
      </c>
      <c r="V207" s="87">
        <v>0.52949999999999997</v>
      </c>
      <c r="W207" s="86" t="s">
        <v>435</v>
      </c>
      <c r="X207" s="86" t="s">
        <v>1540</v>
      </c>
    </row>
    <row r="208" spans="1:24" ht="15.75" x14ac:dyDescent="0.25">
      <c r="A208" s="2">
        <f t="shared" si="3"/>
        <v>203</v>
      </c>
      <c r="B208" s="36" t="s">
        <v>192</v>
      </c>
      <c r="C208" s="37">
        <v>8411204</v>
      </c>
      <c r="D208" s="38">
        <v>315467</v>
      </c>
      <c r="E208" s="39" t="s">
        <v>5</v>
      </c>
      <c r="F208" s="86">
        <v>81</v>
      </c>
      <c r="G208" s="86">
        <v>81</v>
      </c>
      <c r="H208" s="86">
        <v>81</v>
      </c>
      <c r="I208" s="86">
        <v>87</v>
      </c>
      <c r="J208" s="86">
        <v>87</v>
      </c>
      <c r="K208" s="86">
        <v>87</v>
      </c>
      <c r="L208" s="86">
        <v>87</v>
      </c>
      <c r="M208" s="86">
        <v>87</v>
      </c>
      <c r="N208" s="86">
        <v>87</v>
      </c>
      <c r="O208" s="86">
        <v>88.9</v>
      </c>
      <c r="P208" s="86">
        <v>88.9</v>
      </c>
      <c r="Q208" s="86">
        <v>88.9</v>
      </c>
      <c r="R208" s="87">
        <v>0.81</v>
      </c>
      <c r="S208" s="87">
        <v>0.87</v>
      </c>
      <c r="T208" s="87">
        <v>0.87</v>
      </c>
      <c r="U208" s="87">
        <v>0.88900000000000023</v>
      </c>
      <c r="V208" s="87">
        <v>0.85975000000000013</v>
      </c>
      <c r="W208" s="86" t="s">
        <v>435</v>
      </c>
      <c r="X208" s="86" t="s">
        <v>435</v>
      </c>
    </row>
    <row r="209" spans="1:24" ht="15.75" x14ac:dyDescent="0.25">
      <c r="A209" s="2">
        <f t="shared" si="3"/>
        <v>204</v>
      </c>
      <c r="B209" s="36" t="s">
        <v>193</v>
      </c>
      <c r="C209" s="37">
        <v>4497406</v>
      </c>
      <c r="D209" s="38">
        <v>315142</v>
      </c>
      <c r="E209" s="39" t="s">
        <v>5</v>
      </c>
      <c r="F209" s="86">
        <v>51.2</v>
      </c>
      <c r="G209" s="86">
        <v>51.2</v>
      </c>
      <c r="H209" s="86">
        <v>51.2</v>
      </c>
      <c r="I209" s="86">
        <v>57.3</v>
      </c>
      <c r="J209" s="86">
        <v>57.3</v>
      </c>
      <c r="K209" s="86">
        <v>57.3</v>
      </c>
      <c r="L209" s="86">
        <v>53.4</v>
      </c>
      <c r="M209" s="86">
        <v>53.4</v>
      </c>
      <c r="N209" s="86">
        <v>53.4</v>
      </c>
      <c r="O209" s="86">
        <v>48.5</v>
      </c>
      <c r="P209" s="86">
        <v>48.5</v>
      </c>
      <c r="Q209" s="86">
        <v>48.5</v>
      </c>
      <c r="R209" s="87">
        <v>0.51200000000000012</v>
      </c>
      <c r="S209" s="87">
        <v>0.57299999999999995</v>
      </c>
      <c r="T209" s="87">
        <v>0.53400000000000003</v>
      </c>
      <c r="U209" s="87">
        <v>0.48499999999999999</v>
      </c>
      <c r="V209" s="87">
        <v>0.52600000000000002</v>
      </c>
      <c r="W209" s="86" t="s">
        <v>435</v>
      </c>
      <c r="X209" s="86" t="s">
        <v>1540</v>
      </c>
    </row>
    <row r="210" spans="1:24" ht="15.75" x14ac:dyDescent="0.25">
      <c r="A210" s="2">
        <f t="shared" si="3"/>
        <v>205</v>
      </c>
      <c r="B210" s="36" t="s">
        <v>194</v>
      </c>
      <c r="C210" s="37">
        <v>4506502</v>
      </c>
      <c r="D210" s="38">
        <v>315202</v>
      </c>
      <c r="E210" s="39" t="s">
        <v>5</v>
      </c>
      <c r="F210" s="86">
        <v>47.5</v>
      </c>
      <c r="G210" s="86">
        <v>47.5</v>
      </c>
      <c r="H210" s="86">
        <v>47.5</v>
      </c>
      <c r="I210" s="86">
        <v>45.6</v>
      </c>
      <c r="J210" s="86">
        <v>45.6</v>
      </c>
      <c r="K210" s="86">
        <v>45.6</v>
      </c>
      <c r="L210" s="86">
        <v>48.4</v>
      </c>
      <c r="M210" s="86">
        <v>48.4</v>
      </c>
      <c r="N210" s="86">
        <v>48.4</v>
      </c>
      <c r="O210" s="86">
        <v>54.4</v>
      </c>
      <c r="P210" s="86">
        <v>54.4</v>
      </c>
      <c r="Q210" s="86">
        <v>54.4</v>
      </c>
      <c r="R210" s="87">
        <v>0.47499999999999998</v>
      </c>
      <c r="S210" s="87">
        <v>0.45600000000000002</v>
      </c>
      <c r="T210" s="87">
        <v>0.48399999999999999</v>
      </c>
      <c r="U210" s="87">
        <v>0.54400000000000004</v>
      </c>
      <c r="V210" s="87">
        <v>0.48975000000000002</v>
      </c>
      <c r="W210" s="86" t="s">
        <v>435</v>
      </c>
      <c r="X210" s="86" t="s">
        <v>1540</v>
      </c>
    </row>
    <row r="211" spans="1:24" ht="15.75" x14ac:dyDescent="0.25">
      <c r="A211" s="2">
        <f t="shared" si="3"/>
        <v>206</v>
      </c>
      <c r="B211" s="36" t="s">
        <v>195</v>
      </c>
      <c r="C211" s="37">
        <v>8365709</v>
      </c>
      <c r="D211" s="38">
        <v>315465</v>
      </c>
      <c r="E211" s="39" t="s">
        <v>5</v>
      </c>
      <c r="F211" s="86">
        <v>58.9</v>
      </c>
      <c r="G211" s="86">
        <v>58.9</v>
      </c>
      <c r="H211" s="86">
        <v>58.9</v>
      </c>
      <c r="I211" s="86" t="s">
        <v>405</v>
      </c>
      <c r="J211" s="86" t="s">
        <v>405</v>
      </c>
      <c r="K211" s="86" t="s">
        <v>405</v>
      </c>
      <c r="L211" s="86" t="s">
        <v>405</v>
      </c>
      <c r="M211" s="86" t="s">
        <v>405</v>
      </c>
      <c r="N211" s="86" t="s">
        <v>405</v>
      </c>
      <c r="O211" s="86" t="s">
        <v>405</v>
      </c>
      <c r="P211" s="86" t="s">
        <v>405</v>
      </c>
      <c r="Q211" s="86" t="s">
        <v>405</v>
      </c>
      <c r="R211" s="87">
        <v>0.58899999999999997</v>
      </c>
      <c r="S211" s="87" t="s">
        <v>405</v>
      </c>
      <c r="T211" s="87" t="s">
        <v>405</v>
      </c>
      <c r="U211" s="87" t="s">
        <v>405</v>
      </c>
      <c r="V211" s="87" t="s">
        <v>405</v>
      </c>
      <c r="W211" s="86" t="s">
        <v>405</v>
      </c>
      <c r="X211" s="86" t="s">
        <v>405</v>
      </c>
    </row>
    <row r="212" spans="1:24" ht="15.75" x14ac:dyDescent="0.25">
      <c r="A212" s="2">
        <f t="shared" si="3"/>
        <v>207</v>
      </c>
      <c r="B212" s="36" t="s">
        <v>196</v>
      </c>
      <c r="C212" s="37">
        <v>125598</v>
      </c>
      <c r="D212" s="38">
        <v>315500</v>
      </c>
      <c r="E212" s="39" t="s">
        <v>5</v>
      </c>
      <c r="F212" s="86">
        <v>35.9</v>
      </c>
      <c r="G212" s="86">
        <v>35.9</v>
      </c>
      <c r="H212" s="86">
        <v>35.9</v>
      </c>
      <c r="I212" s="86">
        <v>43.1</v>
      </c>
      <c r="J212" s="86">
        <v>43.1</v>
      </c>
      <c r="K212" s="86">
        <v>43.1</v>
      </c>
      <c r="L212" s="86">
        <v>36.1</v>
      </c>
      <c r="M212" s="86">
        <v>36.1</v>
      </c>
      <c r="N212" s="86">
        <v>36.1</v>
      </c>
      <c r="O212" s="86">
        <v>40.4</v>
      </c>
      <c r="P212" s="86">
        <v>40.4</v>
      </c>
      <c r="Q212" s="86">
        <v>40.4</v>
      </c>
      <c r="R212" s="87">
        <v>0.35899999999999999</v>
      </c>
      <c r="S212" s="87">
        <v>0.43099999999999999</v>
      </c>
      <c r="T212" s="87">
        <v>0.36099999999999999</v>
      </c>
      <c r="U212" s="87">
        <v>0.40399999999999997</v>
      </c>
      <c r="V212" s="87">
        <v>0.38874999999999998</v>
      </c>
      <c r="W212" s="86" t="s">
        <v>1540</v>
      </c>
      <c r="X212" s="86" t="s">
        <v>1540</v>
      </c>
    </row>
    <row r="213" spans="1:24" ht="15.75" x14ac:dyDescent="0.25">
      <c r="A213" s="2">
        <f t="shared" si="3"/>
        <v>208</v>
      </c>
      <c r="B213" s="36" t="s">
        <v>197</v>
      </c>
      <c r="C213" s="37">
        <v>4506201</v>
      </c>
      <c r="D213" s="38">
        <v>315259</v>
      </c>
      <c r="E213" s="39" t="s">
        <v>5</v>
      </c>
      <c r="F213" s="86">
        <v>24.7</v>
      </c>
      <c r="G213" s="86">
        <v>24.7</v>
      </c>
      <c r="H213" s="86">
        <v>24.7</v>
      </c>
      <c r="I213" s="86">
        <v>21.3</v>
      </c>
      <c r="J213" s="86">
        <v>21.3</v>
      </c>
      <c r="K213" s="86">
        <v>21.3</v>
      </c>
      <c r="L213" s="86">
        <v>25.3</v>
      </c>
      <c r="M213" s="86">
        <v>25.3</v>
      </c>
      <c r="N213" s="86">
        <v>25.3</v>
      </c>
      <c r="O213" s="86">
        <v>27</v>
      </c>
      <c r="P213" s="86">
        <v>27</v>
      </c>
      <c r="Q213" s="86">
        <v>27</v>
      </c>
      <c r="R213" s="87">
        <v>0.247</v>
      </c>
      <c r="S213" s="87">
        <v>0.21299999999999999</v>
      </c>
      <c r="T213" s="87">
        <v>0.253</v>
      </c>
      <c r="U213" s="87">
        <v>0.27</v>
      </c>
      <c r="V213" s="87">
        <v>0.24575</v>
      </c>
      <c r="W213" s="86" t="s">
        <v>1540</v>
      </c>
      <c r="X213" s="86" t="s">
        <v>1540</v>
      </c>
    </row>
    <row r="214" spans="1:24" ht="15.75" x14ac:dyDescent="0.25">
      <c r="A214" s="2">
        <f t="shared" si="3"/>
        <v>209</v>
      </c>
      <c r="B214" s="36" t="s">
        <v>198</v>
      </c>
      <c r="C214" s="37">
        <v>4478509</v>
      </c>
      <c r="D214" s="38">
        <v>315246</v>
      </c>
      <c r="E214" s="39" t="s">
        <v>5</v>
      </c>
      <c r="F214" s="86">
        <v>50.4</v>
      </c>
      <c r="G214" s="86">
        <v>50.4</v>
      </c>
      <c r="H214" s="86">
        <v>50.4</v>
      </c>
      <c r="I214" s="86">
        <v>41.7</v>
      </c>
      <c r="J214" s="86">
        <v>41.7</v>
      </c>
      <c r="K214" s="86">
        <v>41.7</v>
      </c>
      <c r="L214" s="86">
        <v>35.5</v>
      </c>
      <c r="M214" s="86">
        <v>35.5</v>
      </c>
      <c r="N214" s="86">
        <v>35.5</v>
      </c>
      <c r="O214" s="86">
        <v>43</v>
      </c>
      <c r="P214" s="86">
        <v>43</v>
      </c>
      <c r="Q214" s="86">
        <v>43</v>
      </c>
      <c r="R214" s="87">
        <v>0.504</v>
      </c>
      <c r="S214" s="87">
        <v>0.41700000000000004</v>
      </c>
      <c r="T214" s="87">
        <v>0.35499999999999998</v>
      </c>
      <c r="U214" s="87">
        <v>0.43</v>
      </c>
      <c r="V214" s="87">
        <v>0.42649999999999999</v>
      </c>
      <c r="W214" s="86" t="s">
        <v>1540</v>
      </c>
      <c r="X214" s="86" t="s">
        <v>1540</v>
      </c>
    </row>
    <row r="215" spans="1:24" ht="15.75" x14ac:dyDescent="0.25">
      <c r="A215" s="2">
        <f t="shared" si="3"/>
        <v>210</v>
      </c>
      <c r="B215" s="36" t="s">
        <v>372</v>
      </c>
      <c r="C215" s="37">
        <v>247618</v>
      </c>
      <c r="D215" s="38">
        <v>315506</v>
      </c>
      <c r="E215" s="39" t="s">
        <v>5</v>
      </c>
      <c r="F215" s="86">
        <v>52.9</v>
      </c>
      <c r="G215" s="86">
        <v>52.9</v>
      </c>
      <c r="H215" s="86">
        <v>52.9</v>
      </c>
      <c r="I215" s="86">
        <v>50.8</v>
      </c>
      <c r="J215" s="86">
        <v>50.8</v>
      </c>
      <c r="K215" s="86">
        <v>50.8</v>
      </c>
      <c r="L215" s="86">
        <v>47.8</v>
      </c>
      <c r="M215" s="86">
        <v>47.8</v>
      </c>
      <c r="N215" s="86">
        <v>47.8</v>
      </c>
      <c r="O215" s="86">
        <v>42.3</v>
      </c>
      <c r="P215" s="86">
        <v>42.3</v>
      </c>
      <c r="Q215" s="86">
        <v>42.3</v>
      </c>
      <c r="R215" s="87">
        <v>0.52900000000000003</v>
      </c>
      <c r="S215" s="87">
        <v>0.5079999999999999</v>
      </c>
      <c r="T215" s="87">
        <v>0.47799999999999992</v>
      </c>
      <c r="U215" s="87">
        <v>0.42299999999999999</v>
      </c>
      <c r="V215" s="87">
        <v>0.48449999999999999</v>
      </c>
      <c r="W215" s="86" t="s">
        <v>435</v>
      </c>
      <c r="X215" s="86" t="s">
        <v>1540</v>
      </c>
    </row>
    <row r="216" spans="1:24" ht="15.75" x14ac:dyDescent="0.25">
      <c r="A216" s="2">
        <f t="shared" si="3"/>
        <v>211</v>
      </c>
      <c r="B216" s="36" t="s">
        <v>199</v>
      </c>
      <c r="C216" s="37">
        <v>4464401</v>
      </c>
      <c r="D216" s="38">
        <v>315328</v>
      </c>
      <c r="E216" s="39" t="s">
        <v>5</v>
      </c>
      <c r="F216" s="86">
        <v>41.9</v>
      </c>
      <c r="G216" s="86">
        <v>41.9</v>
      </c>
      <c r="H216" s="86">
        <v>41.9</v>
      </c>
      <c r="I216" s="86">
        <v>42.2</v>
      </c>
      <c r="J216" s="86">
        <v>42.2</v>
      </c>
      <c r="K216" s="86">
        <v>42.2</v>
      </c>
      <c r="L216" s="86">
        <v>40.700000000000003</v>
      </c>
      <c r="M216" s="86">
        <v>40.700000000000003</v>
      </c>
      <c r="N216" s="86">
        <v>40.700000000000003</v>
      </c>
      <c r="O216" s="86">
        <v>40.9</v>
      </c>
      <c r="P216" s="86">
        <v>40.9</v>
      </c>
      <c r="Q216" s="86">
        <v>40.9</v>
      </c>
      <c r="R216" s="87">
        <v>0.41899999999999998</v>
      </c>
      <c r="S216" s="87">
        <v>0.42200000000000004</v>
      </c>
      <c r="T216" s="87">
        <v>0.40700000000000003</v>
      </c>
      <c r="U216" s="87">
        <v>0.40899999999999997</v>
      </c>
      <c r="V216" s="87">
        <v>0.41425000000000001</v>
      </c>
      <c r="W216" s="86" t="s">
        <v>1540</v>
      </c>
      <c r="X216" s="86" t="s">
        <v>1540</v>
      </c>
    </row>
    <row r="217" spans="1:24" ht="15.75" x14ac:dyDescent="0.25">
      <c r="A217" s="2">
        <f t="shared" si="3"/>
        <v>212</v>
      </c>
      <c r="B217" s="36" t="s">
        <v>200</v>
      </c>
      <c r="C217" s="37">
        <v>4466101</v>
      </c>
      <c r="D217" s="38">
        <v>315166</v>
      </c>
      <c r="E217" s="39" t="s">
        <v>5</v>
      </c>
      <c r="F217" s="86">
        <v>37.299999999999997</v>
      </c>
      <c r="G217" s="86">
        <v>37.299999999999997</v>
      </c>
      <c r="H217" s="86">
        <v>37.299999999999997</v>
      </c>
      <c r="I217" s="86">
        <v>36.1</v>
      </c>
      <c r="J217" s="86">
        <v>36.1</v>
      </c>
      <c r="K217" s="86">
        <v>36.1</v>
      </c>
      <c r="L217" s="86">
        <v>31.9</v>
      </c>
      <c r="M217" s="86">
        <v>31.9</v>
      </c>
      <c r="N217" s="86">
        <v>31.9</v>
      </c>
      <c r="O217" s="86">
        <v>35.200000000000003</v>
      </c>
      <c r="P217" s="86">
        <v>35.200000000000003</v>
      </c>
      <c r="Q217" s="86">
        <v>35.200000000000003</v>
      </c>
      <c r="R217" s="87">
        <v>0.373</v>
      </c>
      <c r="S217" s="87">
        <v>0.36099999999999999</v>
      </c>
      <c r="T217" s="87">
        <v>0.31899999999999995</v>
      </c>
      <c r="U217" s="87">
        <v>0.35200000000000004</v>
      </c>
      <c r="V217" s="87">
        <v>0.35125000000000001</v>
      </c>
      <c r="W217" s="86" t="s">
        <v>1540</v>
      </c>
      <c r="X217" s="86" t="s">
        <v>1540</v>
      </c>
    </row>
    <row r="218" spans="1:24" ht="15.75" x14ac:dyDescent="0.25">
      <c r="A218" s="2">
        <f t="shared" si="3"/>
        <v>213</v>
      </c>
      <c r="B218" s="36" t="s">
        <v>201</v>
      </c>
      <c r="C218" s="37">
        <v>6329209</v>
      </c>
      <c r="D218" s="38">
        <v>315337</v>
      </c>
      <c r="E218" s="39" t="s">
        <v>5</v>
      </c>
      <c r="F218" s="86">
        <v>17.5</v>
      </c>
      <c r="G218" s="86">
        <v>17.5</v>
      </c>
      <c r="H218" s="86">
        <v>17.5</v>
      </c>
      <c r="I218" s="86">
        <v>24.6</v>
      </c>
      <c r="J218" s="86">
        <v>24.6</v>
      </c>
      <c r="K218" s="86">
        <v>24.6</v>
      </c>
      <c r="L218" s="86">
        <v>16.399999999999999</v>
      </c>
      <c r="M218" s="86">
        <v>16.399999999999999</v>
      </c>
      <c r="N218" s="86">
        <v>16.399999999999999</v>
      </c>
      <c r="O218" s="86">
        <v>14.5</v>
      </c>
      <c r="P218" s="86">
        <v>14.5</v>
      </c>
      <c r="Q218" s="86">
        <v>14.5</v>
      </c>
      <c r="R218" s="87">
        <v>0.17499999999999999</v>
      </c>
      <c r="S218" s="87">
        <v>0.24600000000000005</v>
      </c>
      <c r="T218" s="87">
        <v>0.16399999999999998</v>
      </c>
      <c r="U218" s="87">
        <v>0.14499999999999999</v>
      </c>
      <c r="V218" s="87">
        <v>0.1825</v>
      </c>
      <c r="W218" s="86" t="s">
        <v>1540</v>
      </c>
      <c r="X218" s="86" t="s">
        <v>1540</v>
      </c>
    </row>
    <row r="219" spans="1:24" ht="15.75" x14ac:dyDescent="0.25">
      <c r="A219" s="2">
        <f t="shared" si="3"/>
        <v>214</v>
      </c>
      <c r="B219" s="36" t="s">
        <v>202</v>
      </c>
      <c r="C219" s="37">
        <v>4466209</v>
      </c>
      <c r="D219" s="38">
        <v>315176</v>
      </c>
      <c r="E219" s="39" t="s">
        <v>5</v>
      </c>
      <c r="F219" s="86">
        <v>66.3</v>
      </c>
      <c r="G219" s="86">
        <v>66.3</v>
      </c>
      <c r="H219" s="86">
        <v>66.3</v>
      </c>
      <c r="I219" s="86">
        <v>69.8</v>
      </c>
      <c r="J219" s="86">
        <v>69.8</v>
      </c>
      <c r="K219" s="86">
        <v>69.8</v>
      </c>
      <c r="L219" s="86">
        <v>68.5</v>
      </c>
      <c r="M219" s="86">
        <v>68.5</v>
      </c>
      <c r="N219" s="86">
        <v>68.5</v>
      </c>
      <c r="O219" s="86">
        <v>66.7</v>
      </c>
      <c r="P219" s="86">
        <v>66.7</v>
      </c>
      <c r="Q219" s="86">
        <v>66.7</v>
      </c>
      <c r="R219" s="87">
        <v>0.66299999999999992</v>
      </c>
      <c r="S219" s="87">
        <v>0.69799999999999995</v>
      </c>
      <c r="T219" s="87">
        <v>0.68500000000000005</v>
      </c>
      <c r="U219" s="87">
        <v>0.66700000000000004</v>
      </c>
      <c r="V219" s="87">
        <v>0.67825000000000002</v>
      </c>
      <c r="W219" s="86" t="s">
        <v>435</v>
      </c>
      <c r="X219" s="86" t="s">
        <v>435</v>
      </c>
    </row>
    <row r="220" spans="1:24" ht="15.75" x14ac:dyDescent="0.25">
      <c r="A220" s="2">
        <f t="shared" si="3"/>
        <v>215</v>
      </c>
      <c r="B220" s="36" t="s">
        <v>203</v>
      </c>
      <c r="C220" s="37">
        <v>626511</v>
      </c>
      <c r="D220" s="38">
        <v>315501</v>
      </c>
      <c r="E220" s="39" t="s">
        <v>5</v>
      </c>
      <c r="F220" s="86">
        <v>49.3</v>
      </c>
      <c r="G220" s="86">
        <v>49.3</v>
      </c>
      <c r="H220" s="86">
        <v>49.3</v>
      </c>
      <c r="I220" s="86">
        <v>54.1</v>
      </c>
      <c r="J220" s="86">
        <v>54.1</v>
      </c>
      <c r="K220" s="86">
        <v>54.1</v>
      </c>
      <c r="L220" s="86">
        <v>58.6</v>
      </c>
      <c r="M220" s="86">
        <v>58.6</v>
      </c>
      <c r="N220" s="86">
        <v>58.6</v>
      </c>
      <c r="O220" s="86">
        <v>92.4</v>
      </c>
      <c r="P220" s="86">
        <v>92.4</v>
      </c>
      <c r="Q220" s="86">
        <v>92.4</v>
      </c>
      <c r="R220" s="87">
        <v>0.49299999999999988</v>
      </c>
      <c r="S220" s="87">
        <v>0.54100000000000004</v>
      </c>
      <c r="T220" s="87">
        <v>0.58599999999999997</v>
      </c>
      <c r="U220" s="87">
        <v>0.92400000000000015</v>
      </c>
      <c r="V220" s="87">
        <v>0.6359999999999999</v>
      </c>
      <c r="W220" s="86" t="s">
        <v>435</v>
      </c>
      <c r="X220" s="86" t="s">
        <v>435</v>
      </c>
    </row>
    <row r="221" spans="1:24" ht="15.75" x14ac:dyDescent="0.25">
      <c r="A221" s="2">
        <f t="shared" si="3"/>
        <v>216</v>
      </c>
      <c r="B221" s="36" t="s">
        <v>204</v>
      </c>
      <c r="C221" s="37">
        <v>4491301</v>
      </c>
      <c r="D221" s="38">
        <v>315057</v>
      </c>
      <c r="E221" s="39" t="s">
        <v>5</v>
      </c>
      <c r="F221" s="86">
        <v>30</v>
      </c>
      <c r="G221" s="86">
        <v>30</v>
      </c>
      <c r="H221" s="86">
        <v>30</v>
      </c>
      <c r="I221" s="86">
        <v>31</v>
      </c>
      <c r="J221" s="86">
        <v>31</v>
      </c>
      <c r="K221" s="86">
        <v>31</v>
      </c>
      <c r="L221" s="86">
        <v>28.1</v>
      </c>
      <c r="M221" s="86">
        <v>28.1</v>
      </c>
      <c r="N221" s="86">
        <v>28.1</v>
      </c>
      <c r="O221" s="86">
        <v>22.6</v>
      </c>
      <c r="P221" s="86">
        <v>22.6</v>
      </c>
      <c r="Q221" s="86">
        <v>22.6</v>
      </c>
      <c r="R221" s="87">
        <v>0.3</v>
      </c>
      <c r="S221" s="87">
        <v>0.31</v>
      </c>
      <c r="T221" s="87">
        <v>0.28100000000000003</v>
      </c>
      <c r="U221" s="87">
        <v>0.22600000000000006</v>
      </c>
      <c r="V221" s="87">
        <v>0.27925</v>
      </c>
      <c r="W221" s="86" t="s">
        <v>1540</v>
      </c>
      <c r="X221" s="86" t="s">
        <v>1540</v>
      </c>
    </row>
    <row r="222" spans="1:24" ht="15.75" x14ac:dyDescent="0.25">
      <c r="A222" s="2">
        <f t="shared" si="3"/>
        <v>217</v>
      </c>
      <c r="B222" s="36" t="s">
        <v>205</v>
      </c>
      <c r="C222" s="37">
        <v>4482808</v>
      </c>
      <c r="D222" s="38">
        <v>315001</v>
      </c>
      <c r="E222" s="39" t="s">
        <v>5</v>
      </c>
      <c r="F222" s="86">
        <v>30.8</v>
      </c>
      <c r="G222" s="86">
        <v>30.8</v>
      </c>
      <c r="H222" s="86">
        <v>30.8</v>
      </c>
      <c r="I222" s="86">
        <v>35.799999999999997</v>
      </c>
      <c r="J222" s="86">
        <v>35.799999999999997</v>
      </c>
      <c r="K222" s="86">
        <v>35.799999999999997</v>
      </c>
      <c r="L222" s="86">
        <v>36</v>
      </c>
      <c r="M222" s="86">
        <v>36</v>
      </c>
      <c r="N222" s="86">
        <v>36</v>
      </c>
      <c r="O222" s="86">
        <v>41.2</v>
      </c>
      <c r="P222" s="86">
        <v>41.2</v>
      </c>
      <c r="Q222" s="86">
        <v>41.2</v>
      </c>
      <c r="R222" s="87">
        <v>0.308</v>
      </c>
      <c r="S222" s="87">
        <v>0.35799999999999998</v>
      </c>
      <c r="T222" s="87">
        <v>0.36</v>
      </c>
      <c r="U222" s="87">
        <v>0.41200000000000003</v>
      </c>
      <c r="V222" s="87">
        <v>0.35949999999999993</v>
      </c>
      <c r="W222" s="86" t="s">
        <v>1540</v>
      </c>
      <c r="X222" s="86" t="s">
        <v>1540</v>
      </c>
    </row>
    <row r="223" spans="1:24" ht="15.75" x14ac:dyDescent="0.25">
      <c r="A223" s="2">
        <f t="shared" si="3"/>
        <v>218</v>
      </c>
      <c r="B223" s="36" t="s">
        <v>206</v>
      </c>
      <c r="C223" s="37">
        <v>4474007</v>
      </c>
      <c r="D223" s="38">
        <v>315243</v>
      </c>
      <c r="E223" s="39" t="s">
        <v>5</v>
      </c>
      <c r="F223" s="86">
        <v>48.2</v>
      </c>
      <c r="G223" s="86">
        <v>48.2</v>
      </c>
      <c r="H223" s="86">
        <v>48.2</v>
      </c>
      <c r="I223" s="86">
        <v>51.2</v>
      </c>
      <c r="J223" s="86">
        <v>51.2</v>
      </c>
      <c r="K223" s="86">
        <v>51.2</v>
      </c>
      <c r="L223" s="86">
        <v>51.4</v>
      </c>
      <c r="M223" s="86">
        <v>51.4</v>
      </c>
      <c r="N223" s="86">
        <v>51.4</v>
      </c>
      <c r="O223" s="86">
        <v>50.3</v>
      </c>
      <c r="P223" s="86">
        <v>50.3</v>
      </c>
      <c r="Q223" s="86">
        <v>50.3</v>
      </c>
      <c r="R223" s="87">
        <v>0.4820000000000001</v>
      </c>
      <c r="S223" s="87">
        <v>0.51200000000000012</v>
      </c>
      <c r="T223" s="87">
        <v>0.51400000000000001</v>
      </c>
      <c r="U223" s="87">
        <v>0.50299999999999989</v>
      </c>
      <c r="V223" s="87">
        <v>0.50275000000000003</v>
      </c>
      <c r="W223" s="86" t="s">
        <v>435</v>
      </c>
      <c r="X223" s="86" t="s">
        <v>1540</v>
      </c>
    </row>
    <row r="224" spans="1:24" ht="15.75" x14ac:dyDescent="0.25">
      <c r="A224" s="2">
        <f t="shared" si="3"/>
        <v>219</v>
      </c>
      <c r="B224" s="36" t="s">
        <v>207</v>
      </c>
      <c r="C224" s="37">
        <v>701190</v>
      </c>
      <c r="D224" s="38">
        <v>315363</v>
      </c>
      <c r="E224" s="39" t="s">
        <v>5</v>
      </c>
      <c r="F224" s="86" t="s">
        <v>405</v>
      </c>
      <c r="G224" s="86" t="s">
        <v>405</v>
      </c>
      <c r="H224" s="86" t="s">
        <v>405</v>
      </c>
      <c r="I224" s="86" t="s">
        <v>405</v>
      </c>
      <c r="J224" s="86" t="s">
        <v>405</v>
      </c>
      <c r="K224" s="86" t="s">
        <v>405</v>
      </c>
      <c r="L224" s="86" t="s">
        <v>405</v>
      </c>
      <c r="M224" s="86" t="s">
        <v>405</v>
      </c>
      <c r="N224" s="86" t="s">
        <v>405</v>
      </c>
      <c r="O224" s="86" t="s">
        <v>405</v>
      </c>
      <c r="P224" s="86" t="s">
        <v>405</v>
      </c>
      <c r="Q224" s="86" t="s">
        <v>405</v>
      </c>
      <c r="R224" s="87" t="s">
        <v>405</v>
      </c>
      <c r="S224" s="87" t="s">
        <v>405</v>
      </c>
      <c r="T224" s="87" t="s">
        <v>405</v>
      </c>
      <c r="U224" s="87" t="s">
        <v>405</v>
      </c>
      <c r="V224" s="87" t="s">
        <v>405</v>
      </c>
      <c r="W224" s="86" t="s">
        <v>405</v>
      </c>
      <c r="X224" s="86" t="s">
        <v>405</v>
      </c>
    </row>
    <row r="225" spans="1:24" ht="15.75" x14ac:dyDescent="0.25">
      <c r="A225" s="2">
        <f t="shared" si="3"/>
        <v>220</v>
      </c>
      <c r="B225" s="36" t="s">
        <v>371</v>
      </c>
      <c r="C225" s="37">
        <v>605174</v>
      </c>
      <c r="D225" s="38">
        <v>315303</v>
      </c>
      <c r="E225" s="39" t="s">
        <v>5</v>
      </c>
      <c r="F225" s="86">
        <v>66.900000000000006</v>
      </c>
      <c r="G225" s="86">
        <v>66.900000000000006</v>
      </c>
      <c r="H225" s="86">
        <v>66.900000000000006</v>
      </c>
      <c r="I225" s="86">
        <v>70</v>
      </c>
      <c r="J225" s="86">
        <v>70</v>
      </c>
      <c r="K225" s="86">
        <v>70</v>
      </c>
      <c r="L225" s="86">
        <v>67.2</v>
      </c>
      <c r="M225" s="86">
        <v>67.2</v>
      </c>
      <c r="N225" s="86">
        <v>67.2</v>
      </c>
      <c r="O225" s="86">
        <v>62.5</v>
      </c>
      <c r="P225" s="86">
        <v>62.5</v>
      </c>
      <c r="Q225" s="86">
        <v>62.5</v>
      </c>
      <c r="R225" s="87">
        <v>0.66900000000000004</v>
      </c>
      <c r="S225" s="87">
        <v>0.7</v>
      </c>
      <c r="T225" s="87">
        <v>0.67200000000000004</v>
      </c>
      <c r="U225" s="87">
        <v>0.625</v>
      </c>
      <c r="V225" s="87">
        <v>0.66649999999999998</v>
      </c>
      <c r="W225" s="86" t="s">
        <v>435</v>
      </c>
      <c r="X225" s="86" t="s">
        <v>435</v>
      </c>
    </row>
    <row r="226" spans="1:24" ht="15.75" x14ac:dyDescent="0.25">
      <c r="A226" s="2">
        <f t="shared" si="3"/>
        <v>221</v>
      </c>
      <c r="B226" s="48" t="s">
        <v>208</v>
      </c>
      <c r="C226" s="37">
        <v>747386</v>
      </c>
      <c r="D226" s="38">
        <v>315157</v>
      </c>
      <c r="E226" s="39" t="s">
        <v>5</v>
      </c>
      <c r="F226" s="86">
        <v>53.6</v>
      </c>
      <c r="G226" s="86">
        <v>53.6</v>
      </c>
      <c r="H226" s="86">
        <v>53.6</v>
      </c>
      <c r="I226" s="86">
        <v>54.9</v>
      </c>
      <c r="J226" s="86">
        <v>54.9</v>
      </c>
      <c r="K226" s="86">
        <v>54.9</v>
      </c>
      <c r="L226" s="86">
        <v>52.1</v>
      </c>
      <c r="M226" s="86">
        <v>52.1</v>
      </c>
      <c r="N226" s="86">
        <v>52.1</v>
      </c>
      <c r="O226" s="86">
        <v>55.7</v>
      </c>
      <c r="P226" s="86">
        <v>55.7</v>
      </c>
      <c r="Q226" s="86">
        <v>55.7</v>
      </c>
      <c r="R226" s="87">
        <v>0.53600000000000003</v>
      </c>
      <c r="S226" s="87">
        <v>0.54899999999999993</v>
      </c>
      <c r="T226" s="87">
        <v>0.52100000000000002</v>
      </c>
      <c r="U226" s="87">
        <v>0.55700000000000005</v>
      </c>
      <c r="V226" s="87">
        <v>0.54074999999999995</v>
      </c>
      <c r="W226" s="86" t="s">
        <v>435</v>
      </c>
      <c r="X226" s="86" t="s">
        <v>435</v>
      </c>
    </row>
    <row r="227" spans="1:24" ht="15.75" x14ac:dyDescent="0.25">
      <c r="A227" s="2">
        <f t="shared" si="3"/>
        <v>222</v>
      </c>
      <c r="B227" s="36" t="s">
        <v>209</v>
      </c>
      <c r="C227" s="37">
        <v>863963</v>
      </c>
      <c r="D227" s="38">
        <v>315128</v>
      </c>
      <c r="E227" s="39" t="s">
        <v>5</v>
      </c>
      <c r="F227" s="86" t="s">
        <v>405</v>
      </c>
      <c r="G227" s="86" t="s">
        <v>405</v>
      </c>
      <c r="H227" s="86" t="s">
        <v>405</v>
      </c>
      <c r="I227" s="86">
        <v>100</v>
      </c>
      <c r="J227" s="86">
        <v>100</v>
      </c>
      <c r="K227" s="86">
        <v>100</v>
      </c>
      <c r="L227" s="86" t="s">
        <v>405</v>
      </c>
      <c r="M227" s="86" t="s">
        <v>405</v>
      </c>
      <c r="N227" s="86" t="s">
        <v>405</v>
      </c>
      <c r="O227" s="86">
        <v>84.8</v>
      </c>
      <c r="P227" s="86">
        <v>84.8</v>
      </c>
      <c r="Q227" s="86">
        <v>84.8</v>
      </c>
      <c r="R227" s="87" t="s">
        <v>405</v>
      </c>
      <c r="S227" s="87">
        <v>1</v>
      </c>
      <c r="T227" s="87" t="s">
        <v>405</v>
      </c>
      <c r="U227" s="87">
        <v>0.84799999999999998</v>
      </c>
      <c r="V227" s="87" t="s">
        <v>405</v>
      </c>
      <c r="W227" s="86" t="s">
        <v>405</v>
      </c>
      <c r="X227" s="86" t="s">
        <v>405</v>
      </c>
    </row>
    <row r="228" spans="1:24" ht="15.75" x14ac:dyDescent="0.25">
      <c r="A228" s="2">
        <f t="shared" si="3"/>
        <v>223</v>
      </c>
      <c r="B228" s="36" t="s">
        <v>210</v>
      </c>
      <c r="C228" s="37">
        <v>480177</v>
      </c>
      <c r="D228" s="38">
        <v>315456</v>
      </c>
      <c r="E228" s="39" t="s">
        <v>5</v>
      </c>
      <c r="F228" s="86">
        <v>70.599999999999994</v>
      </c>
      <c r="G228" s="86">
        <v>70.599999999999994</v>
      </c>
      <c r="H228" s="86">
        <v>70.599999999999994</v>
      </c>
      <c r="I228" s="86">
        <v>72.8</v>
      </c>
      <c r="J228" s="86">
        <v>72.8</v>
      </c>
      <c r="K228" s="86">
        <v>72.8</v>
      </c>
      <c r="L228" s="86">
        <v>75.900000000000006</v>
      </c>
      <c r="M228" s="86">
        <v>75.900000000000006</v>
      </c>
      <c r="N228" s="86">
        <v>75.900000000000006</v>
      </c>
      <c r="O228" s="86">
        <v>72.400000000000006</v>
      </c>
      <c r="P228" s="86">
        <v>72.400000000000006</v>
      </c>
      <c r="Q228" s="86">
        <v>72.400000000000006</v>
      </c>
      <c r="R228" s="87">
        <v>0.70599999999999996</v>
      </c>
      <c r="S228" s="87">
        <v>0.72799999999999998</v>
      </c>
      <c r="T228" s="87">
        <v>0.75900000000000001</v>
      </c>
      <c r="U228" s="87">
        <v>0.72400000000000009</v>
      </c>
      <c r="V228" s="87">
        <v>0.72925000000000006</v>
      </c>
      <c r="W228" s="86" t="s">
        <v>435</v>
      </c>
      <c r="X228" s="86" t="s">
        <v>435</v>
      </c>
    </row>
    <row r="229" spans="1:24" ht="15.75" x14ac:dyDescent="0.25">
      <c r="A229" s="2">
        <f t="shared" si="3"/>
        <v>224</v>
      </c>
      <c r="B229" s="36" t="s">
        <v>211</v>
      </c>
      <c r="C229" s="37">
        <v>4476701</v>
      </c>
      <c r="D229" s="38">
        <v>315393</v>
      </c>
      <c r="E229" s="39" t="s">
        <v>5</v>
      </c>
      <c r="F229" s="86">
        <v>27.3</v>
      </c>
      <c r="G229" s="86">
        <v>27.3</v>
      </c>
      <c r="H229" s="86" t="s">
        <v>405</v>
      </c>
      <c r="I229" s="86" t="s">
        <v>405</v>
      </c>
      <c r="J229" s="86" t="s">
        <v>405</v>
      </c>
      <c r="K229" s="86" t="s">
        <v>405</v>
      </c>
      <c r="L229" s="86" t="s">
        <v>405</v>
      </c>
      <c r="M229" s="86" t="s">
        <v>405</v>
      </c>
      <c r="N229" s="86" t="s">
        <v>405</v>
      </c>
      <c r="O229" s="86" t="s">
        <v>405</v>
      </c>
      <c r="P229" s="86" t="s">
        <v>405</v>
      </c>
      <c r="Q229" s="86" t="s">
        <v>405</v>
      </c>
      <c r="R229" s="87">
        <v>0.27300000000000002</v>
      </c>
      <c r="S229" s="87" t="s">
        <v>405</v>
      </c>
      <c r="T229" s="87" t="s">
        <v>405</v>
      </c>
      <c r="U229" s="87" t="s">
        <v>405</v>
      </c>
      <c r="V229" s="87" t="s">
        <v>405</v>
      </c>
      <c r="W229" s="86" t="s">
        <v>405</v>
      </c>
      <c r="X229" s="86" t="s">
        <v>405</v>
      </c>
    </row>
    <row r="230" spans="1:24" ht="15.75" x14ac:dyDescent="0.25">
      <c r="A230" s="2">
        <f t="shared" si="3"/>
        <v>225</v>
      </c>
      <c r="B230" s="36" t="s">
        <v>212</v>
      </c>
      <c r="C230" s="37">
        <v>4499506</v>
      </c>
      <c r="D230" s="38">
        <v>315419</v>
      </c>
      <c r="E230" s="39" t="s">
        <v>5</v>
      </c>
      <c r="F230" s="86">
        <v>41.7</v>
      </c>
      <c r="G230" s="86">
        <v>41.7</v>
      </c>
      <c r="H230" s="86">
        <v>41.7</v>
      </c>
      <c r="I230" s="86">
        <v>37.299999999999997</v>
      </c>
      <c r="J230" s="86">
        <v>37.299999999999997</v>
      </c>
      <c r="K230" s="86">
        <v>37.299999999999997</v>
      </c>
      <c r="L230" s="86">
        <v>38.9</v>
      </c>
      <c r="M230" s="86">
        <v>38.9</v>
      </c>
      <c r="N230" s="86">
        <v>38.9</v>
      </c>
      <c r="O230" s="86">
        <v>29.6</v>
      </c>
      <c r="P230" s="86">
        <v>29.6</v>
      </c>
      <c r="Q230" s="86">
        <v>29.6</v>
      </c>
      <c r="R230" s="87">
        <v>0.41700000000000004</v>
      </c>
      <c r="S230" s="87">
        <v>0.373</v>
      </c>
      <c r="T230" s="87">
        <v>0.38900000000000001</v>
      </c>
      <c r="U230" s="87">
        <v>0.29600000000000004</v>
      </c>
      <c r="V230" s="87">
        <v>0.36875000000000002</v>
      </c>
      <c r="W230" s="86" t="s">
        <v>1540</v>
      </c>
      <c r="X230" s="86" t="s">
        <v>1540</v>
      </c>
    </row>
    <row r="231" spans="1:24" ht="15.75" x14ac:dyDescent="0.25">
      <c r="A231" s="2">
        <f t="shared" si="3"/>
        <v>226</v>
      </c>
      <c r="B231" s="25" t="s">
        <v>213</v>
      </c>
      <c r="C231" s="10">
        <v>758361</v>
      </c>
      <c r="D231" s="38">
        <v>315458</v>
      </c>
      <c r="E231" s="39" t="s">
        <v>5</v>
      </c>
      <c r="F231" s="86">
        <v>22.6</v>
      </c>
      <c r="G231" s="86">
        <v>22.6</v>
      </c>
      <c r="H231" s="86" t="s">
        <v>405</v>
      </c>
      <c r="I231" s="86" t="s">
        <v>405</v>
      </c>
      <c r="J231" s="86" t="s">
        <v>405</v>
      </c>
      <c r="K231" s="86" t="s">
        <v>405</v>
      </c>
      <c r="L231" s="86">
        <v>50.2</v>
      </c>
      <c r="M231" s="86">
        <v>50.2</v>
      </c>
      <c r="N231" s="86">
        <v>50.2</v>
      </c>
      <c r="O231" s="86" t="s">
        <v>405</v>
      </c>
      <c r="P231" s="86" t="s">
        <v>405</v>
      </c>
      <c r="Q231" s="86" t="s">
        <v>405</v>
      </c>
      <c r="R231" s="87">
        <v>0.22600000000000001</v>
      </c>
      <c r="S231" s="87" t="s">
        <v>405</v>
      </c>
      <c r="T231" s="87">
        <v>0.50200000000000011</v>
      </c>
      <c r="U231" s="87" t="s">
        <v>405</v>
      </c>
      <c r="V231" s="87" t="s">
        <v>405</v>
      </c>
      <c r="W231" s="86" t="s">
        <v>405</v>
      </c>
      <c r="X231" s="86" t="s">
        <v>405</v>
      </c>
    </row>
    <row r="232" spans="1:24" ht="15.75" x14ac:dyDescent="0.25">
      <c r="A232" s="2">
        <f t="shared" si="3"/>
        <v>227</v>
      </c>
      <c r="B232" s="36" t="s">
        <v>214</v>
      </c>
      <c r="C232" s="37">
        <v>6799604</v>
      </c>
      <c r="D232" s="38">
        <v>315350</v>
      </c>
      <c r="E232" s="39" t="s">
        <v>5</v>
      </c>
      <c r="F232" s="86">
        <v>73.900000000000006</v>
      </c>
      <c r="G232" s="86">
        <v>73.900000000000006</v>
      </c>
      <c r="H232" s="86">
        <v>73.900000000000006</v>
      </c>
      <c r="I232" s="86">
        <v>71.2</v>
      </c>
      <c r="J232" s="86">
        <v>71.2</v>
      </c>
      <c r="K232" s="86">
        <v>71.2</v>
      </c>
      <c r="L232" s="86">
        <v>69.900000000000006</v>
      </c>
      <c r="M232" s="86">
        <v>69.900000000000006</v>
      </c>
      <c r="N232" s="86">
        <v>69.900000000000006</v>
      </c>
      <c r="O232" s="86">
        <v>69.7</v>
      </c>
      <c r="P232" s="86">
        <v>69.7</v>
      </c>
      <c r="Q232" s="86">
        <v>69.7</v>
      </c>
      <c r="R232" s="87">
        <v>0.7390000000000001</v>
      </c>
      <c r="S232" s="87">
        <v>0.71200000000000008</v>
      </c>
      <c r="T232" s="87">
        <v>0.69900000000000007</v>
      </c>
      <c r="U232" s="87">
        <v>0.69700000000000006</v>
      </c>
      <c r="V232" s="87">
        <v>0.7117500000000001</v>
      </c>
      <c r="W232" s="86" t="s">
        <v>435</v>
      </c>
      <c r="X232" s="86" t="s">
        <v>435</v>
      </c>
    </row>
    <row r="233" spans="1:24" ht="15.75" x14ac:dyDescent="0.25">
      <c r="A233" s="2">
        <f t="shared" si="3"/>
        <v>228</v>
      </c>
      <c r="B233" s="55" t="s">
        <v>215</v>
      </c>
      <c r="C233" s="37">
        <v>889849</v>
      </c>
      <c r="D233" s="38">
        <v>315171</v>
      </c>
      <c r="E233" s="39" t="s">
        <v>5</v>
      </c>
      <c r="F233" s="86">
        <v>50.3</v>
      </c>
      <c r="G233" s="86">
        <v>50.3</v>
      </c>
      <c r="H233" s="86">
        <v>50.3</v>
      </c>
      <c r="I233" s="86">
        <v>49.1</v>
      </c>
      <c r="J233" s="86">
        <v>49.1</v>
      </c>
      <c r="K233" s="86">
        <v>49.1</v>
      </c>
      <c r="L233" s="86">
        <v>51.1</v>
      </c>
      <c r="M233" s="86">
        <v>51.1</v>
      </c>
      <c r="N233" s="86">
        <v>51.1</v>
      </c>
      <c r="O233" s="86">
        <v>52</v>
      </c>
      <c r="P233" s="86">
        <v>52</v>
      </c>
      <c r="Q233" s="86">
        <v>52</v>
      </c>
      <c r="R233" s="87">
        <v>0.50299999999999989</v>
      </c>
      <c r="S233" s="87">
        <v>0.49099999999999999</v>
      </c>
      <c r="T233" s="87">
        <v>0.51100000000000001</v>
      </c>
      <c r="U233" s="87">
        <v>0.52</v>
      </c>
      <c r="V233" s="87">
        <v>0.50624999999999998</v>
      </c>
      <c r="W233" s="86" t="s">
        <v>435</v>
      </c>
      <c r="X233" s="86" t="s">
        <v>1540</v>
      </c>
    </row>
    <row r="234" spans="1:24" ht="15.75" x14ac:dyDescent="0.25">
      <c r="A234" s="2">
        <f t="shared" si="3"/>
        <v>229</v>
      </c>
      <c r="B234" s="36" t="s">
        <v>216</v>
      </c>
      <c r="C234" s="37">
        <v>4471407</v>
      </c>
      <c r="D234" s="38">
        <v>315193</v>
      </c>
      <c r="E234" s="39" t="s">
        <v>5</v>
      </c>
      <c r="F234" s="86">
        <v>94</v>
      </c>
      <c r="G234" s="86">
        <v>94</v>
      </c>
      <c r="H234" s="86">
        <v>94</v>
      </c>
      <c r="I234" s="86">
        <v>78.900000000000006</v>
      </c>
      <c r="J234" s="86">
        <v>78.900000000000006</v>
      </c>
      <c r="K234" s="86">
        <v>78.900000000000006</v>
      </c>
      <c r="L234" s="86">
        <v>70.2</v>
      </c>
      <c r="M234" s="86">
        <v>70.2</v>
      </c>
      <c r="N234" s="86">
        <v>70.2</v>
      </c>
      <c r="O234" s="86">
        <v>57.1</v>
      </c>
      <c r="P234" s="86">
        <v>57.1</v>
      </c>
      <c r="Q234" s="86">
        <v>57.1</v>
      </c>
      <c r="R234" s="87">
        <v>0.94</v>
      </c>
      <c r="S234" s="87">
        <v>0.78900000000000003</v>
      </c>
      <c r="T234" s="87">
        <v>0.70200000000000007</v>
      </c>
      <c r="U234" s="87">
        <v>0.57100000000000006</v>
      </c>
      <c r="V234" s="87">
        <v>0.75050000000000006</v>
      </c>
      <c r="W234" s="86" t="s">
        <v>435</v>
      </c>
      <c r="X234" s="86" t="s">
        <v>435</v>
      </c>
    </row>
    <row r="235" spans="1:24" ht="15.75" x14ac:dyDescent="0.25">
      <c r="A235" s="2">
        <f t="shared" si="3"/>
        <v>230</v>
      </c>
      <c r="B235" s="48" t="s">
        <v>217</v>
      </c>
      <c r="C235" s="37">
        <v>969834</v>
      </c>
      <c r="D235" s="38">
        <v>315344</v>
      </c>
      <c r="E235" s="39" t="s">
        <v>5</v>
      </c>
      <c r="F235" s="86">
        <v>28</v>
      </c>
      <c r="G235" s="86">
        <v>28</v>
      </c>
      <c r="H235" s="86">
        <v>28</v>
      </c>
      <c r="I235" s="86">
        <v>32.299999999999997</v>
      </c>
      <c r="J235" s="86">
        <v>32.299999999999997</v>
      </c>
      <c r="K235" s="86">
        <v>32.299999999999997</v>
      </c>
      <c r="L235" s="86">
        <v>34.700000000000003</v>
      </c>
      <c r="M235" s="86">
        <v>34.700000000000003</v>
      </c>
      <c r="N235" s="86">
        <v>34.700000000000003</v>
      </c>
      <c r="O235" s="86">
        <v>32.299999999999997</v>
      </c>
      <c r="P235" s="86">
        <v>32.299999999999997</v>
      </c>
      <c r="Q235" s="86">
        <v>32.299999999999997</v>
      </c>
      <c r="R235" s="87">
        <v>0.28000000000000003</v>
      </c>
      <c r="S235" s="87">
        <v>0.32299999999999995</v>
      </c>
      <c r="T235" s="87">
        <v>0.34700000000000003</v>
      </c>
      <c r="U235" s="87">
        <v>0.32299999999999995</v>
      </c>
      <c r="V235" s="87">
        <v>0.31824999999999998</v>
      </c>
      <c r="W235" s="86" t="s">
        <v>1540</v>
      </c>
      <c r="X235" s="86" t="s">
        <v>1540</v>
      </c>
    </row>
    <row r="236" spans="1:24" ht="15.75" x14ac:dyDescent="0.25">
      <c r="A236" s="2">
        <f t="shared" si="3"/>
        <v>231</v>
      </c>
      <c r="B236" s="48" t="s">
        <v>218</v>
      </c>
      <c r="C236" s="37">
        <v>890341</v>
      </c>
      <c r="D236" s="38">
        <v>315310</v>
      </c>
      <c r="E236" s="39" t="s">
        <v>5</v>
      </c>
      <c r="F236" s="86" t="s">
        <v>405</v>
      </c>
      <c r="G236" s="86" t="s">
        <v>405</v>
      </c>
      <c r="H236" s="86" t="s">
        <v>405</v>
      </c>
      <c r="I236" s="86" t="s">
        <v>405</v>
      </c>
      <c r="J236" s="86" t="s">
        <v>405</v>
      </c>
      <c r="K236" s="86" t="s">
        <v>405</v>
      </c>
      <c r="L236" s="86" t="s">
        <v>405</v>
      </c>
      <c r="M236" s="86" t="s">
        <v>405</v>
      </c>
      <c r="N236" s="86" t="s">
        <v>405</v>
      </c>
      <c r="O236" s="86">
        <v>24.4</v>
      </c>
      <c r="P236" s="86">
        <v>24.4</v>
      </c>
      <c r="Q236" s="86">
        <v>24.4</v>
      </c>
      <c r="R236" s="87" t="s">
        <v>405</v>
      </c>
      <c r="S236" s="87" t="s">
        <v>405</v>
      </c>
      <c r="T236" s="87" t="s">
        <v>405</v>
      </c>
      <c r="U236" s="87">
        <v>0.24399999999999994</v>
      </c>
      <c r="V236" s="87" t="s">
        <v>405</v>
      </c>
      <c r="W236" s="86" t="s">
        <v>405</v>
      </c>
      <c r="X236" s="86" t="s">
        <v>405</v>
      </c>
    </row>
    <row r="237" spans="1:24" ht="15.75" x14ac:dyDescent="0.25">
      <c r="A237" s="2">
        <f t="shared" si="3"/>
        <v>232</v>
      </c>
      <c r="B237" s="36" t="s">
        <v>219</v>
      </c>
      <c r="C237" s="37">
        <v>537136</v>
      </c>
      <c r="D237" s="38">
        <v>315054</v>
      </c>
      <c r="E237" s="39" t="s">
        <v>5</v>
      </c>
      <c r="F237" s="86">
        <v>47.5</v>
      </c>
      <c r="G237" s="86">
        <v>47.5</v>
      </c>
      <c r="H237" s="86">
        <v>47.5</v>
      </c>
      <c r="I237" s="86">
        <v>47.4</v>
      </c>
      <c r="J237" s="86">
        <v>47.4</v>
      </c>
      <c r="K237" s="86">
        <v>47.4</v>
      </c>
      <c r="L237" s="86">
        <v>47.1</v>
      </c>
      <c r="M237" s="86">
        <v>47.1</v>
      </c>
      <c r="N237" s="86">
        <v>47.1</v>
      </c>
      <c r="O237" s="86">
        <v>47.5</v>
      </c>
      <c r="P237" s="86">
        <v>47.5</v>
      </c>
      <c r="Q237" s="86">
        <v>47.5</v>
      </c>
      <c r="R237" s="87">
        <v>0.47499999999999998</v>
      </c>
      <c r="S237" s="87">
        <v>0.47399999999999998</v>
      </c>
      <c r="T237" s="87">
        <v>0.47100000000000003</v>
      </c>
      <c r="U237" s="87">
        <v>0.47499999999999998</v>
      </c>
      <c r="V237" s="87">
        <v>0.47375</v>
      </c>
      <c r="W237" s="86" t="s">
        <v>1540</v>
      </c>
      <c r="X237" s="86" t="s">
        <v>1540</v>
      </c>
    </row>
    <row r="238" spans="1:24" ht="15.75" x14ac:dyDescent="0.25">
      <c r="A238" s="2">
        <f t="shared" si="3"/>
        <v>233</v>
      </c>
      <c r="B238" s="36" t="s">
        <v>220</v>
      </c>
      <c r="C238" s="37">
        <v>141283</v>
      </c>
      <c r="D238" s="38">
        <v>315263</v>
      </c>
      <c r="E238" s="39" t="s">
        <v>5</v>
      </c>
      <c r="F238" s="86">
        <v>44</v>
      </c>
      <c r="G238" s="86">
        <v>44</v>
      </c>
      <c r="H238" s="86">
        <v>44</v>
      </c>
      <c r="I238" s="86">
        <v>47.2</v>
      </c>
      <c r="J238" s="86">
        <v>47.2</v>
      </c>
      <c r="K238" s="86">
        <v>47.2</v>
      </c>
      <c r="L238" s="86">
        <v>50.9</v>
      </c>
      <c r="M238" s="86">
        <v>50.9</v>
      </c>
      <c r="N238" s="86">
        <v>50.9</v>
      </c>
      <c r="O238" s="86">
        <v>44.7</v>
      </c>
      <c r="P238" s="86">
        <v>44.7</v>
      </c>
      <c r="Q238" s="86">
        <v>44.7</v>
      </c>
      <c r="R238" s="87">
        <v>0.44</v>
      </c>
      <c r="S238" s="87">
        <v>0.47200000000000009</v>
      </c>
      <c r="T238" s="87">
        <v>0.50900000000000001</v>
      </c>
      <c r="U238" s="87">
        <v>0.44700000000000012</v>
      </c>
      <c r="V238" s="87">
        <v>0.46700000000000008</v>
      </c>
      <c r="W238" s="86" t="s">
        <v>1540</v>
      </c>
      <c r="X238" s="86" t="s">
        <v>1540</v>
      </c>
    </row>
    <row r="239" spans="1:24" ht="15.75" x14ac:dyDescent="0.25">
      <c r="A239" s="2">
        <f t="shared" si="3"/>
        <v>234</v>
      </c>
      <c r="B239" s="36" t="s">
        <v>221</v>
      </c>
      <c r="C239" s="37">
        <v>4475704</v>
      </c>
      <c r="D239" s="38">
        <v>315266</v>
      </c>
      <c r="E239" s="39" t="s">
        <v>5</v>
      </c>
      <c r="F239" s="86">
        <v>41.4</v>
      </c>
      <c r="G239" s="86">
        <v>41.4</v>
      </c>
      <c r="H239" s="86">
        <v>41.4</v>
      </c>
      <c r="I239" s="86">
        <v>43.8</v>
      </c>
      <c r="J239" s="86">
        <v>43.8</v>
      </c>
      <c r="K239" s="86">
        <v>43.8</v>
      </c>
      <c r="L239" s="86">
        <v>43</v>
      </c>
      <c r="M239" s="86">
        <v>43</v>
      </c>
      <c r="N239" s="86">
        <v>43</v>
      </c>
      <c r="O239" s="86">
        <v>44.3</v>
      </c>
      <c r="P239" s="86">
        <v>44.3</v>
      </c>
      <c r="Q239" s="86">
        <v>44.3</v>
      </c>
      <c r="R239" s="87">
        <v>0.41399999999999998</v>
      </c>
      <c r="S239" s="87">
        <v>0.43799999999999989</v>
      </c>
      <c r="T239" s="87">
        <v>0.43</v>
      </c>
      <c r="U239" s="87">
        <v>0.44299999999999989</v>
      </c>
      <c r="V239" s="87">
        <v>0.43124999999999991</v>
      </c>
      <c r="W239" s="86" t="s">
        <v>1540</v>
      </c>
      <c r="X239" s="86" t="s">
        <v>1540</v>
      </c>
    </row>
    <row r="240" spans="1:24" ht="15.75" x14ac:dyDescent="0.25">
      <c r="A240" s="2">
        <f t="shared" si="3"/>
        <v>235</v>
      </c>
      <c r="B240" s="36" t="s">
        <v>222</v>
      </c>
      <c r="C240" s="37">
        <v>502162</v>
      </c>
      <c r="D240" s="38">
        <v>315253</v>
      </c>
      <c r="E240" s="39" t="s">
        <v>5</v>
      </c>
      <c r="F240" s="86">
        <v>23.8</v>
      </c>
      <c r="G240" s="86">
        <v>23.8</v>
      </c>
      <c r="H240" s="86">
        <v>23.8</v>
      </c>
      <c r="I240" s="86">
        <v>22.7</v>
      </c>
      <c r="J240" s="86">
        <v>22.7</v>
      </c>
      <c r="K240" s="86">
        <v>22.7</v>
      </c>
      <c r="L240" s="86">
        <v>17.100000000000001</v>
      </c>
      <c r="M240" s="86">
        <v>17.100000000000001</v>
      </c>
      <c r="N240" s="86">
        <v>17.100000000000001</v>
      </c>
      <c r="O240" s="86">
        <v>13.9</v>
      </c>
      <c r="P240" s="86">
        <v>13.9</v>
      </c>
      <c r="Q240" s="86">
        <v>13.9</v>
      </c>
      <c r="R240" s="87">
        <v>0.23800000000000002</v>
      </c>
      <c r="S240" s="87">
        <v>0.22699999999999998</v>
      </c>
      <c r="T240" s="87">
        <v>0.17100000000000001</v>
      </c>
      <c r="U240" s="87">
        <v>0.13900000000000001</v>
      </c>
      <c r="V240" s="87">
        <v>0.19375000000000001</v>
      </c>
      <c r="W240" s="86" t="s">
        <v>1540</v>
      </c>
      <c r="X240" s="86" t="s">
        <v>1540</v>
      </c>
    </row>
    <row r="241" spans="1:24" ht="15.75" x14ac:dyDescent="0.25">
      <c r="A241" s="2">
        <f t="shared" si="3"/>
        <v>236</v>
      </c>
      <c r="B241" s="36" t="s">
        <v>223</v>
      </c>
      <c r="C241" s="37">
        <v>4479807</v>
      </c>
      <c r="D241" s="38">
        <v>315413</v>
      </c>
      <c r="E241" s="39" t="s">
        <v>5</v>
      </c>
      <c r="F241" s="86" t="s">
        <v>405</v>
      </c>
      <c r="G241" s="86" t="s">
        <v>405</v>
      </c>
      <c r="H241" s="86" t="s">
        <v>405</v>
      </c>
      <c r="I241" s="86" t="s">
        <v>405</v>
      </c>
      <c r="J241" s="86" t="s">
        <v>405</v>
      </c>
      <c r="K241" s="86" t="s">
        <v>405</v>
      </c>
      <c r="L241" s="86" t="s">
        <v>405</v>
      </c>
      <c r="M241" s="86" t="s">
        <v>405</v>
      </c>
      <c r="N241" s="86" t="s">
        <v>405</v>
      </c>
      <c r="O241" s="86" t="s">
        <v>405</v>
      </c>
      <c r="P241" s="86" t="s">
        <v>405</v>
      </c>
      <c r="Q241" s="86" t="s">
        <v>405</v>
      </c>
      <c r="R241" s="87" t="s">
        <v>405</v>
      </c>
      <c r="S241" s="87" t="s">
        <v>405</v>
      </c>
      <c r="T241" s="87" t="s">
        <v>405</v>
      </c>
      <c r="U241" s="87" t="s">
        <v>405</v>
      </c>
      <c r="V241" s="87" t="s">
        <v>405</v>
      </c>
      <c r="W241" s="86" t="s">
        <v>405</v>
      </c>
      <c r="X241" s="86" t="s">
        <v>405</v>
      </c>
    </row>
    <row r="242" spans="1:24" ht="15.75" x14ac:dyDescent="0.25">
      <c r="A242" s="2">
        <f t="shared" si="3"/>
        <v>237</v>
      </c>
      <c r="B242" s="36" t="s">
        <v>224</v>
      </c>
      <c r="C242" s="57">
        <v>4479904</v>
      </c>
      <c r="D242" s="38">
        <v>315452</v>
      </c>
      <c r="E242" s="39" t="s">
        <v>5</v>
      </c>
      <c r="F242" s="86">
        <v>25.8</v>
      </c>
      <c r="G242" s="86">
        <v>25.8</v>
      </c>
      <c r="H242" s="86">
        <v>25.8</v>
      </c>
      <c r="I242" s="86">
        <v>95.7</v>
      </c>
      <c r="J242" s="86">
        <v>95.7</v>
      </c>
      <c r="K242" s="86">
        <v>95.7</v>
      </c>
      <c r="L242" s="86">
        <v>95</v>
      </c>
      <c r="M242" s="86">
        <v>95</v>
      </c>
      <c r="N242" s="86">
        <v>95</v>
      </c>
      <c r="O242" s="86">
        <v>96.9</v>
      </c>
      <c r="P242" s="86">
        <v>96.9</v>
      </c>
      <c r="Q242" s="86">
        <v>96.9</v>
      </c>
      <c r="R242" s="87">
        <v>0.25800000000000001</v>
      </c>
      <c r="S242" s="87">
        <v>0.95700000000000007</v>
      </c>
      <c r="T242" s="87">
        <v>0.95</v>
      </c>
      <c r="U242" s="87">
        <v>0.96900000000000019</v>
      </c>
      <c r="V242" s="87">
        <v>0.78350000000000009</v>
      </c>
      <c r="W242" s="86" t="s">
        <v>435</v>
      </c>
      <c r="X242" s="86" t="s">
        <v>435</v>
      </c>
    </row>
    <row r="243" spans="1:24" ht="15.75" x14ac:dyDescent="0.25">
      <c r="A243" s="2">
        <f t="shared" si="3"/>
        <v>238</v>
      </c>
      <c r="B243" s="48" t="s">
        <v>225</v>
      </c>
      <c r="C243" s="37">
        <v>892491</v>
      </c>
      <c r="D243" s="38">
        <v>315508</v>
      </c>
      <c r="E243" s="39" t="s">
        <v>5</v>
      </c>
      <c r="F243" s="86" t="s">
        <v>405</v>
      </c>
      <c r="G243" s="86" t="s">
        <v>405</v>
      </c>
      <c r="H243" s="86" t="s">
        <v>405</v>
      </c>
      <c r="I243" s="86">
        <v>46.5</v>
      </c>
      <c r="J243" s="86">
        <v>46.5</v>
      </c>
      <c r="K243" s="86">
        <v>46.5</v>
      </c>
      <c r="L243" s="86">
        <v>50</v>
      </c>
      <c r="M243" s="86">
        <v>50</v>
      </c>
      <c r="N243" s="86">
        <v>50</v>
      </c>
      <c r="O243" s="86">
        <v>46.7</v>
      </c>
      <c r="P243" s="86">
        <v>46.7</v>
      </c>
      <c r="Q243" s="86">
        <v>46.7</v>
      </c>
      <c r="R243" s="87" t="s">
        <v>405</v>
      </c>
      <c r="S243" s="87">
        <v>0.46500000000000002</v>
      </c>
      <c r="T243" s="87">
        <v>0.5</v>
      </c>
      <c r="U243" s="87">
        <v>0.46700000000000008</v>
      </c>
      <c r="V243" s="87" t="s">
        <v>405</v>
      </c>
      <c r="W243" s="86" t="s">
        <v>405</v>
      </c>
      <c r="X243" s="86" t="s">
        <v>405</v>
      </c>
    </row>
    <row r="244" spans="1:24" ht="15.75" x14ac:dyDescent="0.25">
      <c r="A244" s="2">
        <f t="shared" si="3"/>
        <v>239</v>
      </c>
      <c r="B244" s="36" t="s">
        <v>226</v>
      </c>
      <c r="C244" s="37">
        <v>732575</v>
      </c>
      <c r="D244" s="38">
        <v>315229</v>
      </c>
      <c r="E244" s="39" t="s">
        <v>5</v>
      </c>
      <c r="F244" s="86">
        <v>47.7</v>
      </c>
      <c r="G244" s="86">
        <v>47.7</v>
      </c>
      <c r="H244" s="86">
        <v>47.7</v>
      </c>
      <c r="I244" s="86">
        <v>43.6</v>
      </c>
      <c r="J244" s="86">
        <v>43.6</v>
      </c>
      <c r="K244" s="86">
        <v>43.6</v>
      </c>
      <c r="L244" s="86">
        <v>40</v>
      </c>
      <c r="M244" s="86">
        <v>40</v>
      </c>
      <c r="N244" s="86">
        <v>40</v>
      </c>
      <c r="O244" s="86">
        <v>39</v>
      </c>
      <c r="P244" s="86">
        <v>39</v>
      </c>
      <c r="Q244" s="86">
        <v>39</v>
      </c>
      <c r="R244" s="87">
        <v>0.47700000000000009</v>
      </c>
      <c r="S244" s="87">
        <v>0.436</v>
      </c>
      <c r="T244" s="87">
        <v>0.4</v>
      </c>
      <c r="U244" s="87">
        <v>0.39</v>
      </c>
      <c r="V244" s="87">
        <v>0.42575000000000007</v>
      </c>
      <c r="W244" s="86" t="s">
        <v>1540</v>
      </c>
      <c r="X244" s="86" t="s">
        <v>1540</v>
      </c>
    </row>
    <row r="245" spans="1:24" ht="15.75" x14ac:dyDescent="0.25">
      <c r="A245" s="2">
        <f t="shared" si="3"/>
        <v>240</v>
      </c>
      <c r="B245" s="36" t="s">
        <v>227</v>
      </c>
      <c r="C245" s="37">
        <v>4491602</v>
      </c>
      <c r="D245" s="38">
        <v>315053</v>
      </c>
      <c r="E245" s="39" t="s">
        <v>5</v>
      </c>
      <c r="F245" s="86">
        <v>58.4</v>
      </c>
      <c r="G245" s="86">
        <v>58.4</v>
      </c>
      <c r="H245" s="86">
        <v>58.4</v>
      </c>
      <c r="I245" s="86">
        <v>55.2</v>
      </c>
      <c r="J245" s="86">
        <v>55.2</v>
      </c>
      <c r="K245" s="86">
        <v>55.2</v>
      </c>
      <c r="L245" s="86">
        <v>57.8</v>
      </c>
      <c r="M245" s="86">
        <v>57.8</v>
      </c>
      <c r="N245" s="86">
        <v>57.8</v>
      </c>
      <c r="O245" s="86">
        <v>50</v>
      </c>
      <c r="P245" s="86">
        <v>50</v>
      </c>
      <c r="Q245" s="86">
        <v>50</v>
      </c>
      <c r="R245" s="87">
        <v>0.58399999999999996</v>
      </c>
      <c r="S245" s="87">
        <v>0.55200000000000005</v>
      </c>
      <c r="T245" s="87">
        <v>0.57799999999999985</v>
      </c>
      <c r="U245" s="87">
        <v>0.5</v>
      </c>
      <c r="V245" s="87">
        <v>0.55349999999999999</v>
      </c>
      <c r="W245" s="86" t="s">
        <v>435</v>
      </c>
      <c r="X245" s="86" t="s">
        <v>435</v>
      </c>
    </row>
    <row r="246" spans="1:24" ht="15.75" x14ac:dyDescent="0.25">
      <c r="A246" s="2">
        <f t="shared" si="3"/>
        <v>241</v>
      </c>
      <c r="B246" s="36" t="s">
        <v>228</v>
      </c>
      <c r="C246" s="37">
        <v>4478100</v>
      </c>
      <c r="D246" s="38">
        <v>315427</v>
      </c>
      <c r="E246" s="39" t="s">
        <v>5</v>
      </c>
      <c r="F246" s="86">
        <v>49.3</v>
      </c>
      <c r="G246" s="86">
        <v>49.3</v>
      </c>
      <c r="H246" s="86">
        <v>49.3</v>
      </c>
      <c r="I246" s="86">
        <v>94.7</v>
      </c>
      <c r="J246" s="86">
        <v>94.7</v>
      </c>
      <c r="K246" s="86">
        <v>94.7</v>
      </c>
      <c r="L246" s="86">
        <v>92.8</v>
      </c>
      <c r="M246" s="86">
        <v>92.8</v>
      </c>
      <c r="N246" s="86">
        <v>92.8</v>
      </c>
      <c r="O246" s="86">
        <v>53.2</v>
      </c>
      <c r="P246" s="86">
        <v>53.2</v>
      </c>
      <c r="Q246" s="86">
        <v>53.2</v>
      </c>
      <c r="R246" s="87">
        <v>0.49299999999999988</v>
      </c>
      <c r="S246" s="87">
        <v>0.94700000000000006</v>
      </c>
      <c r="T246" s="87">
        <v>0.92799999999999994</v>
      </c>
      <c r="U246" s="87">
        <v>0.53200000000000014</v>
      </c>
      <c r="V246" s="87">
        <v>0.72499999999999998</v>
      </c>
      <c r="W246" s="86" t="s">
        <v>435</v>
      </c>
      <c r="X246" s="86" t="s">
        <v>435</v>
      </c>
    </row>
    <row r="247" spans="1:24" ht="15.75" x14ac:dyDescent="0.25">
      <c r="A247" s="2">
        <f t="shared" si="3"/>
        <v>242</v>
      </c>
      <c r="B247" s="36" t="s">
        <v>229</v>
      </c>
      <c r="C247" s="37">
        <v>36498</v>
      </c>
      <c r="D247" s="38">
        <v>315483</v>
      </c>
      <c r="E247" s="39" t="s">
        <v>5</v>
      </c>
      <c r="F247" s="86" t="s">
        <v>405</v>
      </c>
      <c r="G247" s="86" t="s">
        <v>405</v>
      </c>
      <c r="H247" s="86" t="s">
        <v>405</v>
      </c>
      <c r="I247" s="86" t="s">
        <v>405</v>
      </c>
      <c r="J247" s="86" t="s">
        <v>405</v>
      </c>
      <c r="K247" s="86" t="s">
        <v>405</v>
      </c>
      <c r="L247" s="86" t="s">
        <v>405</v>
      </c>
      <c r="M247" s="86" t="s">
        <v>405</v>
      </c>
      <c r="N247" s="86" t="s">
        <v>405</v>
      </c>
      <c r="O247" s="86" t="s">
        <v>405</v>
      </c>
      <c r="P247" s="86" t="s">
        <v>405</v>
      </c>
      <c r="Q247" s="86" t="s">
        <v>405</v>
      </c>
      <c r="R247" s="87" t="s">
        <v>405</v>
      </c>
      <c r="S247" s="87" t="s">
        <v>405</v>
      </c>
      <c r="T247" s="87" t="s">
        <v>405</v>
      </c>
      <c r="U247" s="87" t="s">
        <v>405</v>
      </c>
      <c r="V247" s="87" t="s">
        <v>405</v>
      </c>
      <c r="W247" s="86" t="s">
        <v>405</v>
      </c>
      <c r="X247" s="86" t="s">
        <v>405</v>
      </c>
    </row>
    <row r="248" spans="1:24" ht="15.75" x14ac:dyDescent="0.25">
      <c r="A248" s="2">
        <f t="shared" si="3"/>
        <v>243</v>
      </c>
      <c r="B248" s="36" t="s">
        <v>230</v>
      </c>
      <c r="C248" s="37">
        <v>382957</v>
      </c>
      <c r="D248" s="38">
        <v>315513</v>
      </c>
      <c r="E248" s="39" t="s">
        <v>5</v>
      </c>
      <c r="F248" s="86">
        <v>68</v>
      </c>
      <c r="G248" s="86">
        <v>68</v>
      </c>
      <c r="H248" s="86">
        <v>68</v>
      </c>
      <c r="I248" s="86">
        <v>74.5</v>
      </c>
      <c r="J248" s="86">
        <v>74.5</v>
      </c>
      <c r="K248" s="86">
        <v>74.5</v>
      </c>
      <c r="L248" s="86">
        <v>77.400000000000006</v>
      </c>
      <c r="M248" s="86">
        <v>77.400000000000006</v>
      </c>
      <c r="N248" s="86">
        <v>77.400000000000006</v>
      </c>
      <c r="O248" s="86">
        <v>73.2</v>
      </c>
      <c r="P248" s="86">
        <v>73.2</v>
      </c>
      <c r="Q248" s="86">
        <v>73.2</v>
      </c>
      <c r="R248" s="87">
        <v>0.68</v>
      </c>
      <c r="S248" s="87">
        <v>0.745</v>
      </c>
      <c r="T248" s="87">
        <v>0.77400000000000002</v>
      </c>
      <c r="U248" s="87">
        <v>0.73199999999999998</v>
      </c>
      <c r="V248" s="87">
        <v>0.73275000000000001</v>
      </c>
      <c r="W248" s="86" t="s">
        <v>435</v>
      </c>
      <c r="X248" s="86" t="s">
        <v>435</v>
      </c>
    </row>
    <row r="249" spans="1:24" ht="15.75" x14ac:dyDescent="0.25">
      <c r="A249" s="2">
        <f t="shared" si="3"/>
        <v>244</v>
      </c>
      <c r="B249" s="36" t="s">
        <v>231</v>
      </c>
      <c r="C249" s="37">
        <v>522791</v>
      </c>
      <c r="D249" s="38">
        <v>315517</v>
      </c>
      <c r="E249" s="39" t="s">
        <v>5</v>
      </c>
      <c r="F249" s="86">
        <v>55.2</v>
      </c>
      <c r="G249" s="86">
        <v>55.2</v>
      </c>
      <c r="H249" s="86">
        <v>55.2</v>
      </c>
      <c r="I249" s="86">
        <v>62.4</v>
      </c>
      <c r="J249" s="86">
        <v>62.4</v>
      </c>
      <c r="K249" s="86">
        <v>62.4</v>
      </c>
      <c r="L249" s="86">
        <v>56.5</v>
      </c>
      <c r="M249" s="86">
        <v>56.5</v>
      </c>
      <c r="N249" s="86">
        <v>56.5</v>
      </c>
      <c r="O249" s="86">
        <v>53.8</v>
      </c>
      <c r="P249" s="86">
        <v>53.8</v>
      </c>
      <c r="Q249" s="86">
        <v>53.8</v>
      </c>
      <c r="R249" s="87">
        <v>0.55200000000000005</v>
      </c>
      <c r="S249" s="87">
        <v>0.624</v>
      </c>
      <c r="T249" s="87">
        <v>0.56499999999999995</v>
      </c>
      <c r="U249" s="87">
        <v>0.53799999999999992</v>
      </c>
      <c r="V249" s="87">
        <v>0.56974999999999998</v>
      </c>
      <c r="W249" s="86" t="s">
        <v>435</v>
      </c>
      <c r="X249" s="86" t="s">
        <v>435</v>
      </c>
    </row>
    <row r="250" spans="1:24" ht="15.75" x14ac:dyDescent="0.25">
      <c r="A250" s="2">
        <f t="shared" si="3"/>
        <v>245</v>
      </c>
      <c r="B250" s="36" t="s">
        <v>233</v>
      </c>
      <c r="C250" s="37">
        <v>687677</v>
      </c>
      <c r="D250" s="38">
        <v>315244</v>
      </c>
      <c r="E250" s="39" t="s">
        <v>5</v>
      </c>
      <c r="F250" s="86">
        <v>48.5</v>
      </c>
      <c r="G250" s="86">
        <v>48.5</v>
      </c>
      <c r="H250" s="86">
        <v>48.5</v>
      </c>
      <c r="I250" s="86">
        <v>47.4</v>
      </c>
      <c r="J250" s="86">
        <v>47.4</v>
      </c>
      <c r="K250" s="86">
        <v>47.4</v>
      </c>
      <c r="L250" s="86">
        <v>49.3</v>
      </c>
      <c r="M250" s="86">
        <v>49.3</v>
      </c>
      <c r="N250" s="86">
        <v>49.3</v>
      </c>
      <c r="O250" s="86">
        <v>47.1</v>
      </c>
      <c r="P250" s="86">
        <v>47.1</v>
      </c>
      <c r="Q250" s="86">
        <v>47.1</v>
      </c>
      <c r="R250" s="87">
        <v>0.48499999999999999</v>
      </c>
      <c r="S250" s="87">
        <v>0.47399999999999998</v>
      </c>
      <c r="T250" s="87">
        <v>0.49299999999999988</v>
      </c>
      <c r="U250" s="87">
        <v>0.47100000000000003</v>
      </c>
      <c r="V250" s="87">
        <v>0.48075000000000001</v>
      </c>
      <c r="W250" s="86" t="s">
        <v>1540</v>
      </c>
      <c r="X250" s="86" t="s">
        <v>1540</v>
      </c>
    </row>
    <row r="251" spans="1:24" ht="15.75" x14ac:dyDescent="0.25">
      <c r="A251" s="2">
        <f t="shared" si="3"/>
        <v>246</v>
      </c>
      <c r="B251" s="48" t="s">
        <v>234</v>
      </c>
      <c r="C251" s="37">
        <v>908517</v>
      </c>
      <c r="D251" s="38">
        <v>315396</v>
      </c>
      <c r="E251" s="39" t="s">
        <v>5</v>
      </c>
      <c r="F251" s="86">
        <v>64.400000000000006</v>
      </c>
      <c r="G251" s="86">
        <v>64.400000000000006</v>
      </c>
      <c r="H251" s="86">
        <v>64.400000000000006</v>
      </c>
      <c r="I251" s="86">
        <v>72.599999999999994</v>
      </c>
      <c r="J251" s="86">
        <v>72.599999999999994</v>
      </c>
      <c r="K251" s="86">
        <v>72.599999999999994</v>
      </c>
      <c r="L251" s="86">
        <v>76.599999999999994</v>
      </c>
      <c r="M251" s="86">
        <v>76.599999999999994</v>
      </c>
      <c r="N251" s="86">
        <v>76.599999999999994</v>
      </c>
      <c r="O251" s="86">
        <v>78.5</v>
      </c>
      <c r="P251" s="86">
        <v>78.5</v>
      </c>
      <c r="Q251" s="86">
        <v>78.5</v>
      </c>
      <c r="R251" s="87">
        <v>0.64400000000000002</v>
      </c>
      <c r="S251" s="87">
        <v>0.72599999999999998</v>
      </c>
      <c r="T251" s="87">
        <v>0.7659999999999999</v>
      </c>
      <c r="U251" s="87">
        <v>0.78500000000000003</v>
      </c>
      <c r="V251" s="87">
        <v>0.73025000000000007</v>
      </c>
      <c r="W251" s="86" t="s">
        <v>435</v>
      </c>
      <c r="X251" s="86" t="s">
        <v>435</v>
      </c>
    </row>
    <row r="252" spans="1:24" ht="15.75" x14ac:dyDescent="0.25">
      <c r="A252" s="2">
        <f t="shared" si="3"/>
        <v>247</v>
      </c>
      <c r="B252" s="36" t="s">
        <v>235</v>
      </c>
      <c r="C252" s="37">
        <v>715255</v>
      </c>
      <c r="D252" s="38">
        <v>315111</v>
      </c>
      <c r="E252" s="39" t="s">
        <v>5</v>
      </c>
      <c r="F252" s="86">
        <v>53.3</v>
      </c>
      <c r="G252" s="86">
        <v>53.3</v>
      </c>
      <c r="H252" s="86">
        <v>53.3</v>
      </c>
      <c r="I252" s="86">
        <v>56.2</v>
      </c>
      <c r="J252" s="86">
        <v>56.2</v>
      </c>
      <c r="K252" s="86">
        <v>56.2</v>
      </c>
      <c r="L252" s="86">
        <v>61.3</v>
      </c>
      <c r="M252" s="86">
        <v>61.3</v>
      </c>
      <c r="N252" s="86">
        <v>61.3</v>
      </c>
      <c r="O252" s="86">
        <v>60.7</v>
      </c>
      <c r="P252" s="86">
        <v>60.7</v>
      </c>
      <c r="Q252" s="86">
        <v>60.7</v>
      </c>
      <c r="R252" s="87">
        <v>0.53299999999999992</v>
      </c>
      <c r="S252" s="87">
        <v>0.56200000000000006</v>
      </c>
      <c r="T252" s="87">
        <v>0.61299999999999988</v>
      </c>
      <c r="U252" s="87">
        <v>0.6070000000000001</v>
      </c>
      <c r="V252" s="87">
        <v>0.57874999999999999</v>
      </c>
      <c r="W252" s="86" t="s">
        <v>435</v>
      </c>
      <c r="X252" s="86" t="s">
        <v>435</v>
      </c>
    </row>
    <row r="253" spans="1:24" ht="15.75" x14ac:dyDescent="0.25">
      <c r="A253" s="2">
        <f t="shared" si="3"/>
        <v>248</v>
      </c>
      <c r="B253" s="36" t="s">
        <v>236</v>
      </c>
      <c r="C253" s="37">
        <v>567299</v>
      </c>
      <c r="D253" s="38">
        <v>315487</v>
      </c>
      <c r="E253" s="39" t="s">
        <v>5</v>
      </c>
      <c r="F253" s="86">
        <v>46.3</v>
      </c>
      <c r="G253" s="86">
        <v>46.3</v>
      </c>
      <c r="H253" s="86">
        <v>46.3</v>
      </c>
      <c r="I253" s="86">
        <v>44.4</v>
      </c>
      <c r="J253" s="86">
        <v>44.4</v>
      </c>
      <c r="K253" s="86">
        <v>44.4</v>
      </c>
      <c r="L253" s="86">
        <v>39.299999999999997</v>
      </c>
      <c r="M253" s="86">
        <v>39.299999999999997</v>
      </c>
      <c r="N253" s="86">
        <v>39.299999999999997</v>
      </c>
      <c r="O253" s="86">
        <v>32.4</v>
      </c>
      <c r="P253" s="86">
        <v>32.4</v>
      </c>
      <c r="Q253" s="86">
        <v>32.4</v>
      </c>
      <c r="R253" s="87">
        <v>0.46299999999999991</v>
      </c>
      <c r="S253" s="87">
        <v>0.44400000000000001</v>
      </c>
      <c r="T253" s="87">
        <v>0.39299999999999996</v>
      </c>
      <c r="U253" s="87">
        <v>0.32400000000000001</v>
      </c>
      <c r="V253" s="87">
        <v>0.40599999999999997</v>
      </c>
      <c r="W253" s="86" t="s">
        <v>1540</v>
      </c>
      <c r="X253" s="86" t="s">
        <v>1540</v>
      </c>
    </row>
    <row r="254" spans="1:24" ht="15.75" x14ac:dyDescent="0.25">
      <c r="A254" s="2">
        <f t="shared" si="3"/>
        <v>249</v>
      </c>
      <c r="B254" s="36" t="s">
        <v>237</v>
      </c>
      <c r="C254" s="37">
        <v>594555</v>
      </c>
      <c r="D254" s="38">
        <v>315321</v>
      </c>
      <c r="E254" s="39" t="s">
        <v>5</v>
      </c>
      <c r="F254" s="86">
        <v>47.8</v>
      </c>
      <c r="G254" s="86">
        <v>47.8</v>
      </c>
      <c r="H254" s="86">
        <v>47.8</v>
      </c>
      <c r="I254" s="86">
        <v>48.5</v>
      </c>
      <c r="J254" s="86">
        <v>48.5</v>
      </c>
      <c r="K254" s="86">
        <v>48.5</v>
      </c>
      <c r="L254" s="86">
        <v>45.7</v>
      </c>
      <c r="M254" s="86">
        <v>45.7</v>
      </c>
      <c r="N254" s="86">
        <v>45.7</v>
      </c>
      <c r="O254" s="86">
        <v>50.5</v>
      </c>
      <c r="P254" s="86">
        <v>50.5</v>
      </c>
      <c r="Q254" s="86">
        <v>50.5</v>
      </c>
      <c r="R254" s="87">
        <v>0.47799999999999992</v>
      </c>
      <c r="S254" s="87">
        <v>0.48499999999999999</v>
      </c>
      <c r="T254" s="87">
        <v>0.45700000000000007</v>
      </c>
      <c r="U254" s="87">
        <v>0.505</v>
      </c>
      <c r="V254" s="87">
        <v>0.48124999999999996</v>
      </c>
      <c r="W254" s="86" t="s">
        <v>1540</v>
      </c>
      <c r="X254" s="86" t="s">
        <v>1540</v>
      </c>
    </row>
    <row r="255" spans="1:24" ht="15.75" x14ac:dyDescent="0.25">
      <c r="A255" s="2">
        <f t="shared" si="3"/>
        <v>250</v>
      </c>
      <c r="B255" s="36" t="s">
        <v>238</v>
      </c>
      <c r="C255" s="37">
        <v>518620</v>
      </c>
      <c r="D255" s="38">
        <v>315397</v>
      </c>
      <c r="E255" s="39" t="s">
        <v>5</v>
      </c>
      <c r="F255" s="86">
        <v>51</v>
      </c>
      <c r="G255" s="86">
        <v>51</v>
      </c>
      <c r="H255" s="86">
        <v>51</v>
      </c>
      <c r="I255" s="86">
        <v>52.6</v>
      </c>
      <c r="J255" s="86">
        <v>52.6</v>
      </c>
      <c r="K255" s="86">
        <v>52.6</v>
      </c>
      <c r="L255" s="86">
        <v>49.4</v>
      </c>
      <c r="M255" s="86">
        <v>49.4</v>
      </c>
      <c r="N255" s="86">
        <v>49.4</v>
      </c>
      <c r="O255" s="86">
        <v>55.4</v>
      </c>
      <c r="P255" s="86">
        <v>55.4</v>
      </c>
      <c r="Q255" s="86">
        <v>55.4</v>
      </c>
      <c r="R255" s="87">
        <v>0.51</v>
      </c>
      <c r="S255" s="87">
        <v>0.52600000000000002</v>
      </c>
      <c r="T255" s="87">
        <v>0.49399999999999999</v>
      </c>
      <c r="U255" s="87">
        <v>0.55399999999999994</v>
      </c>
      <c r="V255" s="87">
        <v>0.52100000000000002</v>
      </c>
      <c r="W255" s="86" t="s">
        <v>435</v>
      </c>
      <c r="X255" s="86" t="s">
        <v>1540</v>
      </c>
    </row>
    <row r="256" spans="1:24" ht="15.75" x14ac:dyDescent="0.25">
      <c r="A256" s="2">
        <f t="shared" si="3"/>
        <v>251</v>
      </c>
      <c r="B256" s="36" t="s">
        <v>239</v>
      </c>
      <c r="C256" s="37">
        <v>550817</v>
      </c>
      <c r="D256" s="38">
        <v>315183</v>
      </c>
      <c r="E256" s="39" t="s">
        <v>5</v>
      </c>
      <c r="F256" s="86">
        <v>59.6</v>
      </c>
      <c r="G256" s="86">
        <v>59.6</v>
      </c>
      <c r="H256" s="86">
        <v>59.6</v>
      </c>
      <c r="I256" s="86">
        <v>61.9</v>
      </c>
      <c r="J256" s="86">
        <v>61.9</v>
      </c>
      <c r="K256" s="86">
        <v>61.9</v>
      </c>
      <c r="L256" s="86">
        <v>64.3</v>
      </c>
      <c r="M256" s="86">
        <v>64.3</v>
      </c>
      <c r="N256" s="86">
        <v>64.3</v>
      </c>
      <c r="O256" s="86">
        <v>62</v>
      </c>
      <c r="P256" s="86">
        <v>62</v>
      </c>
      <c r="Q256" s="86">
        <v>62</v>
      </c>
      <c r="R256" s="87">
        <v>0.59599999999999997</v>
      </c>
      <c r="S256" s="87">
        <v>0.61899999999999999</v>
      </c>
      <c r="T256" s="87">
        <v>0.64300000000000002</v>
      </c>
      <c r="U256" s="87">
        <v>0.62</v>
      </c>
      <c r="V256" s="87">
        <v>0.61949999999999994</v>
      </c>
      <c r="W256" s="86" t="s">
        <v>435</v>
      </c>
      <c r="X256" s="86" t="s">
        <v>435</v>
      </c>
    </row>
    <row r="257" spans="1:24" ht="15.75" x14ac:dyDescent="0.25">
      <c r="A257" s="2">
        <f t="shared" si="3"/>
        <v>252</v>
      </c>
      <c r="B257" s="36" t="s">
        <v>240</v>
      </c>
      <c r="C257" s="37">
        <v>4483707</v>
      </c>
      <c r="D257" s="38">
        <v>315022</v>
      </c>
      <c r="E257" s="39" t="s">
        <v>5</v>
      </c>
      <c r="F257" s="86">
        <v>32.4</v>
      </c>
      <c r="G257" s="86">
        <v>32.4</v>
      </c>
      <c r="H257" s="86">
        <v>32.4</v>
      </c>
      <c r="I257" s="86">
        <v>37.799999999999997</v>
      </c>
      <c r="J257" s="86">
        <v>37.799999999999997</v>
      </c>
      <c r="K257" s="86">
        <v>37.799999999999997</v>
      </c>
      <c r="L257" s="86">
        <v>42.2</v>
      </c>
      <c r="M257" s="86">
        <v>42.2</v>
      </c>
      <c r="N257" s="86">
        <v>42.2</v>
      </c>
      <c r="O257" s="86">
        <v>47.7</v>
      </c>
      <c r="P257" s="86">
        <v>47.7</v>
      </c>
      <c r="Q257" s="86">
        <v>47.7</v>
      </c>
      <c r="R257" s="87">
        <v>0.32400000000000001</v>
      </c>
      <c r="S257" s="87">
        <v>0.37799999999999995</v>
      </c>
      <c r="T257" s="87">
        <v>0.42200000000000004</v>
      </c>
      <c r="U257" s="87">
        <v>0.47700000000000009</v>
      </c>
      <c r="V257" s="87">
        <v>0.40025000000000005</v>
      </c>
      <c r="W257" s="86" t="s">
        <v>1540</v>
      </c>
      <c r="X257" s="86" t="s">
        <v>1540</v>
      </c>
    </row>
    <row r="258" spans="1:24" ht="15.75" x14ac:dyDescent="0.25">
      <c r="A258" s="2">
        <f t="shared" si="3"/>
        <v>253</v>
      </c>
      <c r="B258" s="36" t="s">
        <v>241</v>
      </c>
      <c r="C258" s="37">
        <v>891771</v>
      </c>
      <c r="D258" s="38">
        <v>315108</v>
      </c>
      <c r="E258" s="39" t="s">
        <v>5</v>
      </c>
      <c r="F258" s="86">
        <v>26.5</v>
      </c>
      <c r="G258" s="86">
        <v>26.5</v>
      </c>
      <c r="H258" s="86">
        <v>26.5</v>
      </c>
      <c r="I258" s="86">
        <v>26.7</v>
      </c>
      <c r="J258" s="86">
        <v>26.7</v>
      </c>
      <c r="K258" s="86">
        <v>26.7</v>
      </c>
      <c r="L258" s="86">
        <v>31.1</v>
      </c>
      <c r="M258" s="86">
        <v>31.1</v>
      </c>
      <c r="N258" s="86">
        <v>31.1</v>
      </c>
      <c r="O258" s="86">
        <v>34.1</v>
      </c>
      <c r="P258" s="86">
        <v>34.1</v>
      </c>
      <c r="Q258" s="86">
        <v>34.1</v>
      </c>
      <c r="R258" s="87">
        <v>0.26500000000000001</v>
      </c>
      <c r="S258" s="87">
        <v>0.26700000000000002</v>
      </c>
      <c r="T258" s="87">
        <v>0.31100000000000005</v>
      </c>
      <c r="U258" s="87">
        <v>0.34100000000000003</v>
      </c>
      <c r="V258" s="87">
        <v>0.29600000000000004</v>
      </c>
      <c r="W258" s="86" t="s">
        <v>1540</v>
      </c>
      <c r="X258" s="86" t="s">
        <v>1540</v>
      </c>
    </row>
    <row r="259" spans="1:24" ht="15.75" x14ac:dyDescent="0.25">
      <c r="A259" s="2">
        <f t="shared" si="3"/>
        <v>254</v>
      </c>
      <c r="B259" s="48" t="s">
        <v>232</v>
      </c>
      <c r="C259" s="37">
        <v>889709</v>
      </c>
      <c r="D259" s="38">
        <v>315522</v>
      </c>
      <c r="E259" s="39" t="s">
        <v>5</v>
      </c>
      <c r="F259" s="86">
        <v>61.1</v>
      </c>
      <c r="G259" s="86">
        <v>61.1</v>
      </c>
      <c r="H259" s="86">
        <v>61.1</v>
      </c>
      <c r="I259" s="86">
        <v>70.7</v>
      </c>
      <c r="J259" s="86">
        <v>70.7</v>
      </c>
      <c r="K259" s="86">
        <v>70.7</v>
      </c>
      <c r="L259" s="86">
        <v>71</v>
      </c>
      <c r="M259" s="86">
        <v>71</v>
      </c>
      <c r="N259" s="86">
        <v>71</v>
      </c>
      <c r="O259" s="86">
        <v>70.8</v>
      </c>
      <c r="P259" s="86">
        <v>70.8</v>
      </c>
      <c r="Q259" s="86">
        <v>70.8</v>
      </c>
      <c r="R259" s="87">
        <v>0.61099999999999999</v>
      </c>
      <c r="S259" s="87">
        <v>0.70700000000000007</v>
      </c>
      <c r="T259" s="87">
        <v>0.71</v>
      </c>
      <c r="U259" s="87">
        <v>0.70799999999999996</v>
      </c>
      <c r="V259" s="87">
        <v>0.68399999999999994</v>
      </c>
      <c r="W259" s="86" t="s">
        <v>435</v>
      </c>
      <c r="X259" s="86" t="s">
        <v>435</v>
      </c>
    </row>
    <row r="260" spans="1:24" ht="15.75" x14ac:dyDescent="0.25">
      <c r="A260" s="2">
        <f t="shared" si="3"/>
        <v>255</v>
      </c>
      <c r="B260" s="48" t="s">
        <v>242</v>
      </c>
      <c r="C260" s="37">
        <v>955272</v>
      </c>
      <c r="D260" s="38">
        <v>315286</v>
      </c>
      <c r="E260" s="39" t="s">
        <v>5</v>
      </c>
      <c r="F260" s="86">
        <v>48.9</v>
      </c>
      <c r="G260" s="86">
        <v>48.9</v>
      </c>
      <c r="H260" s="86">
        <v>48.9</v>
      </c>
      <c r="I260" s="86">
        <v>56.7</v>
      </c>
      <c r="J260" s="86">
        <v>56.7</v>
      </c>
      <c r="K260" s="86">
        <v>56.7</v>
      </c>
      <c r="L260" s="86">
        <v>57.9</v>
      </c>
      <c r="M260" s="86">
        <v>57.9</v>
      </c>
      <c r="N260" s="86">
        <v>57.9</v>
      </c>
      <c r="O260" s="86">
        <v>56.3</v>
      </c>
      <c r="P260" s="86">
        <v>56.3</v>
      </c>
      <c r="Q260" s="86" t="s">
        <v>405</v>
      </c>
      <c r="R260" s="87">
        <v>0.48899999999999999</v>
      </c>
      <c r="S260" s="87">
        <v>0.56700000000000006</v>
      </c>
      <c r="T260" s="87">
        <v>0.57899999999999996</v>
      </c>
      <c r="U260" s="87">
        <v>0.56299999999999994</v>
      </c>
      <c r="V260" s="87">
        <v>0.54949999999999999</v>
      </c>
      <c r="W260" s="86" t="s">
        <v>435</v>
      </c>
      <c r="X260" s="86" t="s">
        <v>435</v>
      </c>
    </row>
    <row r="261" spans="1:24" ht="15.75" x14ac:dyDescent="0.25">
      <c r="A261" s="2">
        <f t="shared" si="3"/>
        <v>256</v>
      </c>
      <c r="B261" s="36" t="s">
        <v>243</v>
      </c>
      <c r="C261" s="37">
        <v>4477502</v>
      </c>
      <c r="D261" s="38">
        <v>315417</v>
      </c>
      <c r="E261" s="39" t="s">
        <v>5</v>
      </c>
      <c r="F261" s="86">
        <v>25.3</v>
      </c>
      <c r="G261" s="86">
        <v>25.3</v>
      </c>
      <c r="H261" s="86">
        <v>25.3</v>
      </c>
      <c r="I261" s="86">
        <v>26.4</v>
      </c>
      <c r="J261" s="86">
        <v>26.4</v>
      </c>
      <c r="K261" s="86">
        <v>26.4</v>
      </c>
      <c r="L261" s="86">
        <v>31.9</v>
      </c>
      <c r="M261" s="86">
        <v>31.9</v>
      </c>
      <c r="N261" s="86">
        <v>31.9</v>
      </c>
      <c r="O261" s="86">
        <v>29</v>
      </c>
      <c r="P261" s="86">
        <v>29</v>
      </c>
      <c r="Q261" s="86">
        <v>29</v>
      </c>
      <c r="R261" s="87">
        <v>0.253</v>
      </c>
      <c r="S261" s="87">
        <v>0.26399999999999996</v>
      </c>
      <c r="T261" s="87">
        <v>0.31899999999999995</v>
      </c>
      <c r="U261" s="87">
        <v>0.28999999999999998</v>
      </c>
      <c r="V261" s="87">
        <v>0.28149999999999997</v>
      </c>
      <c r="W261" s="86" t="s">
        <v>1540</v>
      </c>
      <c r="X261" s="86" t="s">
        <v>1540</v>
      </c>
    </row>
    <row r="262" spans="1:24" ht="15.75" x14ac:dyDescent="0.25">
      <c r="A262" s="2">
        <f t="shared" si="3"/>
        <v>257</v>
      </c>
      <c r="B262" s="36" t="s">
        <v>244</v>
      </c>
      <c r="C262" s="37">
        <v>4499107</v>
      </c>
      <c r="D262" s="38">
        <v>315367</v>
      </c>
      <c r="E262" s="39" t="s">
        <v>5</v>
      </c>
      <c r="F262" s="86">
        <v>56.4</v>
      </c>
      <c r="G262" s="86">
        <v>56.4</v>
      </c>
      <c r="H262" s="86">
        <v>56.4</v>
      </c>
      <c r="I262" s="86">
        <v>55.8</v>
      </c>
      <c r="J262" s="86">
        <v>55.8</v>
      </c>
      <c r="K262" s="86">
        <v>55.8</v>
      </c>
      <c r="L262" s="86">
        <v>59.6</v>
      </c>
      <c r="M262" s="86">
        <v>59.6</v>
      </c>
      <c r="N262" s="86">
        <v>59.6</v>
      </c>
      <c r="O262" s="86">
        <v>56.3</v>
      </c>
      <c r="P262" s="86">
        <v>56.3</v>
      </c>
      <c r="Q262" s="86">
        <v>56.3</v>
      </c>
      <c r="R262" s="87">
        <v>0.56399999999999995</v>
      </c>
      <c r="S262" s="87">
        <v>0.55799999999999994</v>
      </c>
      <c r="T262" s="87">
        <v>0.59599999999999997</v>
      </c>
      <c r="U262" s="87">
        <v>0.56299999999999994</v>
      </c>
      <c r="V262" s="87">
        <v>0.57024999999999992</v>
      </c>
      <c r="W262" s="86" t="s">
        <v>435</v>
      </c>
      <c r="X262" s="86" t="s">
        <v>435</v>
      </c>
    </row>
    <row r="263" spans="1:24" ht="15.75" x14ac:dyDescent="0.25">
      <c r="A263" s="2">
        <f t="shared" ref="A263:A326" si="4">ROW()-5</f>
        <v>258</v>
      </c>
      <c r="B263" s="36" t="s">
        <v>245</v>
      </c>
      <c r="C263" s="37">
        <v>402851</v>
      </c>
      <c r="D263" s="38">
        <v>315140</v>
      </c>
      <c r="E263" s="39" t="s">
        <v>5</v>
      </c>
      <c r="F263" s="86">
        <v>57.1</v>
      </c>
      <c r="G263" s="86">
        <v>57.1</v>
      </c>
      <c r="H263" s="86">
        <v>57.1</v>
      </c>
      <c r="I263" s="86">
        <v>60.4</v>
      </c>
      <c r="J263" s="86">
        <v>60.4</v>
      </c>
      <c r="K263" s="86">
        <v>60.4</v>
      </c>
      <c r="L263" s="86">
        <v>64.900000000000006</v>
      </c>
      <c r="M263" s="86">
        <v>64.900000000000006</v>
      </c>
      <c r="N263" s="86">
        <v>64.900000000000006</v>
      </c>
      <c r="O263" s="86">
        <v>60.6</v>
      </c>
      <c r="P263" s="86">
        <v>60.6</v>
      </c>
      <c r="Q263" s="86">
        <v>60.6</v>
      </c>
      <c r="R263" s="87">
        <v>0.57100000000000006</v>
      </c>
      <c r="S263" s="87">
        <v>0.60399999999999998</v>
      </c>
      <c r="T263" s="87">
        <v>0.64900000000000002</v>
      </c>
      <c r="U263" s="87">
        <v>0.60599999999999998</v>
      </c>
      <c r="V263" s="87">
        <v>0.60750000000000004</v>
      </c>
      <c r="W263" s="86" t="s">
        <v>435</v>
      </c>
      <c r="X263" s="86" t="s">
        <v>435</v>
      </c>
    </row>
    <row r="264" spans="1:24" ht="15.75" x14ac:dyDescent="0.25">
      <c r="A264" s="2">
        <f t="shared" si="4"/>
        <v>259</v>
      </c>
      <c r="B264" s="36" t="s">
        <v>246</v>
      </c>
      <c r="C264" s="37">
        <v>4464303</v>
      </c>
      <c r="D264" s="38">
        <v>315158</v>
      </c>
      <c r="E264" s="39" t="s">
        <v>5</v>
      </c>
      <c r="F264" s="86">
        <v>56.8</v>
      </c>
      <c r="G264" s="86">
        <v>56.8</v>
      </c>
      <c r="H264" s="86">
        <v>56.8</v>
      </c>
      <c r="I264" s="86">
        <v>50.8</v>
      </c>
      <c r="J264" s="86">
        <v>50.8</v>
      </c>
      <c r="K264" s="86">
        <v>50.8</v>
      </c>
      <c r="L264" s="86">
        <v>48.4</v>
      </c>
      <c r="M264" s="86">
        <v>48.4</v>
      </c>
      <c r="N264" s="86">
        <v>48.4</v>
      </c>
      <c r="O264" s="86">
        <v>47.4</v>
      </c>
      <c r="P264" s="86">
        <v>47.4</v>
      </c>
      <c r="Q264" s="86">
        <v>47.4</v>
      </c>
      <c r="R264" s="87">
        <v>0.56799999999999995</v>
      </c>
      <c r="S264" s="87">
        <v>0.5079999999999999</v>
      </c>
      <c r="T264" s="87">
        <v>0.48399999999999999</v>
      </c>
      <c r="U264" s="87">
        <v>0.47399999999999998</v>
      </c>
      <c r="V264" s="87">
        <v>0.50849999999999995</v>
      </c>
      <c r="W264" s="86" t="s">
        <v>435</v>
      </c>
      <c r="X264" s="86" t="s">
        <v>1540</v>
      </c>
    </row>
    <row r="265" spans="1:24" ht="15.75" x14ac:dyDescent="0.25">
      <c r="A265" s="2">
        <f t="shared" si="4"/>
        <v>260</v>
      </c>
      <c r="B265" s="36" t="s">
        <v>247</v>
      </c>
      <c r="C265" s="37">
        <v>675377</v>
      </c>
      <c r="D265" s="38">
        <v>315225</v>
      </c>
      <c r="E265" s="39" t="s">
        <v>5</v>
      </c>
      <c r="F265" s="86">
        <v>70.099999999999994</v>
      </c>
      <c r="G265" s="86">
        <v>70.099999999999994</v>
      </c>
      <c r="H265" s="86">
        <v>70.099999999999994</v>
      </c>
      <c r="I265" s="86">
        <v>89.6</v>
      </c>
      <c r="J265" s="86">
        <v>89.6</v>
      </c>
      <c r="K265" s="86">
        <v>89.6</v>
      </c>
      <c r="L265" s="86">
        <v>92.9</v>
      </c>
      <c r="M265" s="86">
        <v>92.9</v>
      </c>
      <c r="N265" s="86">
        <v>92.9</v>
      </c>
      <c r="O265" s="86">
        <v>91.9</v>
      </c>
      <c r="P265" s="86">
        <v>91.9</v>
      </c>
      <c r="Q265" s="86">
        <v>91.9</v>
      </c>
      <c r="R265" s="87">
        <v>0.70099999999999996</v>
      </c>
      <c r="S265" s="87">
        <v>0.8959999999999998</v>
      </c>
      <c r="T265" s="87">
        <v>0.92900000000000016</v>
      </c>
      <c r="U265" s="87">
        <v>0.91900000000000015</v>
      </c>
      <c r="V265" s="87">
        <v>0.86124999999999996</v>
      </c>
      <c r="W265" s="86" t="s">
        <v>435</v>
      </c>
      <c r="X265" s="86" t="s">
        <v>435</v>
      </c>
    </row>
    <row r="266" spans="1:24" ht="15.75" x14ac:dyDescent="0.25">
      <c r="A266" s="2">
        <f t="shared" si="4"/>
        <v>261</v>
      </c>
      <c r="B266" s="36" t="s">
        <v>248</v>
      </c>
      <c r="C266" s="37">
        <v>413381</v>
      </c>
      <c r="D266" s="38">
        <v>315235</v>
      </c>
      <c r="E266" s="39" t="s">
        <v>5</v>
      </c>
      <c r="F266" s="86">
        <v>62.8</v>
      </c>
      <c r="G266" s="86">
        <v>62.8</v>
      </c>
      <c r="H266" s="86">
        <v>62.8</v>
      </c>
      <c r="I266" s="86">
        <v>56</v>
      </c>
      <c r="J266" s="86">
        <v>56</v>
      </c>
      <c r="K266" s="86">
        <v>56</v>
      </c>
      <c r="L266" s="86">
        <v>56.6</v>
      </c>
      <c r="M266" s="86">
        <v>56.6</v>
      </c>
      <c r="N266" s="86">
        <v>56.6</v>
      </c>
      <c r="O266" s="86">
        <v>55.6</v>
      </c>
      <c r="P266" s="86">
        <v>55.6</v>
      </c>
      <c r="Q266" s="86">
        <v>55.6</v>
      </c>
      <c r="R266" s="87">
        <v>0.62799999999999989</v>
      </c>
      <c r="S266" s="87">
        <v>0.56000000000000005</v>
      </c>
      <c r="T266" s="87">
        <v>0.56600000000000006</v>
      </c>
      <c r="U266" s="87">
        <v>0.55600000000000005</v>
      </c>
      <c r="V266" s="87">
        <v>0.57750000000000001</v>
      </c>
      <c r="W266" s="86" t="s">
        <v>435</v>
      </c>
      <c r="X266" s="86" t="s">
        <v>435</v>
      </c>
    </row>
    <row r="267" spans="1:24" ht="15.75" x14ac:dyDescent="0.25">
      <c r="A267" s="2">
        <f t="shared" si="4"/>
        <v>262</v>
      </c>
      <c r="B267" s="36" t="s">
        <v>249</v>
      </c>
      <c r="C267" s="37">
        <v>4480104</v>
      </c>
      <c r="D267" s="38">
        <v>315302</v>
      </c>
      <c r="E267" s="39" t="s">
        <v>5</v>
      </c>
      <c r="F267" s="86">
        <v>53.8</v>
      </c>
      <c r="G267" s="86">
        <v>53.8</v>
      </c>
      <c r="H267" s="86">
        <v>53.8</v>
      </c>
      <c r="I267" s="86">
        <v>49.2</v>
      </c>
      <c r="J267" s="86">
        <v>49.2</v>
      </c>
      <c r="K267" s="86">
        <v>49.2</v>
      </c>
      <c r="L267" s="86">
        <v>47.2</v>
      </c>
      <c r="M267" s="86">
        <v>47.2</v>
      </c>
      <c r="N267" s="86">
        <v>47.2</v>
      </c>
      <c r="O267" s="86">
        <v>55.4</v>
      </c>
      <c r="P267" s="86">
        <v>55.4</v>
      </c>
      <c r="Q267" s="86">
        <v>55.4</v>
      </c>
      <c r="R267" s="87">
        <v>0.53799999999999992</v>
      </c>
      <c r="S267" s="87">
        <v>0.4920000000000001</v>
      </c>
      <c r="T267" s="87">
        <v>0.47200000000000009</v>
      </c>
      <c r="U267" s="87">
        <v>0.55399999999999994</v>
      </c>
      <c r="V267" s="87">
        <v>0.51400000000000001</v>
      </c>
      <c r="W267" s="86" t="s">
        <v>435</v>
      </c>
      <c r="X267" s="86" t="s">
        <v>1540</v>
      </c>
    </row>
    <row r="268" spans="1:24" ht="15.75" x14ac:dyDescent="0.25">
      <c r="A268" s="2">
        <f t="shared" si="4"/>
        <v>263</v>
      </c>
      <c r="B268" s="36" t="s">
        <v>250</v>
      </c>
      <c r="C268" s="37">
        <v>4494202</v>
      </c>
      <c r="D268" s="38">
        <v>315421</v>
      </c>
      <c r="E268" s="39" t="s">
        <v>5</v>
      </c>
      <c r="F268" s="86">
        <v>55.7</v>
      </c>
      <c r="G268" s="86">
        <v>55.7</v>
      </c>
      <c r="H268" s="86">
        <v>55.7</v>
      </c>
      <c r="I268" s="86">
        <v>62.4</v>
      </c>
      <c r="J268" s="86">
        <v>62.4</v>
      </c>
      <c r="K268" s="86">
        <v>62.4</v>
      </c>
      <c r="L268" s="86">
        <v>71.2</v>
      </c>
      <c r="M268" s="86">
        <v>71.2</v>
      </c>
      <c r="N268" s="86">
        <v>71.2</v>
      </c>
      <c r="O268" s="86">
        <v>68</v>
      </c>
      <c r="P268" s="86">
        <v>68</v>
      </c>
      <c r="Q268" s="86">
        <v>68</v>
      </c>
      <c r="R268" s="87">
        <v>0.55700000000000005</v>
      </c>
      <c r="S268" s="87">
        <v>0.624</v>
      </c>
      <c r="T268" s="87">
        <v>0.71200000000000008</v>
      </c>
      <c r="U268" s="87">
        <v>0.68</v>
      </c>
      <c r="V268" s="87">
        <v>0.6432500000000001</v>
      </c>
      <c r="W268" s="86" t="s">
        <v>435</v>
      </c>
      <c r="X268" s="86" t="s">
        <v>435</v>
      </c>
    </row>
    <row r="269" spans="1:24" ht="15.75" x14ac:dyDescent="0.25">
      <c r="A269" s="2">
        <f t="shared" si="4"/>
        <v>264</v>
      </c>
      <c r="B269" s="36" t="s">
        <v>251</v>
      </c>
      <c r="C269" s="37">
        <v>4485301</v>
      </c>
      <c r="D269" s="38">
        <v>315384</v>
      </c>
      <c r="E269" s="39" t="s">
        <v>5</v>
      </c>
      <c r="F269" s="86">
        <v>58.5</v>
      </c>
      <c r="G269" s="86">
        <v>58.5</v>
      </c>
      <c r="H269" s="86">
        <v>58.5</v>
      </c>
      <c r="I269" s="86">
        <v>63.6</v>
      </c>
      <c r="J269" s="86">
        <v>63.6</v>
      </c>
      <c r="K269" s="86">
        <v>63.6</v>
      </c>
      <c r="L269" s="86">
        <v>56.6</v>
      </c>
      <c r="M269" s="86">
        <v>56.6</v>
      </c>
      <c r="N269" s="86">
        <v>56.6</v>
      </c>
      <c r="O269" s="86">
        <v>70.5</v>
      </c>
      <c r="P269" s="86">
        <v>70.5</v>
      </c>
      <c r="Q269" s="86">
        <v>70.5</v>
      </c>
      <c r="R269" s="87">
        <v>0.58499999999999996</v>
      </c>
      <c r="S269" s="87">
        <v>0.63600000000000001</v>
      </c>
      <c r="T269" s="87">
        <v>0.56600000000000006</v>
      </c>
      <c r="U269" s="87">
        <v>0.70499999999999996</v>
      </c>
      <c r="V269" s="87">
        <v>0.623</v>
      </c>
      <c r="W269" s="86" t="s">
        <v>435</v>
      </c>
      <c r="X269" s="86" t="s">
        <v>435</v>
      </c>
    </row>
    <row r="270" spans="1:24" ht="15.75" x14ac:dyDescent="0.25">
      <c r="A270" s="2">
        <f t="shared" si="4"/>
        <v>265</v>
      </c>
      <c r="B270" s="36" t="s">
        <v>252</v>
      </c>
      <c r="C270" s="37">
        <v>118770</v>
      </c>
      <c r="D270" s="38">
        <v>315503</v>
      </c>
      <c r="E270" s="39" t="s">
        <v>5</v>
      </c>
      <c r="F270" s="86">
        <v>38.1</v>
      </c>
      <c r="G270" s="86">
        <v>38.1</v>
      </c>
      <c r="H270" s="86">
        <v>38.1</v>
      </c>
      <c r="I270" s="86">
        <v>43.2</v>
      </c>
      <c r="J270" s="86">
        <v>43.2</v>
      </c>
      <c r="K270" s="86">
        <v>43.2</v>
      </c>
      <c r="L270" s="86">
        <v>46.6</v>
      </c>
      <c r="M270" s="86">
        <v>46.6</v>
      </c>
      <c r="N270" s="86">
        <v>46.6</v>
      </c>
      <c r="O270" s="86">
        <v>47.9</v>
      </c>
      <c r="P270" s="86">
        <v>47.9</v>
      </c>
      <c r="Q270" s="86">
        <v>47.9</v>
      </c>
      <c r="R270" s="87">
        <v>0.38100000000000001</v>
      </c>
      <c r="S270" s="87">
        <v>0.43200000000000011</v>
      </c>
      <c r="T270" s="87">
        <v>0.46600000000000003</v>
      </c>
      <c r="U270" s="87">
        <v>0.47899999999999998</v>
      </c>
      <c r="V270" s="87">
        <v>0.4395</v>
      </c>
      <c r="W270" s="86" t="s">
        <v>1540</v>
      </c>
      <c r="X270" s="86" t="s">
        <v>1540</v>
      </c>
    </row>
    <row r="271" spans="1:24" ht="15.75" x14ac:dyDescent="0.25">
      <c r="A271" s="2">
        <f t="shared" si="4"/>
        <v>266</v>
      </c>
      <c r="B271" s="36" t="s">
        <v>253</v>
      </c>
      <c r="C271" s="37">
        <v>482331</v>
      </c>
      <c r="D271" s="38">
        <v>315009</v>
      </c>
      <c r="E271" s="39" t="s">
        <v>5</v>
      </c>
      <c r="F271" s="86">
        <v>49.4</v>
      </c>
      <c r="G271" s="86">
        <v>49.4</v>
      </c>
      <c r="H271" s="86">
        <v>49.4</v>
      </c>
      <c r="I271" s="86">
        <v>47.6</v>
      </c>
      <c r="J271" s="86">
        <v>47.6</v>
      </c>
      <c r="K271" s="86">
        <v>47.6</v>
      </c>
      <c r="L271" s="86">
        <v>53.2</v>
      </c>
      <c r="M271" s="86">
        <v>53.2</v>
      </c>
      <c r="N271" s="86">
        <v>53.2</v>
      </c>
      <c r="O271" s="86">
        <v>51.7</v>
      </c>
      <c r="P271" s="86">
        <v>51.7</v>
      </c>
      <c r="Q271" s="86">
        <v>51.7</v>
      </c>
      <c r="R271" s="87">
        <v>0.49399999999999999</v>
      </c>
      <c r="S271" s="87">
        <v>0.47600000000000003</v>
      </c>
      <c r="T271" s="87">
        <v>0.53200000000000014</v>
      </c>
      <c r="U271" s="87">
        <v>0.51700000000000013</v>
      </c>
      <c r="V271" s="87">
        <v>0.50475000000000003</v>
      </c>
      <c r="W271" s="86" t="s">
        <v>435</v>
      </c>
      <c r="X271" s="86" t="s">
        <v>1540</v>
      </c>
    </row>
    <row r="272" spans="1:24" ht="15.75" x14ac:dyDescent="0.25">
      <c r="A272" s="2">
        <f t="shared" si="4"/>
        <v>267</v>
      </c>
      <c r="B272" s="36" t="s">
        <v>254</v>
      </c>
      <c r="C272" s="37">
        <v>8682801</v>
      </c>
      <c r="D272" s="38">
        <v>315471</v>
      </c>
      <c r="E272" s="39" t="s">
        <v>5</v>
      </c>
      <c r="F272" s="86" t="s">
        <v>405</v>
      </c>
      <c r="G272" s="86" t="s">
        <v>405</v>
      </c>
      <c r="H272" s="86" t="s">
        <v>405</v>
      </c>
      <c r="I272" s="86">
        <v>26.9</v>
      </c>
      <c r="J272" s="86">
        <v>26.9</v>
      </c>
      <c r="K272" s="86">
        <v>26.9</v>
      </c>
      <c r="L272" s="86" t="s">
        <v>405</v>
      </c>
      <c r="M272" s="86" t="s">
        <v>405</v>
      </c>
      <c r="N272" s="86" t="s">
        <v>405</v>
      </c>
      <c r="O272" s="86">
        <v>8.6999999999999993</v>
      </c>
      <c r="P272" s="86">
        <v>8.6999999999999993</v>
      </c>
      <c r="Q272" s="86">
        <v>8.6999999999999993</v>
      </c>
      <c r="R272" s="87" t="s">
        <v>405</v>
      </c>
      <c r="S272" s="87">
        <v>0.26899999999999996</v>
      </c>
      <c r="T272" s="87" t="s">
        <v>405</v>
      </c>
      <c r="U272" s="87">
        <v>8.6999999999999994E-2</v>
      </c>
      <c r="V272" s="87" t="s">
        <v>405</v>
      </c>
      <c r="W272" s="86" t="s">
        <v>405</v>
      </c>
      <c r="X272" s="86" t="s">
        <v>405</v>
      </c>
    </row>
    <row r="273" spans="1:24" ht="15.75" x14ac:dyDescent="0.25">
      <c r="A273" s="2">
        <f t="shared" si="4"/>
        <v>268</v>
      </c>
      <c r="B273" s="36" t="s">
        <v>255</v>
      </c>
      <c r="C273" s="37">
        <v>4477600</v>
      </c>
      <c r="D273" s="38">
        <v>315194</v>
      </c>
      <c r="E273" s="39" t="s">
        <v>5</v>
      </c>
      <c r="F273" s="86" t="s">
        <v>405</v>
      </c>
      <c r="G273" s="86" t="s">
        <v>405</v>
      </c>
      <c r="H273" s="86" t="s">
        <v>405</v>
      </c>
      <c r="I273" s="86" t="s">
        <v>405</v>
      </c>
      <c r="J273" s="86" t="s">
        <v>405</v>
      </c>
      <c r="K273" s="86" t="s">
        <v>405</v>
      </c>
      <c r="L273" s="86" t="s">
        <v>405</v>
      </c>
      <c r="M273" s="86" t="s">
        <v>405</v>
      </c>
      <c r="N273" s="86" t="s">
        <v>405</v>
      </c>
      <c r="O273" s="86" t="s">
        <v>405</v>
      </c>
      <c r="P273" s="86" t="s">
        <v>405</v>
      </c>
      <c r="Q273" s="86" t="s">
        <v>405</v>
      </c>
      <c r="R273" s="87" t="s">
        <v>405</v>
      </c>
      <c r="S273" s="87" t="s">
        <v>405</v>
      </c>
      <c r="T273" s="87" t="s">
        <v>405</v>
      </c>
      <c r="U273" s="87" t="s">
        <v>405</v>
      </c>
      <c r="V273" s="87" t="s">
        <v>405</v>
      </c>
      <c r="W273" s="86" t="s">
        <v>405</v>
      </c>
      <c r="X273" s="86" t="s">
        <v>405</v>
      </c>
    </row>
    <row r="274" spans="1:24" ht="15.75" x14ac:dyDescent="0.25">
      <c r="A274" s="2">
        <f t="shared" si="4"/>
        <v>269</v>
      </c>
      <c r="B274" s="48" t="s">
        <v>256</v>
      </c>
      <c r="C274" s="37">
        <v>4496809</v>
      </c>
      <c r="D274" s="38">
        <v>315388</v>
      </c>
      <c r="E274" s="39" t="s">
        <v>5</v>
      </c>
      <c r="F274" s="86">
        <v>33.299999999999997</v>
      </c>
      <c r="G274" s="86">
        <v>33.299999999999997</v>
      </c>
      <c r="H274" s="86">
        <v>33.299999999999997</v>
      </c>
      <c r="I274" s="86">
        <v>31.1</v>
      </c>
      <c r="J274" s="86">
        <v>31.1</v>
      </c>
      <c r="K274" s="86">
        <v>31.1</v>
      </c>
      <c r="L274" s="86">
        <v>37.5</v>
      </c>
      <c r="M274" s="86">
        <v>37.5</v>
      </c>
      <c r="N274" s="86">
        <v>37.5</v>
      </c>
      <c r="O274" s="86">
        <v>41.3</v>
      </c>
      <c r="P274" s="86">
        <v>41.3</v>
      </c>
      <c r="Q274" s="86">
        <v>41.3</v>
      </c>
      <c r="R274" s="87">
        <v>0.33299999999999996</v>
      </c>
      <c r="S274" s="87">
        <v>0.31100000000000005</v>
      </c>
      <c r="T274" s="87">
        <v>0.375</v>
      </c>
      <c r="U274" s="87">
        <v>0.41299999999999998</v>
      </c>
      <c r="V274" s="87">
        <v>0.35800000000000004</v>
      </c>
      <c r="W274" s="86" t="s">
        <v>1540</v>
      </c>
      <c r="X274" s="86" t="s">
        <v>1540</v>
      </c>
    </row>
    <row r="275" spans="1:24" ht="15.75" x14ac:dyDescent="0.25">
      <c r="A275" s="2">
        <f t="shared" si="4"/>
        <v>270</v>
      </c>
      <c r="B275" s="36" t="s">
        <v>257</v>
      </c>
      <c r="C275" s="37">
        <v>4143418</v>
      </c>
      <c r="D275" s="38">
        <v>315127</v>
      </c>
      <c r="E275" s="39" t="s">
        <v>5</v>
      </c>
      <c r="F275" s="86" t="s">
        <v>405</v>
      </c>
      <c r="G275" s="86" t="s">
        <v>405</v>
      </c>
      <c r="H275" s="86" t="s">
        <v>405</v>
      </c>
      <c r="I275" s="86" t="s">
        <v>405</v>
      </c>
      <c r="J275" s="86" t="s">
        <v>405</v>
      </c>
      <c r="K275" s="86" t="s">
        <v>405</v>
      </c>
      <c r="L275" s="86" t="s">
        <v>405</v>
      </c>
      <c r="M275" s="86" t="s">
        <v>405</v>
      </c>
      <c r="N275" s="86" t="s">
        <v>405</v>
      </c>
      <c r="O275" s="86" t="s">
        <v>405</v>
      </c>
      <c r="P275" s="86" t="s">
        <v>405</v>
      </c>
      <c r="Q275" s="86" t="s">
        <v>405</v>
      </c>
      <c r="R275" s="87" t="s">
        <v>405</v>
      </c>
      <c r="S275" s="87" t="s">
        <v>405</v>
      </c>
      <c r="T275" s="87" t="s">
        <v>405</v>
      </c>
      <c r="U275" s="87" t="s">
        <v>405</v>
      </c>
      <c r="V275" s="87" t="s">
        <v>405</v>
      </c>
      <c r="W275" s="86" t="s">
        <v>405</v>
      </c>
      <c r="X275" s="86" t="s">
        <v>405</v>
      </c>
    </row>
    <row r="276" spans="1:24" ht="15.75" x14ac:dyDescent="0.25">
      <c r="A276" s="2">
        <f t="shared" si="4"/>
        <v>271</v>
      </c>
      <c r="B276" s="48" t="s">
        <v>258</v>
      </c>
      <c r="C276" s="37">
        <v>873713</v>
      </c>
      <c r="D276" s="38">
        <v>315218</v>
      </c>
      <c r="E276" s="39" t="s">
        <v>5</v>
      </c>
      <c r="F276" s="86" t="s">
        <v>405</v>
      </c>
      <c r="G276" s="86" t="s">
        <v>405</v>
      </c>
      <c r="H276" s="86" t="s">
        <v>405</v>
      </c>
      <c r="I276" s="86">
        <v>73.3</v>
      </c>
      <c r="J276" s="86">
        <v>73.3</v>
      </c>
      <c r="K276" s="86">
        <v>73.3</v>
      </c>
      <c r="L276" s="86">
        <v>73</v>
      </c>
      <c r="M276" s="86">
        <v>73</v>
      </c>
      <c r="N276" s="86">
        <v>73</v>
      </c>
      <c r="O276" s="86">
        <v>70.7</v>
      </c>
      <c r="P276" s="86">
        <v>70.7</v>
      </c>
      <c r="Q276" s="86">
        <v>70.7</v>
      </c>
      <c r="R276" s="87" t="s">
        <v>405</v>
      </c>
      <c r="S276" s="87">
        <v>0.73299999999999998</v>
      </c>
      <c r="T276" s="87">
        <v>0.73</v>
      </c>
      <c r="U276" s="87">
        <v>0.70700000000000007</v>
      </c>
      <c r="V276" s="87" t="s">
        <v>405</v>
      </c>
      <c r="W276" s="86" t="s">
        <v>405</v>
      </c>
      <c r="X276" s="86" t="s">
        <v>405</v>
      </c>
    </row>
    <row r="277" spans="1:24" ht="15.75" x14ac:dyDescent="0.25">
      <c r="A277" s="2">
        <f t="shared" si="4"/>
        <v>272</v>
      </c>
      <c r="B277" s="36" t="s">
        <v>259</v>
      </c>
      <c r="C277" s="37">
        <v>4463102</v>
      </c>
      <c r="D277" s="38">
        <v>315340</v>
      </c>
      <c r="E277" s="39" t="s">
        <v>5</v>
      </c>
      <c r="F277" s="86" t="s">
        <v>405</v>
      </c>
      <c r="G277" s="86" t="s">
        <v>405</v>
      </c>
      <c r="H277" s="86" t="s">
        <v>405</v>
      </c>
      <c r="I277" s="86" t="s">
        <v>405</v>
      </c>
      <c r="J277" s="86" t="s">
        <v>405</v>
      </c>
      <c r="K277" s="86" t="s">
        <v>405</v>
      </c>
      <c r="L277" s="86">
        <v>42.6</v>
      </c>
      <c r="M277" s="86">
        <v>42.6</v>
      </c>
      <c r="N277" s="86">
        <v>42.6</v>
      </c>
      <c r="O277" s="86">
        <v>42.3</v>
      </c>
      <c r="P277" s="86">
        <v>42.3</v>
      </c>
      <c r="Q277" s="86">
        <v>42.3</v>
      </c>
      <c r="R277" s="87" t="s">
        <v>405</v>
      </c>
      <c r="S277" s="87" t="s">
        <v>405</v>
      </c>
      <c r="T277" s="87">
        <v>0.42599999999999999</v>
      </c>
      <c r="U277" s="87">
        <v>0.42299999999999999</v>
      </c>
      <c r="V277" s="87" t="s">
        <v>405</v>
      </c>
      <c r="W277" s="86" t="s">
        <v>405</v>
      </c>
      <c r="X277" s="86" t="s">
        <v>405</v>
      </c>
    </row>
    <row r="278" spans="1:24" ht="15.75" x14ac:dyDescent="0.25">
      <c r="A278" s="2">
        <f t="shared" si="4"/>
        <v>273</v>
      </c>
      <c r="B278" s="47" t="s">
        <v>260</v>
      </c>
      <c r="C278" s="37">
        <v>845582</v>
      </c>
      <c r="D278" s="38">
        <v>315454</v>
      </c>
      <c r="E278" s="39" t="s">
        <v>5</v>
      </c>
      <c r="F278" s="86">
        <v>65.900000000000006</v>
      </c>
      <c r="G278" s="86">
        <v>65.900000000000006</v>
      </c>
      <c r="H278" s="86">
        <v>65.900000000000006</v>
      </c>
      <c r="I278" s="86">
        <v>60.3</v>
      </c>
      <c r="J278" s="86">
        <v>60.3</v>
      </c>
      <c r="K278" s="86">
        <v>60.3</v>
      </c>
      <c r="L278" s="86">
        <v>55.8</v>
      </c>
      <c r="M278" s="86">
        <v>55.8</v>
      </c>
      <c r="N278" s="86">
        <v>55.8</v>
      </c>
      <c r="O278" s="86">
        <v>56.3</v>
      </c>
      <c r="P278" s="86">
        <v>56.3</v>
      </c>
      <c r="Q278" s="86">
        <v>56.3</v>
      </c>
      <c r="R278" s="87">
        <v>0.65900000000000003</v>
      </c>
      <c r="S278" s="87">
        <v>0.60299999999999987</v>
      </c>
      <c r="T278" s="87">
        <v>0.55799999999999994</v>
      </c>
      <c r="U278" s="87">
        <v>0.56299999999999994</v>
      </c>
      <c r="V278" s="87">
        <v>0.59575</v>
      </c>
      <c r="W278" s="86" t="s">
        <v>435</v>
      </c>
      <c r="X278" s="86" t="s">
        <v>435</v>
      </c>
    </row>
    <row r="279" spans="1:24" ht="15.75" x14ac:dyDescent="0.25">
      <c r="A279" s="2">
        <f t="shared" si="4"/>
        <v>274</v>
      </c>
      <c r="B279" s="36" t="s">
        <v>261</v>
      </c>
      <c r="C279" s="37">
        <v>600598</v>
      </c>
      <c r="D279" s="38">
        <v>315280</v>
      </c>
      <c r="E279" s="39" t="s">
        <v>5</v>
      </c>
      <c r="F279" s="86" t="s">
        <v>405</v>
      </c>
      <c r="G279" s="86" t="s">
        <v>405</v>
      </c>
      <c r="H279" s="86" t="s">
        <v>405</v>
      </c>
      <c r="I279" s="86" t="s">
        <v>405</v>
      </c>
      <c r="J279" s="86" t="s">
        <v>405</v>
      </c>
      <c r="K279" s="86" t="s">
        <v>405</v>
      </c>
      <c r="L279" s="86" t="s">
        <v>405</v>
      </c>
      <c r="M279" s="86" t="s">
        <v>405</v>
      </c>
      <c r="N279" s="86" t="s">
        <v>405</v>
      </c>
      <c r="O279" s="86">
        <v>72</v>
      </c>
      <c r="P279" s="86">
        <v>72</v>
      </c>
      <c r="Q279" s="86">
        <v>72</v>
      </c>
      <c r="R279" s="87" t="s">
        <v>405</v>
      </c>
      <c r="S279" s="87" t="s">
        <v>405</v>
      </c>
      <c r="T279" s="87" t="s">
        <v>405</v>
      </c>
      <c r="U279" s="87">
        <v>0.72</v>
      </c>
      <c r="V279" s="87" t="s">
        <v>405</v>
      </c>
      <c r="W279" s="86" t="s">
        <v>405</v>
      </c>
      <c r="X279" s="86" t="s">
        <v>405</v>
      </c>
    </row>
    <row r="280" spans="1:24" ht="15.75" x14ac:dyDescent="0.25">
      <c r="A280" s="2">
        <f t="shared" si="4"/>
        <v>275</v>
      </c>
      <c r="B280" s="36" t="s">
        <v>262</v>
      </c>
      <c r="C280" s="37">
        <v>464589</v>
      </c>
      <c r="D280" s="38">
        <v>315236</v>
      </c>
      <c r="E280" s="39" t="s">
        <v>5</v>
      </c>
      <c r="F280" s="86">
        <v>30.2</v>
      </c>
      <c r="G280" s="86">
        <v>30.2</v>
      </c>
      <c r="H280" s="86">
        <v>30.2</v>
      </c>
      <c r="I280" s="86">
        <v>23.6</v>
      </c>
      <c r="J280" s="86">
        <v>23.6</v>
      </c>
      <c r="K280" s="86">
        <v>23.6</v>
      </c>
      <c r="L280" s="86">
        <v>22.9</v>
      </c>
      <c r="M280" s="86">
        <v>22.9</v>
      </c>
      <c r="N280" s="86">
        <v>22.9</v>
      </c>
      <c r="O280" s="86">
        <v>24.6</v>
      </c>
      <c r="P280" s="86">
        <v>24.6</v>
      </c>
      <c r="Q280" s="86">
        <v>24.6</v>
      </c>
      <c r="R280" s="87">
        <v>0.30199999999999999</v>
      </c>
      <c r="S280" s="87">
        <v>0.23600000000000004</v>
      </c>
      <c r="T280" s="87">
        <v>0.22899999999999995</v>
      </c>
      <c r="U280" s="87">
        <v>0.24600000000000005</v>
      </c>
      <c r="V280" s="87">
        <v>0.25325000000000003</v>
      </c>
      <c r="W280" s="86" t="s">
        <v>1540</v>
      </c>
      <c r="X280" s="86" t="s">
        <v>1540</v>
      </c>
    </row>
    <row r="281" spans="1:24" ht="15.75" x14ac:dyDescent="0.25">
      <c r="A281" s="2">
        <f t="shared" si="4"/>
        <v>276</v>
      </c>
      <c r="B281" s="36" t="s">
        <v>263</v>
      </c>
      <c r="C281" s="37">
        <v>521396</v>
      </c>
      <c r="D281" s="38">
        <v>315520</v>
      </c>
      <c r="E281" s="39" t="s">
        <v>5</v>
      </c>
      <c r="F281" s="86">
        <v>29.3</v>
      </c>
      <c r="G281" s="86">
        <v>29.3</v>
      </c>
      <c r="H281" s="86">
        <v>29.3</v>
      </c>
      <c r="I281" s="86">
        <v>46.8</v>
      </c>
      <c r="J281" s="86">
        <v>46.8</v>
      </c>
      <c r="K281" s="86">
        <v>46.8</v>
      </c>
      <c r="L281" s="86">
        <v>49.4</v>
      </c>
      <c r="M281" s="86">
        <v>49.4</v>
      </c>
      <c r="N281" s="86">
        <v>49.4</v>
      </c>
      <c r="O281" s="86">
        <v>53.6</v>
      </c>
      <c r="P281" s="86">
        <v>53.6</v>
      </c>
      <c r="Q281" s="86">
        <v>53.6</v>
      </c>
      <c r="R281" s="87">
        <v>0.29299999999999998</v>
      </c>
      <c r="S281" s="87">
        <v>0.46799999999999992</v>
      </c>
      <c r="T281" s="87">
        <v>0.49399999999999999</v>
      </c>
      <c r="U281" s="87">
        <v>0.53600000000000003</v>
      </c>
      <c r="V281" s="87">
        <v>0.44774999999999998</v>
      </c>
      <c r="W281" s="86" t="s">
        <v>1540</v>
      </c>
      <c r="X281" s="86" t="s">
        <v>1540</v>
      </c>
    </row>
    <row r="282" spans="1:24" ht="15.75" x14ac:dyDescent="0.25">
      <c r="A282" s="2">
        <f t="shared" si="4"/>
        <v>277</v>
      </c>
      <c r="B282" s="36" t="s">
        <v>264</v>
      </c>
      <c r="C282" s="37">
        <v>4473701</v>
      </c>
      <c r="D282" s="38">
        <v>315061</v>
      </c>
      <c r="E282" s="39" t="s">
        <v>5</v>
      </c>
      <c r="F282" s="86">
        <v>68.099999999999994</v>
      </c>
      <c r="G282" s="86">
        <v>68.099999999999994</v>
      </c>
      <c r="H282" s="86">
        <v>68.099999999999994</v>
      </c>
      <c r="I282" s="86">
        <v>61.8</v>
      </c>
      <c r="J282" s="86">
        <v>61.8</v>
      </c>
      <c r="K282" s="86">
        <v>61.8</v>
      </c>
      <c r="L282" s="86">
        <v>64.3</v>
      </c>
      <c r="M282" s="86">
        <v>64.3</v>
      </c>
      <c r="N282" s="86">
        <v>64.3</v>
      </c>
      <c r="O282" s="86">
        <v>58.2</v>
      </c>
      <c r="P282" s="86">
        <v>58.2</v>
      </c>
      <c r="Q282" s="86">
        <v>58.2</v>
      </c>
      <c r="R282" s="87">
        <v>0.68099999999999994</v>
      </c>
      <c r="S282" s="87">
        <v>0.61799999999999988</v>
      </c>
      <c r="T282" s="87">
        <v>0.64300000000000002</v>
      </c>
      <c r="U282" s="87">
        <v>0.58200000000000007</v>
      </c>
      <c r="V282" s="87">
        <v>0.63100000000000001</v>
      </c>
      <c r="W282" s="86" t="s">
        <v>435</v>
      </c>
      <c r="X282" s="86" t="s">
        <v>435</v>
      </c>
    </row>
    <row r="283" spans="1:24" ht="15.75" x14ac:dyDescent="0.25">
      <c r="A283" s="2">
        <f t="shared" si="4"/>
        <v>278</v>
      </c>
      <c r="B283" s="36" t="s">
        <v>265</v>
      </c>
      <c r="C283" s="37">
        <v>4504208</v>
      </c>
      <c r="D283" s="38">
        <v>315283</v>
      </c>
      <c r="E283" s="39" t="s">
        <v>5</v>
      </c>
      <c r="F283" s="86">
        <v>30.9</v>
      </c>
      <c r="G283" s="86">
        <v>30.9</v>
      </c>
      <c r="H283" s="86">
        <v>30.9</v>
      </c>
      <c r="I283" s="86">
        <v>29.6</v>
      </c>
      <c r="J283" s="86">
        <v>29.6</v>
      </c>
      <c r="K283" s="86">
        <v>29.6</v>
      </c>
      <c r="L283" s="86">
        <v>25</v>
      </c>
      <c r="M283" s="86">
        <v>25</v>
      </c>
      <c r="N283" s="86">
        <v>25</v>
      </c>
      <c r="O283" s="86">
        <v>21.9</v>
      </c>
      <c r="P283" s="86">
        <v>21.9</v>
      </c>
      <c r="Q283" s="86">
        <v>21.9</v>
      </c>
      <c r="R283" s="87">
        <v>0.30899999999999994</v>
      </c>
      <c r="S283" s="87">
        <v>0.29600000000000004</v>
      </c>
      <c r="T283" s="87">
        <v>0.25</v>
      </c>
      <c r="U283" s="87">
        <v>0.21899999999999994</v>
      </c>
      <c r="V283" s="87">
        <v>0.26849999999999996</v>
      </c>
      <c r="W283" s="86" t="s">
        <v>1540</v>
      </c>
      <c r="X283" s="86" t="s">
        <v>1540</v>
      </c>
    </row>
    <row r="284" spans="1:24" ht="15.75" x14ac:dyDescent="0.25">
      <c r="A284" s="2">
        <f t="shared" si="4"/>
        <v>279</v>
      </c>
      <c r="B284" s="36" t="s">
        <v>266</v>
      </c>
      <c r="C284" s="37">
        <v>6231802</v>
      </c>
      <c r="D284" s="38">
        <v>315332</v>
      </c>
      <c r="E284" s="39" t="s">
        <v>5</v>
      </c>
      <c r="F284" s="86">
        <v>50.5</v>
      </c>
      <c r="G284" s="86">
        <v>50.5</v>
      </c>
      <c r="H284" s="86">
        <v>50.5</v>
      </c>
      <c r="I284" s="86">
        <v>51.5</v>
      </c>
      <c r="J284" s="86">
        <v>51.5</v>
      </c>
      <c r="K284" s="86">
        <v>51.5</v>
      </c>
      <c r="L284" s="86">
        <v>46</v>
      </c>
      <c r="M284" s="86">
        <v>46</v>
      </c>
      <c r="N284" s="86">
        <v>46</v>
      </c>
      <c r="O284" s="86">
        <v>44.9</v>
      </c>
      <c r="P284" s="86">
        <v>44.9</v>
      </c>
      <c r="Q284" s="86">
        <v>44.9</v>
      </c>
      <c r="R284" s="87">
        <v>0.505</v>
      </c>
      <c r="S284" s="87">
        <v>0.51500000000000001</v>
      </c>
      <c r="T284" s="87">
        <v>0.46</v>
      </c>
      <c r="U284" s="87">
        <v>0.44900000000000001</v>
      </c>
      <c r="V284" s="87">
        <v>0.48225000000000001</v>
      </c>
      <c r="W284" s="86" t="s">
        <v>1540</v>
      </c>
      <c r="X284" s="86" t="s">
        <v>1540</v>
      </c>
    </row>
    <row r="285" spans="1:24" ht="15.75" x14ac:dyDescent="0.25">
      <c r="A285" s="2">
        <f t="shared" si="4"/>
        <v>280</v>
      </c>
      <c r="B285" s="36" t="s">
        <v>267</v>
      </c>
      <c r="C285" s="37">
        <v>387754</v>
      </c>
      <c r="D285" s="38">
        <v>315237</v>
      </c>
      <c r="E285" s="39" t="s">
        <v>5</v>
      </c>
      <c r="F285" s="86">
        <v>47.4</v>
      </c>
      <c r="G285" s="86">
        <v>47.4</v>
      </c>
      <c r="H285" s="86">
        <v>47.4</v>
      </c>
      <c r="I285" s="86">
        <v>53.7</v>
      </c>
      <c r="J285" s="86">
        <v>53.7</v>
      </c>
      <c r="K285" s="86">
        <v>53.7</v>
      </c>
      <c r="L285" s="86">
        <v>50.8</v>
      </c>
      <c r="M285" s="86">
        <v>50.8</v>
      </c>
      <c r="N285" s="86">
        <v>50.8</v>
      </c>
      <c r="O285" s="86">
        <v>48.3</v>
      </c>
      <c r="P285" s="86">
        <v>48.3</v>
      </c>
      <c r="Q285" s="86">
        <v>48.3</v>
      </c>
      <c r="R285" s="87">
        <v>0.47399999999999998</v>
      </c>
      <c r="S285" s="87">
        <v>0.53700000000000014</v>
      </c>
      <c r="T285" s="87">
        <v>0.5079999999999999</v>
      </c>
      <c r="U285" s="87">
        <v>0.48299999999999987</v>
      </c>
      <c r="V285" s="87">
        <v>0.50049999999999994</v>
      </c>
      <c r="W285" s="86" t="s">
        <v>435</v>
      </c>
      <c r="X285" s="86" t="s">
        <v>1540</v>
      </c>
    </row>
    <row r="286" spans="1:24" ht="15.75" x14ac:dyDescent="0.25">
      <c r="A286" s="2">
        <f t="shared" si="4"/>
        <v>281</v>
      </c>
      <c r="B286" s="48" t="s">
        <v>268</v>
      </c>
      <c r="C286" s="37">
        <v>849529</v>
      </c>
      <c r="D286" s="38">
        <v>315305</v>
      </c>
      <c r="E286" s="39" t="s">
        <v>5</v>
      </c>
      <c r="F286" s="86">
        <v>42.5</v>
      </c>
      <c r="G286" s="86">
        <v>42.5</v>
      </c>
      <c r="H286" s="86">
        <v>42.5</v>
      </c>
      <c r="I286" s="86">
        <v>37.5</v>
      </c>
      <c r="J286" s="86">
        <v>37.5</v>
      </c>
      <c r="K286" s="86">
        <v>37.5</v>
      </c>
      <c r="L286" s="86">
        <v>35.200000000000003</v>
      </c>
      <c r="M286" s="86">
        <v>35.200000000000003</v>
      </c>
      <c r="N286" s="86">
        <v>35.200000000000003</v>
      </c>
      <c r="O286" s="86">
        <v>16.899999999999999</v>
      </c>
      <c r="P286" s="86">
        <v>16.899999999999999</v>
      </c>
      <c r="Q286" s="86">
        <v>16.899999999999999</v>
      </c>
      <c r="R286" s="87">
        <v>0.42499999999999999</v>
      </c>
      <c r="S286" s="87">
        <v>0.375</v>
      </c>
      <c r="T286" s="87">
        <v>0.35200000000000004</v>
      </c>
      <c r="U286" s="87">
        <v>0.16899999999999998</v>
      </c>
      <c r="V286" s="87">
        <v>0.33025000000000004</v>
      </c>
      <c r="W286" s="86" t="s">
        <v>1540</v>
      </c>
      <c r="X286" s="86" t="s">
        <v>1540</v>
      </c>
    </row>
    <row r="287" spans="1:24" ht="15.75" x14ac:dyDescent="0.25">
      <c r="A287" s="2">
        <f t="shared" si="4"/>
        <v>282</v>
      </c>
      <c r="B287" s="36" t="s">
        <v>270</v>
      </c>
      <c r="C287" s="37">
        <v>673889</v>
      </c>
      <c r="D287" s="38">
        <v>315005</v>
      </c>
      <c r="E287" s="39" t="s">
        <v>5</v>
      </c>
      <c r="F287" s="86">
        <v>51.8</v>
      </c>
      <c r="G287" s="86">
        <v>51.8</v>
      </c>
      <c r="H287" s="86">
        <v>51.8</v>
      </c>
      <c r="I287" s="86">
        <v>47.6</v>
      </c>
      <c r="J287" s="86">
        <v>47.6</v>
      </c>
      <c r="K287" s="86">
        <v>47.6</v>
      </c>
      <c r="L287" s="86">
        <v>50.6</v>
      </c>
      <c r="M287" s="86">
        <v>50.6</v>
      </c>
      <c r="N287" s="86">
        <v>50.6</v>
      </c>
      <c r="O287" s="86">
        <v>49.4</v>
      </c>
      <c r="P287" s="86">
        <v>49.4</v>
      </c>
      <c r="Q287" s="86">
        <v>49.4</v>
      </c>
      <c r="R287" s="87">
        <v>0.5179999999999999</v>
      </c>
      <c r="S287" s="87">
        <v>0.47600000000000003</v>
      </c>
      <c r="T287" s="87">
        <v>0.50600000000000001</v>
      </c>
      <c r="U287" s="87">
        <v>0.49399999999999999</v>
      </c>
      <c r="V287" s="87">
        <v>0.4985</v>
      </c>
      <c r="W287" s="86" t="s">
        <v>435</v>
      </c>
      <c r="X287" s="86" t="s">
        <v>1540</v>
      </c>
    </row>
    <row r="288" spans="1:24" ht="15.75" x14ac:dyDescent="0.25">
      <c r="A288" s="2">
        <f t="shared" si="4"/>
        <v>283</v>
      </c>
      <c r="B288" s="24" t="s">
        <v>269</v>
      </c>
      <c r="C288" s="37">
        <v>904660</v>
      </c>
      <c r="D288" s="38">
        <v>315519</v>
      </c>
      <c r="E288" s="39" t="s">
        <v>5</v>
      </c>
      <c r="F288" s="86" t="s">
        <v>405</v>
      </c>
      <c r="G288" s="86" t="s">
        <v>405</v>
      </c>
      <c r="H288" s="86" t="s">
        <v>405</v>
      </c>
      <c r="I288" s="86" t="s">
        <v>405</v>
      </c>
      <c r="J288" s="86" t="s">
        <v>405</v>
      </c>
      <c r="K288" s="86" t="s">
        <v>405</v>
      </c>
      <c r="L288" s="86" t="s">
        <v>405</v>
      </c>
      <c r="M288" s="86" t="s">
        <v>405</v>
      </c>
      <c r="N288" s="86" t="s">
        <v>405</v>
      </c>
      <c r="O288" s="86" t="s">
        <v>405</v>
      </c>
      <c r="P288" s="86" t="s">
        <v>405</v>
      </c>
      <c r="Q288" s="86" t="s">
        <v>405</v>
      </c>
      <c r="R288" s="87" t="s">
        <v>405</v>
      </c>
      <c r="S288" s="87" t="s">
        <v>405</v>
      </c>
      <c r="T288" s="87" t="s">
        <v>405</v>
      </c>
      <c r="U288" s="87" t="s">
        <v>405</v>
      </c>
      <c r="V288" s="87" t="s">
        <v>405</v>
      </c>
      <c r="W288" s="86" t="s">
        <v>405</v>
      </c>
      <c r="X288" s="86" t="s">
        <v>405</v>
      </c>
    </row>
    <row r="289" spans="1:24" ht="15.75" x14ac:dyDescent="0.25">
      <c r="A289" s="2">
        <f t="shared" si="4"/>
        <v>284</v>
      </c>
      <c r="B289" s="48" t="s">
        <v>271</v>
      </c>
      <c r="C289" s="37">
        <v>857815</v>
      </c>
      <c r="D289" s="38">
        <v>315526</v>
      </c>
      <c r="E289" s="58" t="s">
        <v>5</v>
      </c>
      <c r="F289" s="86" t="s">
        <v>405</v>
      </c>
      <c r="G289" s="86" t="s">
        <v>405</v>
      </c>
      <c r="H289" s="86" t="s">
        <v>405</v>
      </c>
      <c r="I289" s="86" t="s">
        <v>405</v>
      </c>
      <c r="J289" s="86" t="s">
        <v>405</v>
      </c>
      <c r="K289" s="86" t="s">
        <v>405</v>
      </c>
      <c r="L289" s="86" t="s">
        <v>405</v>
      </c>
      <c r="M289" s="86" t="s">
        <v>405</v>
      </c>
      <c r="N289" s="86" t="s">
        <v>405</v>
      </c>
      <c r="O289" s="86" t="s">
        <v>405</v>
      </c>
      <c r="P289" s="86" t="s">
        <v>405</v>
      </c>
      <c r="Q289" s="86" t="s">
        <v>405</v>
      </c>
      <c r="R289" s="87" t="s">
        <v>405</v>
      </c>
      <c r="S289" s="87" t="s">
        <v>405</v>
      </c>
      <c r="T289" s="87" t="s">
        <v>405</v>
      </c>
      <c r="U289" s="87" t="s">
        <v>405</v>
      </c>
      <c r="V289" s="87" t="s">
        <v>405</v>
      </c>
      <c r="W289" s="86" t="s">
        <v>405</v>
      </c>
      <c r="X289" s="86" t="s">
        <v>405</v>
      </c>
    </row>
    <row r="290" spans="1:24" ht="15.75" x14ac:dyDescent="0.25">
      <c r="A290" s="2">
        <f t="shared" si="4"/>
        <v>285</v>
      </c>
      <c r="B290" s="36" t="s">
        <v>272</v>
      </c>
      <c r="C290" s="37">
        <v>858889</v>
      </c>
      <c r="D290" s="38">
        <v>315463</v>
      </c>
      <c r="E290" s="39" t="s">
        <v>5</v>
      </c>
      <c r="F290" s="86">
        <v>46.2</v>
      </c>
      <c r="G290" s="86">
        <v>46.2</v>
      </c>
      <c r="H290" s="86">
        <v>46.2</v>
      </c>
      <c r="I290" s="86">
        <v>46.4</v>
      </c>
      <c r="J290" s="86">
        <v>46.4</v>
      </c>
      <c r="K290" s="86">
        <v>46.4</v>
      </c>
      <c r="L290" s="86">
        <v>49.2</v>
      </c>
      <c r="M290" s="86">
        <v>49.2</v>
      </c>
      <c r="N290" s="86">
        <v>49.2</v>
      </c>
      <c r="O290" s="86">
        <v>56</v>
      </c>
      <c r="P290" s="86">
        <v>56</v>
      </c>
      <c r="Q290" s="86">
        <v>56</v>
      </c>
      <c r="R290" s="87">
        <v>0.46200000000000008</v>
      </c>
      <c r="S290" s="87">
        <v>0.46399999999999997</v>
      </c>
      <c r="T290" s="87">
        <v>0.4920000000000001</v>
      </c>
      <c r="U290" s="87">
        <v>0.56000000000000005</v>
      </c>
      <c r="V290" s="87">
        <v>0.49450000000000005</v>
      </c>
      <c r="W290" s="86" t="s">
        <v>435</v>
      </c>
      <c r="X290" s="86" t="s">
        <v>1540</v>
      </c>
    </row>
    <row r="291" spans="1:24" ht="15.75" x14ac:dyDescent="0.25">
      <c r="A291" s="2">
        <f t="shared" si="4"/>
        <v>286</v>
      </c>
      <c r="B291" s="48" t="s">
        <v>273</v>
      </c>
      <c r="C291" s="37">
        <v>921033</v>
      </c>
      <c r="D291" s="38">
        <v>315521</v>
      </c>
      <c r="E291" s="39" t="s">
        <v>5</v>
      </c>
      <c r="F291" s="86">
        <v>44.3</v>
      </c>
      <c r="G291" s="86">
        <v>44.3</v>
      </c>
      <c r="H291" s="86">
        <v>44.3</v>
      </c>
      <c r="I291" s="86">
        <v>40</v>
      </c>
      <c r="J291" s="86">
        <v>40</v>
      </c>
      <c r="K291" s="86">
        <v>40</v>
      </c>
      <c r="L291" s="86">
        <v>43.8</v>
      </c>
      <c r="M291" s="86">
        <v>43.8</v>
      </c>
      <c r="N291" s="86">
        <v>43.8</v>
      </c>
      <c r="O291" s="86">
        <v>59</v>
      </c>
      <c r="P291" s="86">
        <v>59</v>
      </c>
      <c r="Q291" s="86">
        <v>59</v>
      </c>
      <c r="R291" s="87">
        <v>0.44299999999999989</v>
      </c>
      <c r="S291" s="87">
        <v>0.4</v>
      </c>
      <c r="T291" s="87">
        <v>0.43799999999999989</v>
      </c>
      <c r="U291" s="87">
        <v>0.59</v>
      </c>
      <c r="V291" s="87">
        <v>0.46775</v>
      </c>
      <c r="W291" s="86" t="s">
        <v>1540</v>
      </c>
      <c r="X291" s="86" t="s">
        <v>1540</v>
      </c>
    </row>
    <row r="292" spans="1:24" ht="15.75" x14ac:dyDescent="0.25">
      <c r="A292" s="2">
        <f t="shared" si="4"/>
        <v>287</v>
      </c>
      <c r="B292" s="36" t="s">
        <v>274</v>
      </c>
      <c r="C292" s="37">
        <v>5353301</v>
      </c>
      <c r="D292" s="38">
        <v>315318</v>
      </c>
      <c r="E292" s="39" t="s">
        <v>5</v>
      </c>
      <c r="F292" s="86">
        <v>25.5</v>
      </c>
      <c r="G292" s="86">
        <v>25.5</v>
      </c>
      <c r="H292" s="86">
        <v>25.5</v>
      </c>
      <c r="I292" s="86">
        <v>27.5</v>
      </c>
      <c r="J292" s="86">
        <v>27.5</v>
      </c>
      <c r="K292" s="86">
        <v>27.5</v>
      </c>
      <c r="L292" s="86">
        <v>28.6</v>
      </c>
      <c r="M292" s="86">
        <v>28.6</v>
      </c>
      <c r="N292" s="86">
        <v>28.6</v>
      </c>
      <c r="O292" s="86">
        <v>29.4</v>
      </c>
      <c r="P292" s="86">
        <v>29.4</v>
      </c>
      <c r="Q292" s="86">
        <v>29.4</v>
      </c>
      <c r="R292" s="87">
        <v>0.255</v>
      </c>
      <c r="S292" s="87">
        <v>0.27500000000000002</v>
      </c>
      <c r="T292" s="87">
        <v>0.28600000000000003</v>
      </c>
      <c r="U292" s="87">
        <v>0.29399999999999993</v>
      </c>
      <c r="V292" s="87">
        <v>0.27749999999999997</v>
      </c>
      <c r="W292" s="86" t="s">
        <v>1540</v>
      </c>
      <c r="X292" s="86" t="s">
        <v>1540</v>
      </c>
    </row>
    <row r="293" spans="1:24" ht="15.75" x14ac:dyDescent="0.25">
      <c r="A293" s="2">
        <f t="shared" si="4"/>
        <v>288</v>
      </c>
      <c r="B293" s="36" t="s">
        <v>275</v>
      </c>
      <c r="C293" s="37">
        <v>537667</v>
      </c>
      <c r="D293" s="38">
        <v>315060</v>
      </c>
      <c r="E293" s="39" t="s">
        <v>5</v>
      </c>
      <c r="F293" s="86">
        <v>47.9</v>
      </c>
      <c r="G293" s="86">
        <v>47.9</v>
      </c>
      <c r="H293" s="86">
        <v>47.9</v>
      </c>
      <c r="I293" s="86">
        <v>48.3</v>
      </c>
      <c r="J293" s="86">
        <v>48.3</v>
      </c>
      <c r="K293" s="86">
        <v>48.3</v>
      </c>
      <c r="L293" s="86">
        <v>53.6</v>
      </c>
      <c r="M293" s="86">
        <v>53.6</v>
      </c>
      <c r="N293" s="86">
        <v>53.6</v>
      </c>
      <c r="O293" s="86">
        <v>52.9</v>
      </c>
      <c r="P293" s="86">
        <v>52.9</v>
      </c>
      <c r="Q293" s="86">
        <v>52.9</v>
      </c>
      <c r="R293" s="87">
        <v>0.47899999999999998</v>
      </c>
      <c r="S293" s="87">
        <v>0.48299999999999987</v>
      </c>
      <c r="T293" s="87">
        <v>0.53600000000000003</v>
      </c>
      <c r="U293" s="87">
        <v>0.52900000000000003</v>
      </c>
      <c r="V293" s="87">
        <v>0.50674999999999992</v>
      </c>
      <c r="W293" s="86" t="s">
        <v>435</v>
      </c>
      <c r="X293" s="86" t="s">
        <v>1540</v>
      </c>
    </row>
    <row r="294" spans="1:24" ht="15.75" x14ac:dyDescent="0.25">
      <c r="A294" s="2">
        <f t="shared" si="4"/>
        <v>289</v>
      </c>
      <c r="B294" s="36" t="s">
        <v>276</v>
      </c>
      <c r="C294" s="37">
        <v>4466004</v>
      </c>
      <c r="D294" s="38">
        <v>315149</v>
      </c>
      <c r="E294" s="39" t="s">
        <v>5</v>
      </c>
      <c r="F294" s="86">
        <v>66.7</v>
      </c>
      <c r="G294" s="86">
        <v>66.7</v>
      </c>
      <c r="H294" s="86">
        <v>66.7</v>
      </c>
      <c r="I294" s="86">
        <v>63.4</v>
      </c>
      <c r="J294" s="86">
        <v>63.4</v>
      </c>
      <c r="K294" s="86">
        <v>63.4</v>
      </c>
      <c r="L294" s="86">
        <v>72</v>
      </c>
      <c r="M294" s="86">
        <v>72</v>
      </c>
      <c r="N294" s="86">
        <v>72</v>
      </c>
      <c r="O294" s="86">
        <v>70.7</v>
      </c>
      <c r="P294" s="86">
        <v>70.7</v>
      </c>
      <c r="Q294" s="86">
        <v>70.7</v>
      </c>
      <c r="R294" s="87">
        <v>0.66700000000000004</v>
      </c>
      <c r="S294" s="87">
        <v>0.63400000000000001</v>
      </c>
      <c r="T294" s="87">
        <v>0.72</v>
      </c>
      <c r="U294" s="87">
        <v>0.70700000000000007</v>
      </c>
      <c r="V294" s="87">
        <v>0.68199999999999994</v>
      </c>
      <c r="W294" s="86" t="s">
        <v>435</v>
      </c>
      <c r="X294" s="86" t="s">
        <v>435</v>
      </c>
    </row>
    <row r="295" spans="1:24" ht="15.75" x14ac:dyDescent="0.25">
      <c r="A295" s="2">
        <f t="shared" si="4"/>
        <v>290</v>
      </c>
      <c r="B295" s="36" t="s">
        <v>277</v>
      </c>
      <c r="C295" s="37">
        <v>69744</v>
      </c>
      <c r="D295" s="38">
        <v>315486</v>
      </c>
      <c r="E295" s="39" t="s">
        <v>5</v>
      </c>
      <c r="F295" s="86">
        <v>31.4</v>
      </c>
      <c r="G295" s="86">
        <v>31.4</v>
      </c>
      <c r="H295" s="86">
        <v>31.4</v>
      </c>
      <c r="I295" s="86">
        <v>29.4</v>
      </c>
      <c r="J295" s="86">
        <v>29.4</v>
      </c>
      <c r="K295" s="86">
        <v>29.4</v>
      </c>
      <c r="L295" s="86">
        <v>34.299999999999997</v>
      </c>
      <c r="M295" s="86">
        <v>34.299999999999997</v>
      </c>
      <c r="N295" s="86">
        <v>34.299999999999997</v>
      </c>
      <c r="O295" s="86">
        <v>33.299999999999997</v>
      </c>
      <c r="P295" s="86">
        <v>33.299999999999997</v>
      </c>
      <c r="Q295" s="86">
        <v>33.299999999999997</v>
      </c>
      <c r="R295" s="87">
        <v>0.31399999999999995</v>
      </c>
      <c r="S295" s="87">
        <v>0.29399999999999993</v>
      </c>
      <c r="T295" s="87">
        <v>0.34299999999999997</v>
      </c>
      <c r="U295" s="87">
        <v>0.33299999999999996</v>
      </c>
      <c r="V295" s="87">
        <v>0.32099999999999995</v>
      </c>
      <c r="W295" s="86" t="s">
        <v>1540</v>
      </c>
      <c r="X295" s="86" t="s">
        <v>1540</v>
      </c>
    </row>
    <row r="296" spans="1:24" ht="15.75" x14ac:dyDescent="0.25">
      <c r="A296" s="2">
        <f t="shared" si="4"/>
        <v>291</v>
      </c>
      <c r="B296" s="36" t="s">
        <v>278</v>
      </c>
      <c r="C296" s="37">
        <v>464031</v>
      </c>
      <c r="D296" s="38">
        <v>315066</v>
      </c>
      <c r="E296" s="39" t="s">
        <v>5</v>
      </c>
      <c r="F296" s="86">
        <v>49.1</v>
      </c>
      <c r="G296" s="86">
        <v>49.1</v>
      </c>
      <c r="H296" s="86">
        <v>49.1</v>
      </c>
      <c r="I296" s="86">
        <v>48.6</v>
      </c>
      <c r="J296" s="86">
        <v>48.6</v>
      </c>
      <c r="K296" s="86">
        <v>48.6</v>
      </c>
      <c r="L296" s="86">
        <v>45</v>
      </c>
      <c r="M296" s="86">
        <v>45</v>
      </c>
      <c r="N296" s="86">
        <v>45</v>
      </c>
      <c r="O296" s="86">
        <v>44.5</v>
      </c>
      <c r="P296" s="86">
        <v>44.5</v>
      </c>
      <c r="Q296" s="86">
        <v>44.5</v>
      </c>
      <c r="R296" s="87">
        <v>0.49099999999999999</v>
      </c>
      <c r="S296" s="87">
        <v>0.48599999999999999</v>
      </c>
      <c r="T296" s="87">
        <v>0.45</v>
      </c>
      <c r="U296" s="87">
        <v>0.44500000000000001</v>
      </c>
      <c r="V296" s="87">
        <v>0.46800000000000003</v>
      </c>
      <c r="W296" s="86" t="s">
        <v>1540</v>
      </c>
      <c r="X296" s="86" t="s">
        <v>1540</v>
      </c>
    </row>
    <row r="297" spans="1:24" ht="15.75" x14ac:dyDescent="0.25">
      <c r="A297" s="2">
        <f t="shared" si="4"/>
        <v>292</v>
      </c>
      <c r="B297" s="36" t="s">
        <v>279</v>
      </c>
      <c r="C297" s="37">
        <v>382493</v>
      </c>
      <c r="D297" s="38">
        <v>315381</v>
      </c>
      <c r="E297" s="39" t="s">
        <v>5</v>
      </c>
      <c r="F297" s="86">
        <v>57.8</v>
      </c>
      <c r="G297" s="86">
        <v>57.8</v>
      </c>
      <c r="H297" s="86">
        <v>57.8</v>
      </c>
      <c r="I297" s="86">
        <v>64.7</v>
      </c>
      <c r="J297" s="86">
        <v>64.7</v>
      </c>
      <c r="K297" s="86">
        <v>64.7</v>
      </c>
      <c r="L297" s="86">
        <v>59.7</v>
      </c>
      <c r="M297" s="86">
        <v>59.7</v>
      </c>
      <c r="N297" s="86">
        <v>59.7</v>
      </c>
      <c r="O297" s="86">
        <v>63.9</v>
      </c>
      <c r="P297" s="86">
        <v>63.9</v>
      </c>
      <c r="Q297" s="86">
        <v>63.9</v>
      </c>
      <c r="R297" s="87">
        <v>0.57799999999999985</v>
      </c>
      <c r="S297" s="87">
        <v>0.64700000000000002</v>
      </c>
      <c r="T297" s="87">
        <v>0.59700000000000009</v>
      </c>
      <c r="U297" s="87">
        <v>0.63900000000000001</v>
      </c>
      <c r="V297" s="87">
        <v>0.61525000000000007</v>
      </c>
      <c r="W297" s="86" t="s">
        <v>435</v>
      </c>
      <c r="X297" s="86" t="s">
        <v>435</v>
      </c>
    </row>
    <row r="298" spans="1:24" ht="15.75" x14ac:dyDescent="0.25">
      <c r="A298" s="2">
        <f t="shared" si="4"/>
        <v>293</v>
      </c>
      <c r="B298" s="36" t="s">
        <v>280</v>
      </c>
      <c r="C298" s="37">
        <v>7902506</v>
      </c>
      <c r="D298" s="38">
        <v>315354</v>
      </c>
      <c r="E298" s="39" t="s">
        <v>5</v>
      </c>
      <c r="F298" s="86" t="s">
        <v>405</v>
      </c>
      <c r="G298" s="86" t="s">
        <v>405</v>
      </c>
      <c r="H298" s="86" t="s">
        <v>405</v>
      </c>
      <c r="I298" s="86" t="s">
        <v>405</v>
      </c>
      <c r="J298" s="86" t="s">
        <v>405</v>
      </c>
      <c r="K298" s="86" t="s">
        <v>405</v>
      </c>
      <c r="L298" s="86" t="s">
        <v>405</v>
      </c>
      <c r="M298" s="86" t="s">
        <v>405</v>
      </c>
      <c r="N298" s="86" t="s">
        <v>405</v>
      </c>
      <c r="O298" s="86" t="s">
        <v>405</v>
      </c>
      <c r="P298" s="86" t="s">
        <v>405</v>
      </c>
      <c r="Q298" s="86" t="s">
        <v>405</v>
      </c>
      <c r="R298" s="87" t="s">
        <v>405</v>
      </c>
      <c r="S298" s="87" t="s">
        <v>405</v>
      </c>
      <c r="T298" s="87" t="s">
        <v>405</v>
      </c>
      <c r="U298" s="87" t="s">
        <v>405</v>
      </c>
      <c r="V298" s="87" t="s">
        <v>405</v>
      </c>
      <c r="W298" s="86" t="s">
        <v>405</v>
      </c>
      <c r="X298" s="86" t="s">
        <v>405</v>
      </c>
    </row>
    <row r="299" spans="1:24" ht="15.75" x14ac:dyDescent="0.25">
      <c r="A299" s="2">
        <f t="shared" si="4"/>
        <v>294</v>
      </c>
      <c r="B299" s="48" t="s">
        <v>281</v>
      </c>
      <c r="C299" s="37">
        <v>741973</v>
      </c>
      <c r="D299" s="38">
        <v>315529</v>
      </c>
      <c r="E299" s="39" t="s">
        <v>5</v>
      </c>
      <c r="F299" s="86">
        <v>54.8</v>
      </c>
      <c r="G299" s="86">
        <v>54.8</v>
      </c>
      <c r="H299" s="86">
        <v>54.8</v>
      </c>
      <c r="I299" s="86">
        <v>54.9</v>
      </c>
      <c r="J299" s="86">
        <v>54.9</v>
      </c>
      <c r="K299" s="86">
        <v>54.9</v>
      </c>
      <c r="L299" s="86">
        <v>48.8</v>
      </c>
      <c r="M299" s="86">
        <v>48.8</v>
      </c>
      <c r="N299" s="86">
        <v>48.8</v>
      </c>
      <c r="O299" s="86">
        <v>47.5</v>
      </c>
      <c r="P299" s="86">
        <v>47.5</v>
      </c>
      <c r="Q299" s="86">
        <v>47.5</v>
      </c>
      <c r="R299" s="87">
        <v>0.54799999999999993</v>
      </c>
      <c r="S299" s="87">
        <v>0.54899999999999993</v>
      </c>
      <c r="T299" s="87">
        <v>0.48799999999999988</v>
      </c>
      <c r="U299" s="87">
        <v>0.47499999999999998</v>
      </c>
      <c r="V299" s="87">
        <v>0.51500000000000001</v>
      </c>
      <c r="W299" s="86" t="s">
        <v>435</v>
      </c>
      <c r="X299" s="86" t="s">
        <v>1540</v>
      </c>
    </row>
    <row r="300" spans="1:24" ht="15.75" x14ac:dyDescent="0.25">
      <c r="A300" s="2">
        <f t="shared" si="4"/>
        <v>295</v>
      </c>
      <c r="B300" s="36" t="s">
        <v>282</v>
      </c>
      <c r="C300" s="37">
        <v>8161801</v>
      </c>
      <c r="D300" s="38">
        <v>315462</v>
      </c>
      <c r="E300" s="39" t="s">
        <v>5</v>
      </c>
      <c r="F300" s="86">
        <v>35.6</v>
      </c>
      <c r="G300" s="86">
        <v>35.6</v>
      </c>
      <c r="H300" s="86">
        <v>35.6</v>
      </c>
      <c r="I300" s="86">
        <v>45</v>
      </c>
      <c r="J300" s="86">
        <v>45</v>
      </c>
      <c r="K300" s="86">
        <v>45</v>
      </c>
      <c r="L300" s="86">
        <v>50.4</v>
      </c>
      <c r="M300" s="86">
        <v>50.4</v>
      </c>
      <c r="N300" s="86">
        <v>50.4</v>
      </c>
      <c r="O300" s="86">
        <v>54.3</v>
      </c>
      <c r="P300" s="86">
        <v>54.3</v>
      </c>
      <c r="Q300" s="86">
        <v>54.3</v>
      </c>
      <c r="R300" s="87">
        <v>0.35600000000000004</v>
      </c>
      <c r="S300" s="87">
        <v>0.45</v>
      </c>
      <c r="T300" s="87">
        <v>0.504</v>
      </c>
      <c r="U300" s="87">
        <v>0.54299999999999993</v>
      </c>
      <c r="V300" s="87">
        <v>0.46325</v>
      </c>
      <c r="W300" s="86" t="s">
        <v>1540</v>
      </c>
      <c r="X300" s="86" t="s">
        <v>1540</v>
      </c>
    </row>
    <row r="301" spans="1:24" ht="15.75" x14ac:dyDescent="0.25">
      <c r="A301" s="2">
        <f t="shared" si="4"/>
        <v>296</v>
      </c>
      <c r="B301" s="36" t="s">
        <v>283</v>
      </c>
      <c r="C301" s="37">
        <v>4465202</v>
      </c>
      <c r="D301" s="38">
        <v>315377</v>
      </c>
      <c r="E301" s="39" t="s">
        <v>5</v>
      </c>
      <c r="F301" s="86" t="s">
        <v>405</v>
      </c>
      <c r="G301" s="86" t="s">
        <v>405</v>
      </c>
      <c r="H301" s="86" t="s">
        <v>405</v>
      </c>
      <c r="I301" s="86" t="s">
        <v>405</v>
      </c>
      <c r="J301" s="86" t="s">
        <v>405</v>
      </c>
      <c r="K301" s="86" t="s">
        <v>405</v>
      </c>
      <c r="L301" s="86" t="s">
        <v>405</v>
      </c>
      <c r="M301" s="86" t="s">
        <v>405</v>
      </c>
      <c r="N301" s="86" t="s">
        <v>405</v>
      </c>
      <c r="O301" s="86">
        <v>33.299999999999997</v>
      </c>
      <c r="P301" s="86">
        <v>33.299999999999997</v>
      </c>
      <c r="Q301" s="86">
        <v>33.299999999999997</v>
      </c>
      <c r="R301" s="87" t="s">
        <v>405</v>
      </c>
      <c r="S301" s="87" t="s">
        <v>405</v>
      </c>
      <c r="T301" s="87" t="s">
        <v>405</v>
      </c>
      <c r="U301" s="87">
        <v>0.33299999999999996</v>
      </c>
      <c r="V301" s="87" t="s">
        <v>405</v>
      </c>
      <c r="W301" s="86" t="s">
        <v>405</v>
      </c>
      <c r="X301" s="86" t="s">
        <v>405</v>
      </c>
    </row>
    <row r="302" spans="1:24" ht="15.75" x14ac:dyDescent="0.25">
      <c r="A302" s="2">
        <f t="shared" si="4"/>
        <v>297</v>
      </c>
      <c r="B302" s="48" t="s">
        <v>284</v>
      </c>
      <c r="C302" s="37">
        <v>936715</v>
      </c>
      <c r="D302" s="38">
        <v>315451</v>
      </c>
      <c r="E302" s="39" t="s">
        <v>5</v>
      </c>
      <c r="F302" s="86">
        <v>47.3</v>
      </c>
      <c r="G302" s="86">
        <v>47.3</v>
      </c>
      <c r="H302" s="86">
        <v>47.3</v>
      </c>
      <c r="I302" s="86">
        <v>53</v>
      </c>
      <c r="J302" s="86">
        <v>53</v>
      </c>
      <c r="K302" s="86">
        <v>53</v>
      </c>
      <c r="L302" s="86">
        <v>57</v>
      </c>
      <c r="M302" s="86">
        <v>57</v>
      </c>
      <c r="N302" s="86">
        <v>57</v>
      </c>
      <c r="O302" s="86">
        <v>54</v>
      </c>
      <c r="P302" s="86">
        <v>54</v>
      </c>
      <c r="Q302" s="86">
        <v>54</v>
      </c>
      <c r="R302" s="87">
        <v>0.47299999999999992</v>
      </c>
      <c r="S302" s="87">
        <v>0.53</v>
      </c>
      <c r="T302" s="87">
        <v>0.56999999999999995</v>
      </c>
      <c r="U302" s="87">
        <v>0.54</v>
      </c>
      <c r="V302" s="87">
        <v>0.52825</v>
      </c>
      <c r="W302" s="86" t="s">
        <v>435</v>
      </c>
      <c r="X302" s="86" t="s">
        <v>1540</v>
      </c>
    </row>
    <row r="303" spans="1:24" ht="15.75" x14ac:dyDescent="0.25">
      <c r="A303" s="2">
        <f t="shared" si="4"/>
        <v>298</v>
      </c>
      <c r="B303" s="36" t="s">
        <v>285</v>
      </c>
      <c r="C303" s="37">
        <v>363529</v>
      </c>
      <c r="D303" s="38">
        <v>315210</v>
      </c>
      <c r="E303" s="39" t="s">
        <v>5</v>
      </c>
      <c r="F303" s="86">
        <v>55.9</v>
      </c>
      <c r="G303" s="86">
        <v>55.9</v>
      </c>
      <c r="H303" s="86">
        <v>55.9</v>
      </c>
      <c r="I303" s="86">
        <v>64.3</v>
      </c>
      <c r="J303" s="86">
        <v>64.3</v>
      </c>
      <c r="K303" s="86">
        <v>64.3</v>
      </c>
      <c r="L303" s="86">
        <v>62.6</v>
      </c>
      <c r="M303" s="86">
        <v>62.6</v>
      </c>
      <c r="N303" s="86">
        <v>62.6</v>
      </c>
      <c r="O303" s="86">
        <v>59.6</v>
      </c>
      <c r="P303" s="86">
        <v>59.6</v>
      </c>
      <c r="Q303" s="86">
        <v>59.6</v>
      </c>
      <c r="R303" s="87">
        <v>0.55899999999999994</v>
      </c>
      <c r="S303" s="87">
        <v>0.64300000000000002</v>
      </c>
      <c r="T303" s="87">
        <v>0.626</v>
      </c>
      <c r="U303" s="87">
        <v>0.59599999999999997</v>
      </c>
      <c r="V303" s="87">
        <v>0.60599999999999998</v>
      </c>
      <c r="W303" s="86" t="s">
        <v>435</v>
      </c>
      <c r="X303" s="86" t="s">
        <v>435</v>
      </c>
    </row>
    <row r="304" spans="1:24" ht="15.75" x14ac:dyDescent="0.25">
      <c r="A304" s="2">
        <f t="shared" si="4"/>
        <v>299</v>
      </c>
      <c r="B304" s="23" t="s">
        <v>286</v>
      </c>
      <c r="C304" s="11">
        <v>748773</v>
      </c>
      <c r="D304" s="38">
        <v>315528</v>
      </c>
      <c r="E304" s="39" t="s">
        <v>5</v>
      </c>
      <c r="F304" s="86">
        <v>50.4</v>
      </c>
      <c r="G304" s="86">
        <v>50.4</v>
      </c>
      <c r="H304" s="86">
        <v>50.4</v>
      </c>
      <c r="I304" s="86">
        <v>51.2</v>
      </c>
      <c r="J304" s="86">
        <v>51.2</v>
      </c>
      <c r="K304" s="86">
        <v>51.2</v>
      </c>
      <c r="L304" s="86">
        <v>59.2</v>
      </c>
      <c r="M304" s="86">
        <v>59.2</v>
      </c>
      <c r="N304" s="86">
        <v>59.2</v>
      </c>
      <c r="O304" s="86">
        <v>56.1</v>
      </c>
      <c r="P304" s="86" t="s">
        <v>405</v>
      </c>
      <c r="Q304" s="86" t="s">
        <v>405</v>
      </c>
      <c r="R304" s="87">
        <v>0.504</v>
      </c>
      <c r="S304" s="87">
        <v>0.51200000000000012</v>
      </c>
      <c r="T304" s="87">
        <v>0.59200000000000008</v>
      </c>
      <c r="U304" s="87">
        <v>0.56100000000000005</v>
      </c>
      <c r="V304" s="87">
        <v>0.54225000000000001</v>
      </c>
      <c r="W304" s="86" t="s">
        <v>435</v>
      </c>
      <c r="X304" s="86" t="s">
        <v>435</v>
      </c>
    </row>
    <row r="305" spans="1:24" ht="15.75" x14ac:dyDescent="0.25">
      <c r="A305" s="2">
        <f t="shared" si="4"/>
        <v>300</v>
      </c>
      <c r="B305" s="36" t="s">
        <v>287</v>
      </c>
      <c r="C305" s="37">
        <v>4489802</v>
      </c>
      <c r="D305" s="38">
        <v>315153</v>
      </c>
      <c r="E305" s="39" t="s">
        <v>5</v>
      </c>
      <c r="F305" s="86">
        <v>32</v>
      </c>
      <c r="G305" s="86">
        <v>32</v>
      </c>
      <c r="H305" s="86">
        <v>32</v>
      </c>
      <c r="I305" s="86">
        <v>48.8</v>
      </c>
      <c r="J305" s="86">
        <v>48.8</v>
      </c>
      <c r="K305" s="86">
        <v>48.8</v>
      </c>
      <c r="L305" s="86">
        <v>53.1</v>
      </c>
      <c r="M305" s="86">
        <v>53.1</v>
      </c>
      <c r="N305" s="86">
        <v>53.1</v>
      </c>
      <c r="O305" s="86">
        <v>62.6</v>
      </c>
      <c r="P305" s="86">
        <v>62.6</v>
      </c>
      <c r="Q305" s="86">
        <v>62.6</v>
      </c>
      <c r="R305" s="87">
        <v>0.32</v>
      </c>
      <c r="S305" s="87">
        <v>0.48799999999999988</v>
      </c>
      <c r="T305" s="87">
        <v>0.53100000000000003</v>
      </c>
      <c r="U305" s="87">
        <v>0.626</v>
      </c>
      <c r="V305" s="87">
        <v>0.49124999999999996</v>
      </c>
      <c r="W305" s="86" t="s">
        <v>435</v>
      </c>
      <c r="X305" s="86" t="s">
        <v>1540</v>
      </c>
    </row>
    <row r="306" spans="1:24" ht="15.75" x14ac:dyDescent="0.25">
      <c r="A306" s="2">
        <f t="shared" si="4"/>
        <v>301</v>
      </c>
      <c r="B306" s="36" t="s">
        <v>288</v>
      </c>
      <c r="C306" s="37">
        <v>538582</v>
      </c>
      <c r="D306" s="38">
        <v>315329</v>
      </c>
      <c r="E306" s="39" t="s">
        <v>5</v>
      </c>
      <c r="F306" s="86">
        <v>34</v>
      </c>
      <c r="G306" s="86">
        <v>34</v>
      </c>
      <c r="H306" s="86">
        <v>34</v>
      </c>
      <c r="I306" s="86">
        <v>31.3</v>
      </c>
      <c r="J306" s="86">
        <v>31.3</v>
      </c>
      <c r="K306" s="86">
        <v>31.3</v>
      </c>
      <c r="L306" s="86">
        <v>22.4</v>
      </c>
      <c r="M306" s="86">
        <v>22.4</v>
      </c>
      <c r="N306" s="86">
        <v>22.4</v>
      </c>
      <c r="O306" s="86">
        <v>30.4</v>
      </c>
      <c r="P306" s="86">
        <v>30.4</v>
      </c>
      <c r="Q306" s="86">
        <v>30.4</v>
      </c>
      <c r="R306" s="87">
        <v>0.34</v>
      </c>
      <c r="S306" s="87">
        <v>0.313</v>
      </c>
      <c r="T306" s="87">
        <v>0.22399999999999995</v>
      </c>
      <c r="U306" s="87">
        <v>0.30399999999999994</v>
      </c>
      <c r="V306" s="87">
        <v>0.29525000000000001</v>
      </c>
      <c r="W306" s="86" t="s">
        <v>1540</v>
      </c>
      <c r="X306" s="86" t="s">
        <v>1540</v>
      </c>
    </row>
    <row r="307" spans="1:24" ht="15.75" x14ac:dyDescent="0.25">
      <c r="A307" s="2">
        <f t="shared" si="4"/>
        <v>302</v>
      </c>
      <c r="B307" s="36" t="s">
        <v>289</v>
      </c>
      <c r="C307" s="37">
        <v>4488806</v>
      </c>
      <c r="D307" s="38">
        <v>315069</v>
      </c>
      <c r="E307" s="39" t="s">
        <v>5</v>
      </c>
      <c r="F307" s="86">
        <v>59.5</v>
      </c>
      <c r="G307" s="86">
        <v>59.5</v>
      </c>
      <c r="H307" s="86">
        <v>59.5</v>
      </c>
      <c r="I307" s="86">
        <v>58</v>
      </c>
      <c r="J307" s="86">
        <v>58</v>
      </c>
      <c r="K307" s="86">
        <v>58</v>
      </c>
      <c r="L307" s="86">
        <v>60.3</v>
      </c>
      <c r="M307" s="86">
        <v>60.3</v>
      </c>
      <c r="N307" s="86">
        <v>60.3</v>
      </c>
      <c r="O307" s="86">
        <v>71.400000000000006</v>
      </c>
      <c r="P307" s="86">
        <v>71.400000000000006</v>
      </c>
      <c r="Q307" s="86">
        <v>71.400000000000006</v>
      </c>
      <c r="R307" s="87">
        <v>0.59499999999999997</v>
      </c>
      <c r="S307" s="87">
        <v>0.57999999999999996</v>
      </c>
      <c r="T307" s="87">
        <v>0.60299999999999987</v>
      </c>
      <c r="U307" s="87">
        <v>0.71400000000000008</v>
      </c>
      <c r="V307" s="87">
        <v>0.62299999999999989</v>
      </c>
      <c r="W307" s="86" t="s">
        <v>435</v>
      </c>
      <c r="X307" s="86" t="s">
        <v>435</v>
      </c>
    </row>
    <row r="308" spans="1:24" ht="15.75" x14ac:dyDescent="0.25">
      <c r="A308" s="2">
        <f t="shared" si="4"/>
        <v>303</v>
      </c>
      <c r="B308" s="36" t="s">
        <v>290</v>
      </c>
      <c r="C308" s="37">
        <v>4505301</v>
      </c>
      <c r="D308" s="38">
        <v>315442</v>
      </c>
      <c r="E308" s="39" t="s">
        <v>5</v>
      </c>
      <c r="F308" s="86">
        <v>42.7</v>
      </c>
      <c r="G308" s="86">
        <v>42.7</v>
      </c>
      <c r="H308" s="86">
        <v>42.7</v>
      </c>
      <c r="I308" s="86">
        <v>34.799999999999997</v>
      </c>
      <c r="J308" s="86">
        <v>34.799999999999997</v>
      </c>
      <c r="K308" s="86">
        <v>34.799999999999997</v>
      </c>
      <c r="L308" s="86">
        <v>33.799999999999997</v>
      </c>
      <c r="M308" s="86">
        <v>33.799999999999997</v>
      </c>
      <c r="N308" s="86">
        <v>33.799999999999997</v>
      </c>
      <c r="O308" s="86" t="s">
        <v>405</v>
      </c>
      <c r="P308" s="86" t="s">
        <v>405</v>
      </c>
      <c r="Q308" s="86" t="s">
        <v>405</v>
      </c>
      <c r="R308" s="87">
        <v>0.4270000000000001</v>
      </c>
      <c r="S308" s="87">
        <v>0.34799999999999998</v>
      </c>
      <c r="T308" s="87">
        <v>0.33799999999999997</v>
      </c>
      <c r="U308" s="87" t="s">
        <v>405</v>
      </c>
      <c r="V308" s="87" t="s">
        <v>405</v>
      </c>
      <c r="W308" s="86" t="s">
        <v>405</v>
      </c>
      <c r="X308" s="86" t="s">
        <v>405</v>
      </c>
    </row>
    <row r="309" spans="1:24" ht="15.75" x14ac:dyDescent="0.25">
      <c r="A309" s="2">
        <f t="shared" si="4"/>
        <v>304</v>
      </c>
      <c r="B309" s="36" t="s">
        <v>291</v>
      </c>
      <c r="C309" s="37">
        <v>4491700</v>
      </c>
      <c r="D309" s="38">
        <v>315138</v>
      </c>
      <c r="E309" s="39" t="s">
        <v>5</v>
      </c>
      <c r="F309" s="86">
        <v>37.5</v>
      </c>
      <c r="G309" s="86">
        <v>37.5</v>
      </c>
      <c r="H309" s="86">
        <v>37.5</v>
      </c>
      <c r="I309" s="86">
        <v>32.9</v>
      </c>
      <c r="J309" s="86">
        <v>32.9</v>
      </c>
      <c r="K309" s="86">
        <v>32.9</v>
      </c>
      <c r="L309" s="86">
        <v>30.7</v>
      </c>
      <c r="M309" s="86">
        <v>30.7</v>
      </c>
      <c r="N309" s="86">
        <v>30.7</v>
      </c>
      <c r="O309" s="86">
        <v>35.1</v>
      </c>
      <c r="P309" s="86">
        <v>35.1</v>
      </c>
      <c r="Q309" s="86">
        <v>35.1</v>
      </c>
      <c r="R309" s="87">
        <v>0.375</v>
      </c>
      <c r="S309" s="87">
        <v>0.32899999999999996</v>
      </c>
      <c r="T309" s="87">
        <v>0.307</v>
      </c>
      <c r="U309" s="87">
        <v>0.35100000000000003</v>
      </c>
      <c r="V309" s="87">
        <v>0.34049999999999997</v>
      </c>
      <c r="W309" s="86" t="s">
        <v>1540</v>
      </c>
      <c r="X309" s="86" t="s">
        <v>1540</v>
      </c>
    </row>
    <row r="310" spans="1:24" ht="15.75" x14ac:dyDescent="0.25">
      <c r="A310" s="2">
        <f t="shared" si="4"/>
        <v>305</v>
      </c>
      <c r="B310" s="47" t="s">
        <v>292</v>
      </c>
      <c r="C310" s="37">
        <v>4504003</v>
      </c>
      <c r="D310" s="38">
        <v>315439</v>
      </c>
      <c r="E310" s="39" t="s">
        <v>5</v>
      </c>
      <c r="F310" s="86">
        <v>58.7</v>
      </c>
      <c r="G310" s="86">
        <v>58.7</v>
      </c>
      <c r="H310" s="86">
        <v>58.7</v>
      </c>
      <c r="I310" s="86">
        <v>96.4</v>
      </c>
      <c r="J310" s="86">
        <v>96.4</v>
      </c>
      <c r="K310" s="86">
        <v>96.4</v>
      </c>
      <c r="L310" s="86">
        <v>91.7</v>
      </c>
      <c r="M310" s="86">
        <v>91.7</v>
      </c>
      <c r="N310" s="86">
        <v>91.7</v>
      </c>
      <c r="O310" s="86">
        <v>57.9</v>
      </c>
      <c r="P310" s="86">
        <v>57.9</v>
      </c>
      <c r="Q310" s="86">
        <v>57.9</v>
      </c>
      <c r="R310" s="87">
        <v>0.58700000000000008</v>
      </c>
      <c r="S310" s="87">
        <v>0.96400000000000019</v>
      </c>
      <c r="T310" s="87">
        <v>0.91700000000000004</v>
      </c>
      <c r="U310" s="87">
        <v>0.57899999999999996</v>
      </c>
      <c r="V310" s="87">
        <v>0.76174999999999993</v>
      </c>
      <c r="W310" s="86" t="s">
        <v>435</v>
      </c>
      <c r="X310" s="86" t="s">
        <v>435</v>
      </c>
    </row>
    <row r="311" spans="1:24" ht="15.75" x14ac:dyDescent="0.25">
      <c r="A311" s="2">
        <f t="shared" si="4"/>
        <v>306</v>
      </c>
      <c r="B311" s="48" t="s">
        <v>293</v>
      </c>
      <c r="C311" s="37">
        <v>4470907</v>
      </c>
      <c r="D311" s="38">
        <v>315404</v>
      </c>
      <c r="E311" s="39" t="s">
        <v>5</v>
      </c>
      <c r="F311" s="86">
        <v>41.5</v>
      </c>
      <c r="G311" s="86">
        <v>41.5</v>
      </c>
      <c r="H311" s="86">
        <v>41.5</v>
      </c>
      <c r="I311" s="86">
        <v>95.4</v>
      </c>
      <c r="J311" s="86">
        <v>95.4</v>
      </c>
      <c r="K311" s="86">
        <v>95.4</v>
      </c>
      <c r="L311" s="86">
        <v>94.1</v>
      </c>
      <c r="M311" s="86">
        <v>94.1</v>
      </c>
      <c r="N311" s="86">
        <v>94.1</v>
      </c>
      <c r="O311" s="86">
        <v>41.5</v>
      </c>
      <c r="P311" s="86">
        <v>41.5</v>
      </c>
      <c r="Q311" s="86">
        <v>41.5</v>
      </c>
      <c r="R311" s="87">
        <v>0.41499999999999998</v>
      </c>
      <c r="S311" s="87">
        <v>0.95400000000000018</v>
      </c>
      <c r="T311" s="87">
        <v>0.94099999999999984</v>
      </c>
      <c r="U311" s="87">
        <v>0.41499999999999998</v>
      </c>
      <c r="V311" s="87">
        <v>0.68125000000000002</v>
      </c>
      <c r="W311" s="86" t="s">
        <v>435</v>
      </c>
      <c r="X311" s="86" t="s">
        <v>435</v>
      </c>
    </row>
    <row r="312" spans="1:24" ht="15.75" x14ac:dyDescent="0.25">
      <c r="A312" s="2">
        <f t="shared" si="4"/>
        <v>307</v>
      </c>
      <c r="B312" s="36" t="s">
        <v>375</v>
      </c>
      <c r="C312" s="37">
        <v>4471903</v>
      </c>
      <c r="D312" s="38">
        <v>315394</v>
      </c>
      <c r="E312" s="39" t="s">
        <v>5</v>
      </c>
      <c r="F312" s="86">
        <v>28.8</v>
      </c>
      <c r="G312" s="86">
        <v>28.8</v>
      </c>
      <c r="H312" s="86">
        <v>28.8</v>
      </c>
      <c r="I312" s="86" t="s">
        <v>405</v>
      </c>
      <c r="J312" s="86" t="s">
        <v>405</v>
      </c>
      <c r="K312" s="86" t="s">
        <v>405</v>
      </c>
      <c r="L312" s="86">
        <v>96</v>
      </c>
      <c r="M312" s="86">
        <v>96</v>
      </c>
      <c r="N312" s="86">
        <v>96</v>
      </c>
      <c r="O312" s="86">
        <v>27.1</v>
      </c>
      <c r="P312" s="86">
        <v>27.1</v>
      </c>
      <c r="Q312" s="86">
        <v>27.1</v>
      </c>
      <c r="R312" s="87">
        <v>0.28800000000000003</v>
      </c>
      <c r="S312" s="87" t="s">
        <v>405</v>
      </c>
      <c r="T312" s="87">
        <v>0.96</v>
      </c>
      <c r="U312" s="87">
        <v>0.27100000000000007</v>
      </c>
      <c r="V312" s="87" t="s">
        <v>405</v>
      </c>
      <c r="W312" s="86" t="s">
        <v>405</v>
      </c>
      <c r="X312" s="86" t="s">
        <v>405</v>
      </c>
    </row>
    <row r="313" spans="1:24" ht="15.75" x14ac:dyDescent="0.25">
      <c r="A313" s="2">
        <f t="shared" si="4"/>
        <v>308</v>
      </c>
      <c r="B313" s="36" t="s">
        <v>294</v>
      </c>
      <c r="C313" s="37">
        <v>509515</v>
      </c>
      <c r="D313" s="38">
        <v>315409</v>
      </c>
      <c r="E313" s="39" t="s">
        <v>5</v>
      </c>
      <c r="F313" s="86">
        <v>65</v>
      </c>
      <c r="G313" s="86">
        <v>65</v>
      </c>
      <c r="H313" s="86">
        <v>65</v>
      </c>
      <c r="I313" s="86">
        <v>63.2</v>
      </c>
      <c r="J313" s="86">
        <v>63.2</v>
      </c>
      <c r="K313" s="86">
        <v>63.2</v>
      </c>
      <c r="L313" s="86">
        <v>68</v>
      </c>
      <c r="M313" s="86">
        <v>68</v>
      </c>
      <c r="N313" s="86">
        <v>68</v>
      </c>
      <c r="O313" s="86">
        <v>65.400000000000006</v>
      </c>
      <c r="P313" s="86">
        <v>65.400000000000006</v>
      </c>
      <c r="Q313" s="86">
        <v>65.400000000000006</v>
      </c>
      <c r="R313" s="87">
        <v>0.65</v>
      </c>
      <c r="S313" s="87">
        <v>0.63200000000000012</v>
      </c>
      <c r="T313" s="87">
        <v>0.68</v>
      </c>
      <c r="U313" s="87">
        <v>0.65400000000000003</v>
      </c>
      <c r="V313" s="87">
        <v>0.65400000000000003</v>
      </c>
      <c r="W313" s="86" t="s">
        <v>435</v>
      </c>
      <c r="X313" s="86" t="s">
        <v>435</v>
      </c>
    </row>
    <row r="314" spans="1:24" ht="15.75" x14ac:dyDescent="0.25">
      <c r="A314" s="2">
        <f t="shared" si="4"/>
        <v>309</v>
      </c>
      <c r="B314" s="36" t="s">
        <v>295</v>
      </c>
      <c r="C314" s="37">
        <v>452122</v>
      </c>
      <c r="D314" s="38">
        <v>315518</v>
      </c>
      <c r="E314" s="39" t="s">
        <v>5</v>
      </c>
      <c r="F314" s="86">
        <v>24.5</v>
      </c>
      <c r="G314" s="86">
        <v>24.5</v>
      </c>
      <c r="H314" s="86">
        <v>24.5</v>
      </c>
      <c r="I314" s="86">
        <v>33</v>
      </c>
      <c r="J314" s="86">
        <v>33</v>
      </c>
      <c r="K314" s="86">
        <v>33</v>
      </c>
      <c r="L314" s="86">
        <v>26.5</v>
      </c>
      <c r="M314" s="86">
        <v>26.5</v>
      </c>
      <c r="N314" s="86">
        <v>26.5</v>
      </c>
      <c r="O314" s="86">
        <v>33.299999999999997</v>
      </c>
      <c r="P314" s="86">
        <v>33.299999999999997</v>
      </c>
      <c r="Q314" s="86">
        <v>33.299999999999997</v>
      </c>
      <c r="R314" s="87">
        <v>0.245</v>
      </c>
      <c r="S314" s="87">
        <v>0.33</v>
      </c>
      <c r="T314" s="87">
        <v>0.26500000000000001</v>
      </c>
      <c r="U314" s="87">
        <v>0.33299999999999996</v>
      </c>
      <c r="V314" s="87">
        <v>0.29325000000000001</v>
      </c>
      <c r="W314" s="86" t="s">
        <v>1540</v>
      </c>
      <c r="X314" s="86" t="s">
        <v>1540</v>
      </c>
    </row>
    <row r="315" spans="1:24" ht="15.75" x14ac:dyDescent="0.25">
      <c r="A315" s="2">
        <f t="shared" si="4"/>
        <v>310</v>
      </c>
      <c r="B315" s="36" t="s">
        <v>296</v>
      </c>
      <c r="C315" s="37">
        <v>638811</v>
      </c>
      <c r="D315" s="38">
        <v>315269</v>
      </c>
      <c r="E315" s="39" t="s">
        <v>5</v>
      </c>
      <c r="F315" s="86">
        <v>30.4</v>
      </c>
      <c r="G315" s="86">
        <v>30.4</v>
      </c>
      <c r="H315" s="86">
        <v>30.4</v>
      </c>
      <c r="I315" s="86">
        <v>34.700000000000003</v>
      </c>
      <c r="J315" s="86">
        <v>34.700000000000003</v>
      </c>
      <c r="K315" s="86">
        <v>34.700000000000003</v>
      </c>
      <c r="L315" s="86">
        <v>28.7</v>
      </c>
      <c r="M315" s="86">
        <v>28.7</v>
      </c>
      <c r="N315" s="86">
        <v>28.7</v>
      </c>
      <c r="O315" s="86">
        <v>35.200000000000003</v>
      </c>
      <c r="P315" s="86">
        <v>35.200000000000003</v>
      </c>
      <c r="Q315" s="86">
        <v>35.200000000000003</v>
      </c>
      <c r="R315" s="87">
        <v>0.30399999999999994</v>
      </c>
      <c r="S315" s="87">
        <v>0.34700000000000003</v>
      </c>
      <c r="T315" s="87">
        <v>0.28699999999999998</v>
      </c>
      <c r="U315" s="87">
        <v>0.35200000000000004</v>
      </c>
      <c r="V315" s="87">
        <v>0.32250000000000001</v>
      </c>
      <c r="W315" s="86" t="s">
        <v>1540</v>
      </c>
      <c r="X315" s="86" t="s">
        <v>1540</v>
      </c>
    </row>
    <row r="316" spans="1:24" ht="15.75" x14ac:dyDescent="0.25">
      <c r="A316" s="2">
        <f t="shared" si="4"/>
        <v>311</v>
      </c>
      <c r="B316" s="36" t="s">
        <v>297</v>
      </c>
      <c r="C316" s="37">
        <v>503037</v>
      </c>
      <c r="D316" s="38">
        <v>315304</v>
      </c>
      <c r="E316" s="39" t="s">
        <v>5</v>
      </c>
      <c r="F316" s="86">
        <v>20.5</v>
      </c>
      <c r="G316" s="86">
        <v>20.5</v>
      </c>
      <c r="H316" s="86">
        <v>20.5</v>
      </c>
      <c r="I316" s="86">
        <v>18.399999999999999</v>
      </c>
      <c r="J316" s="86">
        <v>18.399999999999999</v>
      </c>
      <c r="K316" s="86">
        <v>18.399999999999999</v>
      </c>
      <c r="L316" s="86">
        <v>20.399999999999999</v>
      </c>
      <c r="M316" s="86">
        <v>20.399999999999999</v>
      </c>
      <c r="N316" s="86">
        <v>20.399999999999999</v>
      </c>
      <c r="O316" s="86">
        <v>15.2</v>
      </c>
      <c r="P316" s="86">
        <v>15.2</v>
      </c>
      <c r="Q316" s="86">
        <v>15.2</v>
      </c>
      <c r="R316" s="87">
        <v>0.20499999999999999</v>
      </c>
      <c r="S316" s="87">
        <v>0.184</v>
      </c>
      <c r="T316" s="87">
        <v>0.20399999999999999</v>
      </c>
      <c r="U316" s="87">
        <v>0.15199999999999997</v>
      </c>
      <c r="V316" s="87">
        <v>0.18624999999999997</v>
      </c>
      <c r="W316" s="86" t="s">
        <v>1540</v>
      </c>
      <c r="X316" s="86" t="s">
        <v>1540</v>
      </c>
    </row>
    <row r="317" spans="1:24" ht="15.75" x14ac:dyDescent="0.25">
      <c r="A317" s="2">
        <f t="shared" si="4"/>
        <v>312</v>
      </c>
      <c r="B317" s="36" t="s">
        <v>298</v>
      </c>
      <c r="C317" s="37">
        <v>5561400</v>
      </c>
      <c r="D317" s="38">
        <v>315324</v>
      </c>
      <c r="E317" s="39" t="s">
        <v>5</v>
      </c>
      <c r="F317" s="86">
        <v>40.799999999999997</v>
      </c>
      <c r="G317" s="86">
        <v>40.799999999999997</v>
      </c>
      <c r="H317" s="86">
        <v>40.799999999999997</v>
      </c>
      <c r="I317" s="86">
        <v>40.299999999999997</v>
      </c>
      <c r="J317" s="86">
        <v>40.299999999999997</v>
      </c>
      <c r="K317" s="86">
        <v>40.299999999999997</v>
      </c>
      <c r="L317" s="86">
        <v>42</v>
      </c>
      <c r="M317" s="86">
        <v>42</v>
      </c>
      <c r="N317" s="86">
        <v>42</v>
      </c>
      <c r="O317" s="86">
        <v>37.6</v>
      </c>
      <c r="P317" s="86">
        <v>37.6</v>
      </c>
      <c r="Q317" s="86">
        <v>37.6</v>
      </c>
      <c r="R317" s="87">
        <v>0.40799999999999997</v>
      </c>
      <c r="S317" s="87">
        <v>0.40299999999999997</v>
      </c>
      <c r="T317" s="87">
        <v>0.42</v>
      </c>
      <c r="U317" s="87">
        <v>0.376</v>
      </c>
      <c r="V317" s="87">
        <v>0.40174999999999994</v>
      </c>
      <c r="W317" s="86" t="s">
        <v>1540</v>
      </c>
      <c r="X317" s="86" t="s">
        <v>1540</v>
      </c>
    </row>
    <row r="318" spans="1:24" ht="15.75" x14ac:dyDescent="0.25">
      <c r="A318" s="2">
        <f t="shared" si="4"/>
        <v>313</v>
      </c>
      <c r="B318" s="36" t="s">
        <v>299</v>
      </c>
      <c r="C318" s="37">
        <v>186571</v>
      </c>
      <c r="D318" s="38">
        <v>315504</v>
      </c>
      <c r="E318" s="39" t="s">
        <v>5</v>
      </c>
      <c r="F318" s="86">
        <v>43.2</v>
      </c>
      <c r="G318" s="86">
        <v>43.2</v>
      </c>
      <c r="H318" s="86">
        <v>43.2</v>
      </c>
      <c r="I318" s="86">
        <v>50</v>
      </c>
      <c r="J318" s="86">
        <v>50</v>
      </c>
      <c r="K318" s="86">
        <v>50</v>
      </c>
      <c r="L318" s="86">
        <v>52.3</v>
      </c>
      <c r="M318" s="86">
        <v>52.3</v>
      </c>
      <c r="N318" s="86">
        <v>52.3</v>
      </c>
      <c r="O318" s="86">
        <v>50</v>
      </c>
      <c r="P318" s="86">
        <v>50</v>
      </c>
      <c r="Q318" s="86">
        <v>50</v>
      </c>
      <c r="R318" s="87">
        <v>0.43200000000000011</v>
      </c>
      <c r="S318" s="87">
        <v>0.5</v>
      </c>
      <c r="T318" s="87">
        <v>0.52299999999999991</v>
      </c>
      <c r="U318" s="87">
        <v>0.5</v>
      </c>
      <c r="V318" s="87">
        <v>0.48875000000000002</v>
      </c>
      <c r="W318" s="86" t="s">
        <v>435</v>
      </c>
      <c r="X318" s="86" t="s">
        <v>1540</v>
      </c>
    </row>
    <row r="319" spans="1:24" ht="15.75" x14ac:dyDescent="0.25">
      <c r="A319" s="2">
        <f t="shared" si="4"/>
        <v>314</v>
      </c>
      <c r="B319" s="36" t="s">
        <v>300</v>
      </c>
      <c r="C319" s="37">
        <v>4476301</v>
      </c>
      <c r="D319" s="38">
        <v>315372</v>
      </c>
      <c r="E319" s="39" t="s">
        <v>5</v>
      </c>
      <c r="F319" s="86">
        <v>39.200000000000003</v>
      </c>
      <c r="G319" s="86">
        <v>39.200000000000003</v>
      </c>
      <c r="H319" s="86">
        <v>39.200000000000003</v>
      </c>
      <c r="I319" s="86">
        <v>39.5</v>
      </c>
      <c r="J319" s="86">
        <v>39.5</v>
      </c>
      <c r="K319" s="86">
        <v>39.5</v>
      </c>
      <c r="L319" s="86">
        <v>40.6</v>
      </c>
      <c r="M319" s="86">
        <v>40.6</v>
      </c>
      <c r="N319" s="86">
        <v>40.6</v>
      </c>
      <c r="O319" s="86">
        <v>37.299999999999997</v>
      </c>
      <c r="P319" s="86">
        <v>37.299999999999997</v>
      </c>
      <c r="Q319" s="86">
        <v>37.299999999999997</v>
      </c>
      <c r="R319" s="87">
        <v>0.39200000000000002</v>
      </c>
      <c r="S319" s="87">
        <v>0.39500000000000002</v>
      </c>
      <c r="T319" s="87">
        <v>0.40600000000000003</v>
      </c>
      <c r="U319" s="87">
        <v>0.373</v>
      </c>
      <c r="V319" s="87">
        <v>0.39150000000000001</v>
      </c>
      <c r="W319" s="86" t="s">
        <v>1540</v>
      </c>
      <c r="X319" s="86" t="s">
        <v>1540</v>
      </c>
    </row>
    <row r="320" spans="1:24" ht="15.75" x14ac:dyDescent="0.25">
      <c r="A320" s="2">
        <f t="shared" si="4"/>
        <v>315</v>
      </c>
      <c r="B320" s="48" t="s">
        <v>301</v>
      </c>
      <c r="C320" s="37">
        <v>964255</v>
      </c>
      <c r="D320" s="38">
        <v>315293</v>
      </c>
      <c r="E320" s="39" t="s">
        <v>5</v>
      </c>
      <c r="F320" s="86">
        <v>62.5</v>
      </c>
      <c r="G320" s="86">
        <v>62.5</v>
      </c>
      <c r="H320" s="86">
        <v>62.5</v>
      </c>
      <c r="I320" s="86">
        <v>61.2</v>
      </c>
      <c r="J320" s="86">
        <v>61.2</v>
      </c>
      <c r="K320" s="86">
        <v>61.2</v>
      </c>
      <c r="L320" s="86">
        <v>60.9</v>
      </c>
      <c r="M320" s="86">
        <v>60.9</v>
      </c>
      <c r="N320" s="86">
        <v>60.9</v>
      </c>
      <c r="O320" s="86">
        <v>55</v>
      </c>
      <c r="P320" s="86">
        <v>55</v>
      </c>
      <c r="Q320" s="86">
        <v>55</v>
      </c>
      <c r="R320" s="87">
        <v>0.625</v>
      </c>
      <c r="S320" s="87">
        <v>0.6120000000000001</v>
      </c>
      <c r="T320" s="87">
        <v>0.60899999999999999</v>
      </c>
      <c r="U320" s="87">
        <v>0.55000000000000004</v>
      </c>
      <c r="V320" s="87">
        <v>0.59899999999999998</v>
      </c>
      <c r="W320" s="86" t="s">
        <v>435</v>
      </c>
      <c r="X320" s="86" t="s">
        <v>435</v>
      </c>
    </row>
    <row r="321" spans="1:24" ht="15.75" x14ac:dyDescent="0.25">
      <c r="A321" s="2">
        <f t="shared" si="4"/>
        <v>316</v>
      </c>
      <c r="B321" s="36" t="s">
        <v>302</v>
      </c>
      <c r="C321" s="37">
        <v>4466900</v>
      </c>
      <c r="D321" s="38">
        <v>315418</v>
      </c>
      <c r="E321" s="39" t="s">
        <v>5</v>
      </c>
      <c r="F321" s="86">
        <v>35.4</v>
      </c>
      <c r="G321" s="86">
        <v>35.4</v>
      </c>
      <c r="H321" s="86">
        <v>35.4</v>
      </c>
      <c r="I321" s="86">
        <v>31.7</v>
      </c>
      <c r="J321" s="86">
        <v>31.7</v>
      </c>
      <c r="K321" s="86">
        <v>31.7</v>
      </c>
      <c r="L321" s="86">
        <v>23.1</v>
      </c>
      <c r="M321" s="86">
        <v>23.1</v>
      </c>
      <c r="N321" s="86">
        <v>23.1</v>
      </c>
      <c r="O321" s="86">
        <v>32.799999999999997</v>
      </c>
      <c r="P321" s="86">
        <v>32.799999999999997</v>
      </c>
      <c r="Q321" s="86">
        <v>32.799999999999997</v>
      </c>
      <c r="R321" s="87">
        <v>0.35399999999999998</v>
      </c>
      <c r="S321" s="87">
        <v>0.317</v>
      </c>
      <c r="T321" s="87">
        <v>0.23100000000000004</v>
      </c>
      <c r="U321" s="87">
        <v>0.32799999999999996</v>
      </c>
      <c r="V321" s="87">
        <v>0.3075</v>
      </c>
      <c r="W321" s="86" t="s">
        <v>1540</v>
      </c>
      <c r="X321" s="86" t="s">
        <v>1540</v>
      </c>
    </row>
    <row r="322" spans="1:24" ht="15.75" x14ac:dyDescent="0.25">
      <c r="A322" s="2">
        <f t="shared" si="4"/>
        <v>317</v>
      </c>
      <c r="B322" s="36" t="s">
        <v>303</v>
      </c>
      <c r="C322" s="37">
        <v>450570</v>
      </c>
      <c r="D322" s="38">
        <v>315213</v>
      </c>
      <c r="E322" s="39" t="s">
        <v>5</v>
      </c>
      <c r="F322" s="86">
        <v>42.9</v>
      </c>
      <c r="G322" s="86">
        <v>42.9</v>
      </c>
      <c r="H322" s="86">
        <v>42.9</v>
      </c>
      <c r="I322" s="86">
        <v>48.5</v>
      </c>
      <c r="J322" s="86">
        <v>48.5</v>
      </c>
      <c r="K322" s="86">
        <v>48.5</v>
      </c>
      <c r="L322" s="86">
        <v>54.1</v>
      </c>
      <c r="M322" s="86">
        <v>54.1</v>
      </c>
      <c r="N322" s="86">
        <v>54.1</v>
      </c>
      <c r="O322" s="86">
        <v>61.4</v>
      </c>
      <c r="P322" s="86">
        <v>61.4</v>
      </c>
      <c r="Q322" s="86">
        <v>61.4</v>
      </c>
      <c r="R322" s="87">
        <v>0.42899999999999999</v>
      </c>
      <c r="S322" s="87">
        <v>0.48499999999999999</v>
      </c>
      <c r="T322" s="87">
        <v>0.54100000000000004</v>
      </c>
      <c r="U322" s="87">
        <v>0.61399999999999999</v>
      </c>
      <c r="V322" s="87">
        <v>0.51724999999999999</v>
      </c>
      <c r="W322" s="86" t="s">
        <v>435</v>
      </c>
      <c r="X322" s="86" t="s">
        <v>1540</v>
      </c>
    </row>
    <row r="323" spans="1:24" ht="15.75" x14ac:dyDescent="0.25">
      <c r="A323" s="2">
        <f t="shared" si="4"/>
        <v>318</v>
      </c>
      <c r="B323" s="36" t="s">
        <v>304</v>
      </c>
      <c r="C323" s="37">
        <v>631621</v>
      </c>
      <c r="D323" s="38">
        <v>315527</v>
      </c>
      <c r="E323" s="39" t="s">
        <v>5</v>
      </c>
      <c r="F323" s="86">
        <v>50</v>
      </c>
      <c r="G323" s="86">
        <v>50</v>
      </c>
      <c r="H323" s="86">
        <v>50</v>
      </c>
      <c r="I323" s="86">
        <v>53.8</v>
      </c>
      <c r="J323" s="86">
        <v>53.8</v>
      </c>
      <c r="K323" s="86">
        <v>53.8</v>
      </c>
      <c r="L323" s="86">
        <v>51.2</v>
      </c>
      <c r="M323" s="86">
        <v>51.2</v>
      </c>
      <c r="N323" s="86">
        <v>51.2</v>
      </c>
      <c r="O323" s="86">
        <v>51.5</v>
      </c>
      <c r="P323" s="86">
        <v>51.5</v>
      </c>
      <c r="Q323" s="86">
        <v>51.5</v>
      </c>
      <c r="R323" s="87">
        <v>0.5</v>
      </c>
      <c r="S323" s="87">
        <v>0.53799999999999992</v>
      </c>
      <c r="T323" s="87">
        <v>0.51200000000000012</v>
      </c>
      <c r="U323" s="87">
        <v>0.51500000000000001</v>
      </c>
      <c r="V323" s="87">
        <v>0.51624999999999999</v>
      </c>
      <c r="W323" s="86" t="s">
        <v>435</v>
      </c>
      <c r="X323" s="86" t="s">
        <v>1540</v>
      </c>
    </row>
    <row r="324" spans="1:24" ht="15.75" x14ac:dyDescent="0.25">
      <c r="A324" s="2">
        <f t="shared" si="4"/>
        <v>319</v>
      </c>
      <c r="B324" s="36" t="s">
        <v>305</v>
      </c>
      <c r="C324" s="37">
        <v>4463307</v>
      </c>
      <c r="D324" s="38">
        <v>315133</v>
      </c>
      <c r="E324" s="39" t="s">
        <v>5</v>
      </c>
      <c r="F324" s="86">
        <v>37.200000000000003</v>
      </c>
      <c r="G324" s="86">
        <v>37.200000000000003</v>
      </c>
      <c r="H324" s="86">
        <v>37.200000000000003</v>
      </c>
      <c r="I324" s="86">
        <v>46.1</v>
      </c>
      <c r="J324" s="86">
        <v>46.1</v>
      </c>
      <c r="K324" s="86">
        <v>46.1</v>
      </c>
      <c r="L324" s="86">
        <v>41.5</v>
      </c>
      <c r="M324" s="86">
        <v>41.5</v>
      </c>
      <c r="N324" s="86">
        <v>41.5</v>
      </c>
      <c r="O324" s="86">
        <v>38.299999999999997</v>
      </c>
      <c r="P324" s="86">
        <v>38.299999999999997</v>
      </c>
      <c r="Q324" s="86">
        <v>38.299999999999997</v>
      </c>
      <c r="R324" s="87">
        <v>0.37200000000000005</v>
      </c>
      <c r="S324" s="87">
        <v>0.46100000000000002</v>
      </c>
      <c r="T324" s="87">
        <v>0.41499999999999998</v>
      </c>
      <c r="U324" s="87">
        <v>0.38299999999999995</v>
      </c>
      <c r="V324" s="87">
        <v>0.40775</v>
      </c>
      <c r="W324" s="86" t="s">
        <v>1540</v>
      </c>
      <c r="X324" s="86" t="s">
        <v>1540</v>
      </c>
    </row>
    <row r="325" spans="1:24" ht="15.75" x14ac:dyDescent="0.25">
      <c r="A325" s="2">
        <f t="shared" si="4"/>
        <v>320</v>
      </c>
      <c r="B325" s="36" t="s">
        <v>306</v>
      </c>
      <c r="C325" s="37">
        <v>4464605</v>
      </c>
      <c r="D325" s="38">
        <v>315306</v>
      </c>
      <c r="E325" s="39" t="s">
        <v>5</v>
      </c>
      <c r="F325" s="86">
        <v>35.299999999999997</v>
      </c>
      <c r="G325" s="86">
        <v>35.299999999999997</v>
      </c>
      <c r="H325" s="86">
        <v>35.299999999999997</v>
      </c>
      <c r="I325" s="86">
        <v>40.700000000000003</v>
      </c>
      <c r="J325" s="86">
        <v>40.700000000000003</v>
      </c>
      <c r="K325" s="86">
        <v>40.700000000000003</v>
      </c>
      <c r="L325" s="86">
        <v>35.200000000000003</v>
      </c>
      <c r="M325" s="86">
        <v>35.200000000000003</v>
      </c>
      <c r="N325" s="86">
        <v>35.200000000000003</v>
      </c>
      <c r="O325" s="86">
        <v>43.7</v>
      </c>
      <c r="P325" s="86">
        <v>43.7</v>
      </c>
      <c r="Q325" s="86">
        <v>43.7</v>
      </c>
      <c r="R325" s="87">
        <v>0.35299999999999998</v>
      </c>
      <c r="S325" s="87">
        <v>0.40700000000000003</v>
      </c>
      <c r="T325" s="87">
        <v>0.35200000000000004</v>
      </c>
      <c r="U325" s="87">
        <v>0.43700000000000011</v>
      </c>
      <c r="V325" s="87">
        <v>0.38725000000000004</v>
      </c>
      <c r="W325" s="86" t="s">
        <v>1540</v>
      </c>
      <c r="X325" s="86" t="s">
        <v>1540</v>
      </c>
    </row>
    <row r="326" spans="1:24" ht="15.75" x14ac:dyDescent="0.25">
      <c r="A326" s="2">
        <f t="shared" si="4"/>
        <v>321</v>
      </c>
      <c r="B326" s="36" t="s">
        <v>307</v>
      </c>
      <c r="C326" s="37">
        <v>875872</v>
      </c>
      <c r="D326" s="38">
        <v>315047</v>
      </c>
      <c r="E326" s="39" t="s">
        <v>5</v>
      </c>
      <c r="F326" s="86">
        <v>50.6</v>
      </c>
      <c r="G326" s="86">
        <v>50.6</v>
      </c>
      <c r="H326" s="86">
        <v>50.6</v>
      </c>
      <c r="I326" s="86">
        <v>63.6</v>
      </c>
      <c r="J326" s="86">
        <v>63.6</v>
      </c>
      <c r="K326" s="86">
        <v>63.6</v>
      </c>
      <c r="L326" s="86">
        <v>68</v>
      </c>
      <c r="M326" s="86">
        <v>68</v>
      </c>
      <c r="N326" s="86">
        <v>68</v>
      </c>
      <c r="O326" s="86">
        <v>72.7</v>
      </c>
      <c r="P326" s="86">
        <v>72.7</v>
      </c>
      <c r="Q326" s="86">
        <v>72.7</v>
      </c>
      <c r="R326" s="87">
        <v>0.50600000000000001</v>
      </c>
      <c r="S326" s="87">
        <v>0.63600000000000001</v>
      </c>
      <c r="T326" s="87">
        <v>0.68</v>
      </c>
      <c r="U326" s="87">
        <v>0.72699999999999998</v>
      </c>
      <c r="V326" s="87">
        <v>0.63724999999999998</v>
      </c>
      <c r="W326" s="86" t="s">
        <v>435</v>
      </c>
      <c r="X326" s="86" t="s">
        <v>435</v>
      </c>
    </row>
    <row r="327" spans="1:24" ht="15.75" x14ac:dyDescent="0.25">
      <c r="A327" s="27">
        <f t="shared" ref="A327:A383" si="5">ROW()-5</f>
        <v>322</v>
      </c>
      <c r="B327" s="59" t="s">
        <v>308</v>
      </c>
      <c r="C327" s="60"/>
      <c r="D327" s="61"/>
      <c r="E327" s="62"/>
      <c r="F327" s="60"/>
      <c r="G327" s="60"/>
      <c r="H327" s="60"/>
      <c r="I327" s="60"/>
      <c r="J327" s="60"/>
      <c r="K327" s="60"/>
      <c r="L327" s="60"/>
      <c r="M327" s="60"/>
      <c r="N327" s="60"/>
      <c r="O327" s="60"/>
      <c r="P327" s="60"/>
      <c r="Q327" s="60"/>
      <c r="R327" s="98"/>
      <c r="S327" s="98"/>
      <c r="T327" s="98"/>
      <c r="U327" s="98"/>
      <c r="V327" s="98"/>
      <c r="W327" s="60"/>
      <c r="X327" s="60"/>
    </row>
    <row r="328" spans="1:24" ht="15.75" x14ac:dyDescent="0.25">
      <c r="A328" s="2">
        <f t="shared" si="5"/>
        <v>323</v>
      </c>
      <c r="B328" s="36" t="s">
        <v>309</v>
      </c>
      <c r="C328" s="37">
        <v>605191</v>
      </c>
      <c r="D328" s="38">
        <v>315359</v>
      </c>
      <c r="E328" s="63" t="s">
        <v>308</v>
      </c>
      <c r="F328" s="86">
        <v>92.9</v>
      </c>
      <c r="G328" s="86">
        <v>92.9</v>
      </c>
      <c r="H328" s="86">
        <v>92.9</v>
      </c>
      <c r="I328" s="86">
        <v>92.2</v>
      </c>
      <c r="J328" s="86">
        <v>92.2</v>
      </c>
      <c r="K328" s="86">
        <v>92.2</v>
      </c>
      <c r="L328" s="86">
        <v>66.5</v>
      </c>
      <c r="M328" s="86">
        <v>66.5</v>
      </c>
      <c r="N328" s="86">
        <v>66.5</v>
      </c>
      <c r="O328" s="86">
        <v>65.099999999999994</v>
      </c>
      <c r="P328" s="86">
        <v>65.099999999999994</v>
      </c>
      <c r="Q328" s="86">
        <v>65.099999999999994</v>
      </c>
      <c r="R328" s="87">
        <v>0.92900000000000016</v>
      </c>
      <c r="S328" s="87">
        <v>0.92200000000000004</v>
      </c>
      <c r="T328" s="87">
        <v>0.66500000000000004</v>
      </c>
      <c r="U328" s="87">
        <v>0.65099999999999991</v>
      </c>
      <c r="V328" s="87">
        <v>0.79174999999999995</v>
      </c>
      <c r="W328" s="86" t="s">
        <v>435</v>
      </c>
      <c r="X328" s="86" t="s">
        <v>435</v>
      </c>
    </row>
    <row r="329" spans="1:24" ht="15.75" x14ac:dyDescent="0.25">
      <c r="A329" s="2">
        <f t="shared" si="5"/>
        <v>324</v>
      </c>
      <c r="B329" s="36" t="s">
        <v>310</v>
      </c>
      <c r="C329" s="37">
        <v>6799311</v>
      </c>
      <c r="D329" s="38">
        <v>315352</v>
      </c>
      <c r="E329" s="63" t="s">
        <v>308</v>
      </c>
      <c r="F329" s="86">
        <v>31.1</v>
      </c>
      <c r="G329" s="86">
        <v>31.1</v>
      </c>
      <c r="H329" s="86">
        <v>31.1</v>
      </c>
      <c r="I329" s="86">
        <v>28.6</v>
      </c>
      <c r="J329" s="86">
        <v>28.6</v>
      </c>
      <c r="K329" s="86">
        <v>28.6</v>
      </c>
      <c r="L329" s="86">
        <v>28.4</v>
      </c>
      <c r="M329" s="86">
        <v>28.4</v>
      </c>
      <c r="N329" s="86">
        <v>28.4</v>
      </c>
      <c r="O329" s="86">
        <v>27.5</v>
      </c>
      <c r="P329" s="86">
        <v>27.5</v>
      </c>
      <c r="Q329" s="86">
        <v>27.5</v>
      </c>
      <c r="R329" s="87">
        <v>0.31100000000000005</v>
      </c>
      <c r="S329" s="87">
        <v>0.28600000000000003</v>
      </c>
      <c r="T329" s="87">
        <v>0.28399999999999997</v>
      </c>
      <c r="U329" s="87">
        <v>0.27500000000000002</v>
      </c>
      <c r="V329" s="87">
        <v>0.28900000000000003</v>
      </c>
      <c r="W329" s="86" t="s">
        <v>1540</v>
      </c>
      <c r="X329" s="86" t="s">
        <v>1540</v>
      </c>
    </row>
    <row r="330" spans="1:24" ht="15.75" x14ac:dyDescent="0.25">
      <c r="A330" s="2">
        <f t="shared" si="5"/>
        <v>325</v>
      </c>
      <c r="B330" s="36" t="s">
        <v>311</v>
      </c>
      <c r="C330" s="37">
        <v>132349</v>
      </c>
      <c r="D330" s="38">
        <v>315494</v>
      </c>
      <c r="E330" s="63" t="s">
        <v>308</v>
      </c>
      <c r="F330" s="86" t="s">
        <v>405</v>
      </c>
      <c r="G330" s="86" t="s">
        <v>405</v>
      </c>
      <c r="H330" s="86" t="s">
        <v>405</v>
      </c>
      <c r="I330" s="86">
        <v>35.299999999999997</v>
      </c>
      <c r="J330" s="86">
        <v>35.299999999999997</v>
      </c>
      <c r="K330" s="86">
        <v>35.299999999999997</v>
      </c>
      <c r="L330" s="86">
        <v>36.299999999999997</v>
      </c>
      <c r="M330" s="86">
        <v>36.299999999999997</v>
      </c>
      <c r="N330" s="86">
        <v>36.299999999999997</v>
      </c>
      <c r="O330" s="86">
        <v>40.1</v>
      </c>
      <c r="P330" s="86">
        <v>40.1</v>
      </c>
      <c r="Q330" s="86">
        <v>40.1</v>
      </c>
      <c r="R330" s="87" t="s">
        <v>405</v>
      </c>
      <c r="S330" s="87">
        <v>0.35299999999999998</v>
      </c>
      <c r="T330" s="87">
        <v>0.36299999999999999</v>
      </c>
      <c r="U330" s="87">
        <v>0.40100000000000002</v>
      </c>
      <c r="V330" s="87" t="s">
        <v>405</v>
      </c>
      <c r="W330" s="86" t="s">
        <v>405</v>
      </c>
      <c r="X330" s="86" t="s">
        <v>405</v>
      </c>
    </row>
    <row r="331" spans="1:24" ht="15.75" x14ac:dyDescent="0.25">
      <c r="A331" s="2">
        <f t="shared" si="5"/>
        <v>326</v>
      </c>
      <c r="B331" s="48" t="s">
        <v>312</v>
      </c>
      <c r="C331" s="37">
        <v>4465415</v>
      </c>
      <c r="D331" s="38">
        <v>315017</v>
      </c>
      <c r="E331" s="63" t="s">
        <v>308</v>
      </c>
      <c r="F331" s="86" t="s">
        <v>405</v>
      </c>
      <c r="G331" s="86" t="s">
        <v>405</v>
      </c>
      <c r="H331" s="86" t="s">
        <v>405</v>
      </c>
      <c r="I331" s="86" t="s">
        <v>405</v>
      </c>
      <c r="J331" s="86" t="s">
        <v>405</v>
      </c>
      <c r="K331" s="86" t="s">
        <v>405</v>
      </c>
      <c r="L331" s="86">
        <v>21.5</v>
      </c>
      <c r="M331" s="86">
        <v>21.5</v>
      </c>
      <c r="N331" s="86">
        <v>21.5</v>
      </c>
      <c r="O331" s="86">
        <v>22.8</v>
      </c>
      <c r="P331" s="86">
        <v>22.8</v>
      </c>
      <c r="Q331" s="86">
        <v>22.8</v>
      </c>
      <c r="R331" s="87" t="s">
        <v>405</v>
      </c>
      <c r="S331" s="87" t="s">
        <v>405</v>
      </c>
      <c r="T331" s="87">
        <v>0.215</v>
      </c>
      <c r="U331" s="87">
        <v>0.22800000000000001</v>
      </c>
      <c r="V331" s="87" t="s">
        <v>405</v>
      </c>
      <c r="W331" s="86" t="s">
        <v>405</v>
      </c>
      <c r="X331" s="86" t="s">
        <v>405</v>
      </c>
    </row>
    <row r="332" spans="1:24" ht="15.75" x14ac:dyDescent="0.25">
      <c r="A332" s="2">
        <f t="shared" si="5"/>
        <v>327</v>
      </c>
      <c r="B332" s="36" t="s">
        <v>57</v>
      </c>
      <c r="C332" s="37">
        <v>6400400</v>
      </c>
      <c r="D332" s="38">
        <v>315343</v>
      </c>
      <c r="E332" s="63" t="s">
        <v>308</v>
      </c>
      <c r="F332" s="86">
        <v>47.8</v>
      </c>
      <c r="G332" s="86">
        <v>47.8</v>
      </c>
      <c r="H332" s="86">
        <v>47.8</v>
      </c>
      <c r="I332" s="86">
        <v>50</v>
      </c>
      <c r="J332" s="86">
        <v>50</v>
      </c>
      <c r="K332" s="86">
        <v>50</v>
      </c>
      <c r="L332" s="86">
        <v>53.3</v>
      </c>
      <c r="M332" s="86">
        <v>53.3</v>
      </c>
      <c r="N332" s="86">
        <v>53.3</v>
      </c>
      <c r="O332" s="86">
        <v>50.8</v>
      </c>
      <c r="P332" s="86">
        <v>50.8</v>
      </c>
      <c r="Q332" s="86">
        <v>50.8</v>
      </c>
      <c r="R332" s="87">
        <v>0.47799999999999992</v>
      </c>
      <c r="S332" s="87">
        <v>0.5</v>
      </c>
      <c r="T332" s="87">
        <v>0.53299999999999992</v>
      </c>
      <c r="U332" s="87">
        <v>0.5079999999999999</v>
      </c>
      <c r="V332" s="87">
        <v>0.50474999999999992</v>
      </c>
      <c r="W332" s="86" t="s">
        <v>435</v>
      </c>
      <c r="X332" s="86" t="s">
        <v>1540</v>
      </c>
    </row>
    <row r="333" spans="1:24" ht="15.75" x14ac:dyDescent="0.25">
      <c r="A333" s="2">
        <f t="shared" si="5"/>
        <v>328</v>
      </c>
      <c r="B333" s="48" t="s">
        <v>313</v>
      </c>
      <c r="C333" s="37">
        <v>733318</v>
      </c>
      <c r="D333" s="38">
        <v>315257</v>
      </c>
      <c r="E333" s="63" t="s">
        <v>308</v>
      </c>
      <c r="F333" s="86">
        <v>60</v>
      </c>
      <c r="G333" s="86">
        <v>60</v>
      </c>
      <c r="H333" s="86">
        <v>60</v>
      </c>
      <c r="I333" s="86">
        <v>60.6</v>
      </c>
      <c r="J333" s="86">
        <v>60.6</v>
      </c>
      <c r="K333" s="86">
        <v>60.6</v>
      </c>
      <c r="L333" s="86">
        <v>59.2</v>
      </c>
      <c r="M333" s="86">
        <v>59.2</v>
      </c>
      <c r="N333" s="86">
        <v>59.2</v>
      </c>
      <c r="O333" s="86">
        <v>60.8</v>
      </c>
      <c r="P333" s="86">
        <v>60.8</v>
      </c>
      <c r="Q333" s="86">
        <v>60.8</v>
      </c>
      <c r="R333" s="87">
        <v>0.6</v>
      </c>
      <c r="S333" s="87">
        <v>0.60599999999999998</v>
      </c>
      <c r="T333" s="87">
        <v>0.59200000000000008</v>
      </c>
      <c r="U333" s="87">
        <v>0.60799999999999987</v>
      </c>
      <c r="V333" s="87">
        <v>0.60149999999999992</v>
      </c>
      <c r="W333" s="86" t="s">
        <v>435</v>
      </c>
      <c r="X333" s="86" t="s">
        <v>435</v>
      </c>
    </row>
    <row r="334" spans="1:24" ht="15.75" x14ac:dyDescent="0.25">
      <c r="A334" s="2">
        <f t="shared" si="5"/>
        <v>329</v>
      </c>
      <c r="B334" s="36" t="s">
        <v>314</v>
      </c>
      <c r="C334" s="37">
        <v>4492005</v>
      </c>
      <c r="D334" s="38">
        <v>315383</v>
      </c>
      <c r="E334" s="63" t="s">
        <v>308</v>
      </c>
      <c r="F334" s="86">
        <v>71.8</v>
      </c>
      <c r="G334" s="86">
        <v>71.8</v>
      </c>
      <c r="H334" s="86">
        <v>71.8</v>
      </c>
      <c r="I334" s="86">
        <v>71.400000000000006</v>
      </c>
      <c r="J334" s="86">
        <v>71.400000000000006</v>
      </c>
      <c r="K334" s="86">
        <v>71.400000000000006</v>
      </c>
      <c r="L334" s="86">
        <v>75</v>
      </c>
      <c r="M334" s="86">
        <v>75</v>
      </c>
      <c r="N334" s="86">
        <v>75</v>
      </c>
      <c r="O334" s="86">
        <v>51.1</v>
      </c>
      <c r="P334" s="86">
        <v>51.1</v>
      </c>
      <c r="Q334" s="86">
        <v>51.1</v>
      </c>
      <c r="R334" s="87">
        <v>0.71799999999999997</v>
      </c>
      <c r="S334" s="87">
        <v>0.71400000000000008</v>
      </c>
      <c r="T334" s="87">
        <v>0.75</v>
      </c>
      <c r="U334" s="87">
        <v>0.51100000000000001</v>
      </c>
      <c r="V334" s="87">
        <v>0.67325000000000002</v>
      </c>
      <c r="W334" s="86" t="s">
        <v>435</v>
      </c>
      <c r="X334" s="86" t="s">
        <v>435</v>
      </c>
    </row>
    <row r="335" spans="1:24" ht="15.75" x14ac:dyDescent="0.25">
      <c r="A335" s="2">
        <f t="shared" si="5"/>
        <v>330</v>
      </c>
      <c r="B335" s="36" t="s">
        <v>315</v>
      </c>
      <c r="C335" s="37">
        <v>828424</v>
      </c>
      <c r="D335" s="38">
        <v>315239</v>
      </c>
      <c r="E335" s="63" t="s">
        <v>308</v>
      </c>
      <c r="F335" s="86">
        <v>39.5</v>
      </c>
      <c r="G335" s="86">
        <v>39.5</v>
      </c>
      <c r="H335" s="86">
        <v>39.5</v>
      </c>
      <c r="I335" s="86">
        <v>35.4</v>
      </c>
      <c r="J335" s="86">
        <v>35.4</v>
      </c>
      <c r="K335" s="86">
        <v>35.4</v>
      </c>
      <c r="L335" s="86">
        <v>28.9</v>
      </c>
      <c r="M335" s="86">
        <v>28.9</v>
      </c>
      <c r="N335" s="86">
        <v>28.9</v>
      </c>
      <c r="O335" s="86">
        <v>33.299999999999997</v>
      </c>
      <c r="P335" s="86">
        <v>33.299999999999997</v>
      </c>
      <c r="Q335" s="86">
        <v>33.299999999999997</v>
      </c>
      <c r="R335" s="87">
        <v>0.39500000000000002</v>
      </c>
      <c r="S335" s="87">
        <v>0.35399999999999998</v>
      </c>
      <c r="T335" s="87">
        <v>0.28899999999999992</v>
      </c>
      <c r="U335" s="87">
        <v>0.33299999999999996</v>
      </c>
      <c r="V335" s="87">
        <v>0.34274999999999994</v>
      </c>
      <c r="W335" s="86" t="s">
        <v>1540</v>
      </c>
      <c r="X335" s="86" t="s">
        <v>1540</v>
      </c>
    </row>
    <row r="336" spans="1:24" ht="15.75" x14ac:dyDescent="0.25">
      <c r="A336" s="2">
        <f t="shared" si="5"/>
        <v>331</v>
      </c>
      <c r="B336" s="36" t="s">
        <v>316</v>
      </c>
      <c r="C336" s="37">
        <v>806757</v>
      </c>
      <c r="D336" s="38">
        <v>315443</v>
      </c>
      <c r="E336" s="63" t="s">
        <v>308</v>
      </c>
      <c r="F336" s="86">
        <v>48.6</v>
      </c>
      <c r="G336" s="86">
        <v>48.6</v>
      </c>
      <c r="H336" s="86">
        <v>48.6</v>
      </c>
      <c r="I336" s="86">
        <v>43.6</v>
      </c>
      <c r="J336" s="86">
        <v>43.6</v>
      </c>
      <c r="K336" s="86">
        <v>43.6</v>
      </c>
      <c r="L336" s="86">
        <v>44.7</v>
      </c>
      <c r="M336" s="86">
        <v>44.7</v>
      </c>
      <c r="N336" s="86">
        <v>44.7</v>
      </c>
      <c r="O336" s="86">
        <v>43.6</v>
      </c>
      <c r="P336" s="86">
        <v>43.6</v>
      </c>
      <c r="Q336" s="86">
        <v>43.6</v>
      </c>
      <c r="R336" s="87">
        <v>0.48599999999999999</v>
      </c>
      <c r="S336" s="87">
        <v>0.436</v>
      </c>
      <c r="T336" s="87">
        <v>0.44700000000000012</v>
      </c>
      <c r="U336" s="87">
        <v>0.436</v>
      </c>
      <c r="V336" s="87">
        <v>0.45124999999999998</v>
      </c>
      <c r="W336" s="86" t="s">
        <v>1540</v>
      </c>
      <c r="X336" s="86" t="s">
        <v>1540</v>
      </c>
    </row>
    <row r="337" spans="1:24" ht="15.75" x14ac:dyDescent="0.25">
      <c r="A337" s="2">
        <f t="shared" si="5"/>
        <v>332</v>
      </c>
      <c r="B337" s="36" t="s">
        <v>317</v>
      </c>
      <c r="C337" s="37">
        <v>4463510</v>
      </c>
      <c r="D337" s="38">
        <v>315376</v>
      </c>
      <c r="E337" s="63" t="s">
        <v>308</v>
      </c>
      <c r="F337" s="86">
        <v>25.4</v>
      </c>
      <c r="G337" s="86">
        <v>25.4</v>
      </c>
      <c r="H337" s="86">
        <v>25.4</v>
      </c>
      <c r="I337" s="86">
        <v>24.9</v>
      </c>
      <c r="J337" s="86">
        <v>24.9</v>
      </c>
      <c r="K337" s="86">
        <v>24.9</v>
      </c>
      <c r="L337" s="86">
        <v>25.7</v>
      </c>
      <c r="M337" s="86">
        <v>25.7</v>
      </c>
      <c r="N337" s="86">
        <v>25.7</v>
      </c>
      <c r="O337" s="86">
        <v>21.8</v>
      </c>
      <c r="P337" s="86">
        <v>21.8</v>
      </c>
      <c r="Q337" s="86">
        <v>21.8</v>
      </c>
      <c r="R337" s="87">
        <v>0.25399999999999995</v>
      </c>
      <c r="S337" s="87">
        <v>0.24899999999999994</v>
      </c>
      <c r="T337" s="87">
        <v>0.25700000000000001</v>
      </c>
      <c r="U337" s="87">
        <v>0.218</v>
      </c>
      <c r="V337" s="87">
        <v>0.24449999999999997</v>
      </c>
      <c r="W337" s="86" t="s">
        <v>1540</v>
      </c>
      <c r="X337" s="86" t="s">
        <v>1540</v>
      </c>
    </row>
    <row r="338" spans="1:24" ht="15.75" x14ac:dyDescent="0.25">
      <c r="A338" s="2">
        <f t="shared" si="5"/>
        <v>333</v>
      </c>
      <c r="B338" s="48" t="s">
        <v>318</v>
      </c>
      <c r="C338" s="37">
        <v>961027</v>
      </c>
      <c r="D338" s="38">
        <v>315252</v>
      </c>
      <c r="E338" s="63" t="s">
        <v>308</v>
      </c>
      <c r="F338" s="86">
        <v>47.2</v>
      </c>
      <c r="G338" s="86">
        <v>47.2</v>
      </c>
      <c r="H338" s="86">
        <v>47.2</v>
      </c>
      <c r="I338" s="86">
        <v>54.7</v>
      </c>
      <c r="J338" s="86">
        <v>54.7</v>
      </c>
      <c r="K338" s="86">
        <v>54.7</v>
      </c>
      <c r="L338" s="86">
        <v>55.8</v>
      </c>
      <c r="M338" s="86">
        <v>55.8</v>
      </c>
      <c r="N338" s="86">
        <v>55.8</v>
      </c>
      <c r="O338" s="86">
        <v>89.6</v>
      </c>
      <c r="P338" s="86">
        <v>89.6</v>
      </c>
      <c r="Q338" s="86">
        <v>89.6</v>
      </c>
      <c r="R338" s="87">
        <v>0.47200000000000009</v>
      </c>
      <c r="S338" s="87">
        <v>0.54700000000000015</v>
      </c>
      <c r="T338" s="87">
        <v>0.55799999999999994</v>
      </c>
      <c r="U338" s="87">
        <v>0.8959999999999998</v>
      </c>
      <c r="V338" s="87">
        <v>0.61824999999999997</v>
      </c>
      <c r="W338" s="86" t="s">
        <v>435</v>
      </c>
      <c r="X338" s="86" t="s">
        <v>435</v>
      </c>
    </row>
    <row r="339" spans="1:24" ht="15.75" x14ac:dyDescent="0.25">
      <c r="A339" s="2">
        <f t="shared" si="5"/>
        <v>334</v>
      </c>
      <c r="B339" s="48" t="s">
        <v>319</v>
      </c>
      <c r="C339" s="37">
        <v>944734</v>
      </c>
      <c r="D339" s="38">
        <v>315341</v>
      </c>
      <c r="E339" s="63" t="s">
        <v>308</v>
      </c>
      <c r="F339" s="86" t="s">
        <v>405</v>
      </c>
      <c r="G339" s="86" t="s">
        <v>405</v>
      </c>
      <c r="H339" s="86" t="s">
        <v>405</v>
      </c>
      <c r="I339" s="86" t="s">
        <v>405</v>
      </c>
      <c r="J339" s="86" t="s">
        <v>405</v>
      </c>
      <c r="K339" s="86" t="s">
        <v>405</v>
      </c>
      <c r="L339" s="86" t="s">
        <v>405</v>
      </c>
      <c r="M339" s="86" t="s">
        <v>405</v>
      </c>
      <c r="N339" s="86" t="s">
        <v>405</v>
      </c>
      <c r="O339" s="86" t="s">
        <v>405</v>
      </c>
      <c r="P339" s="86" t="s">
        <v>405</v>
      </c>
      <c r="Q339" s="86" t="s">
        <v>405</v>
      </c>
      <c r="R339" s="87" t="s">
        <v>405</v>
      </c>
      <c r="S339" s="87" t="s">
        <v>405</v>
      </c>
      <c r="T339" s="87" t="s">
        <v>405</v>
      </c>
      <c r="U339" s="87" t="s">
        <v>405</v>
      </c>
      <c r="V339" s="87" t="s">
        <v>405</v>
      </c>
      <c r="W339" s="86" t="s">
        <v>405</v>
      </c>
      <c r="X339" s="86" t="s">
        <v>405</v>
      </c>
    </row>
    <row r="340" spans="1:24" ht="15.75" x14ac:dyDescent="0.25">
      <c r="A340" s="2">
        <f t="shared" si="5"/>
        <v>335</v>
      </c>
      <c r="B340" s="48" t="s">
        <v>320</v>
      </c>
      <c r="C340" s="37">
        <v>955051</v>
      </c>
      <c r="D340" s="38">
        <v>315307</v>
      </c>
      <c r="E340" s="63" t="s">
        <v>308</v>
      </c>
      <c r="F340" s="86">
        <v>39.1</v>
      </c>
      <c r="G340" s="86">
        <v>39.1</v>
      </c>
      <c r="H340" s="86">
        <v>39.1</v>
      </c>
      <c r="I340" s="86">
        <v>39.299999999999997</v>
      </c>
      <c r="J340" s="86">
        <v>39.299999999999997</v>
      </c>
      <c r="K340" s="86">
        <v>39.299999999999997</v>
      </c>
      <c r="L340" s="86">
        <v>37.6</v>
      </c>
      <c r="M340" s="86">
        <v>37.6</v>
      </c>
      <c r="N340" s="86">
        <v>37.6</v>
      </c>
      <c r="O340" s="86">
        <v>93</v>
      </c>
      <c r="P340" s="86">
        <v>93</v>
      </c>
      <c r="Q340" s="86">
        <v>93</v>
      </c>
      <c r="R340" s="87">
        <v>0.39100000000000001</v>
      </c>
      <c r="S340" s="87">
        <v>0.39299999999999996</v>
      </c>
      <c r="T340" s="87">
        <v>0.376</v>
      </c>
      <c r="U340" s="87">
        <v>0.93</v>
      </c>
      <c r="V340" s="87">
        <v>0.52250000000000008</v>
      </c>
      <c r="W340" s="86" t="s">
        <v>435</v>
      </c>
      <c r="X340" s="86" t="s">
        <v>1540</v>
      </c>
    </row>
    <row r="341" spans="1:24" ht="15.75" x14ac:dyDescent="0.25">
      <c r="A341" s="2">
        <f t="shared" si="5"/>
        <v>336</v>
      </c>
      <c r="B341" s="48" t="s">
        <v>321</v>
      </c>
      <c r="C341" s="37">
        <v>967548</v>
      </c>
      <c r="D341" s="38">
        <v>315110</v>
      </c>
      <c r="E341" s="63" t="s">
        <v>308</v>
      </c>
      <c r="F341" s="86">
        <v>49</v>
      </c>
      <c r="G341" s="86">
        <v>49</v>
      </c>
      <c r="H341" s="86">
        <v>49</v>
      </c>
      <c r="I341" s="86">
        <v>50</v>
      </c>
      <c r="J341" s="86">
        <v>50</v>
      </c>
      <c r="K341" s="86">
        <v>50</v>
      </c>
      <c r="L341" s="86">
        <v>42.9</v>
      </c>
      <c r="M341" s="86">
        <v>42.9</v>
      </c>
      <c r="N341" s="86">
        <v>42.9</v>
      </c>
      <c r="O341" s="86" t="s">
        <v>405</v>
      </c>
      <c r="P341" s="86" t="s">
        <v>405</v>
      </c>
      <c r="Q341" s="86" t="s">
        <v>405</v>
      </c>
      <c r="R341" s="87">
        <v>0.49</v>
      </c>
      <c r="S341" s="87">
        <v>0.5</v>
      </c>
      <c r="T341" s="87">
        <v>0.42899999999999999</v>
      </c>
      <c r="U341" s="87" t="s">
        <v>405</v>
      </c>
      <c r="V341" s="87" t="s">
        <v>405</v>
      </c>
      <c r="W341" s="86" t="s">
        <v>405</v>
      </c>
      <c r="X341" s="86" t="s">
        <v>405</v>
      </c>
    </row>
    <row r="342" spans="1:24" ht="15.75" x14ac:dyDescent="0.25">
      <c r="A342" s="2">
        <f t="shared" si="5"/>
        <v>337</v>
      </c>
      <c r="B342" s="36" t="s">
        <v>322</v>
      </c>
      <c r="C342" s="37">
        <v>643815</v>
      </c>
      <c r="D342" s="38">
        <v>315185</v>
      </c>
      <c r="E342" s="63" t="s">
        <v>308</v>
      </c>
      <c r="F342" s="86">
        <v>52</v>
      </c>
      <c r="G342" s="86">
        <v>52</v>
      </c>
      <c r="H342" s="86">
        <v>52</v>
      </c>
      <c r="I342" s="86">
        <v>53.8</v>
      </c>
      <c r="J342" s="86">
        <v>53.8</v>
      </c>
      <c r="K342" s="86">
        <v>53.8</v>
      </c>
      <c r="L342" s="86">
        <v>57.5</v>
      </c>
      <c r="M342" s="86">
        <v>57.5</v>
      </c>
      <c r="N342" s="86">
        <v>57.5</v>
      </c>
      <c r="O342" s="86">
        <v>60.8</v>
      </c>
      <c r="P342" s="86">
        <v>60.8</v>
      </c>
      <c r="Q342" s="86">
        <v>60.8</v>
      </c>
      <c r="R342" s="87">
        <v>0.52</v>
      </c>
      <c r="S342" s="87">
        <v>0.53799999999999992</v>
      </c>
      <c r="T342" s="87">
        <v>0.57499999999999996</v>
      </c>
      <c r="U342" s="87">
        <v>0.60799999999999987</v>
      </c>
      <c r="V342" s="87">
        <v>0.56024999999999991</v>
      </c>
      <c r="W342" s="86" t="s">
        <v>435</v>
      </c>
      <c r="X342" s="86" t="s">
        <v>435</v>
      </c>
    </row>
    <row r="343" spans="1:24" ht="15.75" x14ac:dyDescent="0.25">
      <c r="A343" s="2">
        <f t="shared" si="5"/>
        <v>338</v>
      </c>
      <c r="B343" s="36" t="s">
        <v>323</v>
      </c>
      <c r="C343" s="37">
        <v>862339</v>
      </c>
      <c r="D343" s="38">
        <v>315178</v>
      </c>
      <c r="E343" s="63" t="s">
        <v>308</v>
      </c>
      <c r="F343" s="86">
        <v>22.1</v>
      </c>
      <c r="G343" s="86">
        <v>22.1</v>
      </c>
      <c r="H343" s="86">
        <v>22.1</v>
      </c>
      <c r="I343" s="86">
        <v>21.3</v>
      </c>
      <c r="J343" s="86">
        <v>21.3</v>
      </c>
      <c r="K343" s="86">
        <v>21.3</v>
      </c>
      <c r="L343" s="86">
        <v>29.2</v>
      </c>
      <c r="M343" s="86">
        <v>29.2</v>
      </c>
      <c r="N343" s="86">
        <v>29.2</v>
      </c>
      <c r="O343" s="86">
        <v>24.3</v>
      </c>
      <c r="P343" s="86">
        <v>24.3</v>
      </c>
      <c r="Q343" s="86">
        <v>24.3</v>
      </c>
      <c r="R343" s="87">
        <v>0.22100000000000006</v>
      </c>
      <c r="S343" s="87">
        <v>0.21299999999999999</v>
      </c>
      <c r="T343" s="87">
        <v>0.29199999999999998</v>
      </c>
      <c r="U343" s="87">
        <v>0.24299999999999999</v>
      </c>
      <c r="V343" s="87">
        <v>0.24224999999999999</v>
      </c>
      <c r="W343" s="86" t="s">
        <v>1540</v>
      </c>
      <c r="X343" s="86" t="s">
        <v>1540</v>
      </c>
    </row>
    <row r="344" spans="1:24" ht="15.75" x14ac:dyDescent="0.25">
      <c r="A344" s="2">
        <f t="shared" si="5"/>
        <v>339</v>
      </c>
      <c r="B344" s="36" t="s">
        <v>324</v>
      </c>
      <c r="C344" s="37">
        <v>811343</v>
      </c>
      <c r="D344" s="38">
        <v>315122</v>
      </c>
      <c r="E344" s="63" t="s">
        <v>308</v>
      </c>
      <c r="F344" s="86">
        <v>41.8</v>
      </c>
      <c r="G344" s="86">
        <v>41.8</v>
      </c>
      <c r="H344" s="86">
        <v>41.8</v>
      </c>
      <c r="I344" s="86">
        <v>38.700000000000003</v>
      </c>
      <c r="J344" s="86">
        <v>38.700000000000003</v>
      </c>
      <c r="K344" s="86">
        <v>38.700000000000003</v>
      </c>
      <c r="L344" s="86">
        <v>51.4</v>
      </c>
      <c r="M344" s="86">
        <v>51.4</v>
      </c>
      <c r="N344" s="86">
        <v>51.4</v>
      </c>
      <c r="O344" s="86">
        <v>51.5</v>
      </c>
      <c r="P344" s="86">
        <v>51.5</v>
      </c>
      <c r="Q344" s="86">
        <v>51.5</v>
      </c>
      <c r="R344" s="87">
        <v>0.41799999999999998</v>
      </c>
      <c r="S344" s="87">
        <v>0.38700000000000001</v>
      </c>
      <c r="T344" s="87">
        <v>0.51400000000000001</v>
      </c>
      <c r="U344" s="87">
        <v>0.51500000000000001</v>
      </c>
      <c r="V344" s="87">
        <v>0.45850000000000002</v>
      </c>
      <c r="W344" s="86" t="s">
        <v>1540</v>
      </c>
      <c r="X344" s="86" t="s">
        <v>1540</v>
      </c>
    </row>
    <row r="345" spans="1:24" ht="31.5" x14ac:dyDescent="0.25">
      <c r="A345" s="2">
        <f t="shared" si="5"/>
        <v>340</v>
      </c>
      <c r="B345" s="23" t="s">
        <v>1902</v>
      </c>
      <c r="C345" s="37">
        <v>742546</v>
      </c>
      <c r="D345" s="38">
        <v>315131</v>
      </c>
      <c r="E345" s="63" t="s">
        <v>308</v>
      </c>
      <c r="F345" s="86" t="s">
        <v>405</v>
      </c>
      <c r="G345" s="86" t="s">
        <v>405</v>
      </c>
      <c r="H345" s="86" t="s">
        <v>405</v>
      </c>
      <c r="I345" s="86" t="s">
        <v>405</v>
      </c>
      <c r="J345" s="86" t="s">
        <v>405</v>
      </c>
      <c r="K345" s="86" t="s">
        <v>405</v>
      </c>
      <c r="L345" s="86" t="s">
        <v>405</v>
      </c>
      <c r="M345" s="86" t="s">
        <v>405</v>
      </c>
      <c r="N345" s="86" t="s">
        <v>406</v>
      </c>
      <c r="O345" s="86" t="s">
        <v>406</v>
      </c>
      <c r="P345" s="86" t="s">
        <v>406</v>
      </c>
      <c r="Q345" s="86" t="s">
        <v>406</v>
      </c>
      <c r="R345" s="87" t="s">
        <v>405</v>
      </c>
      <c r="S345" s="87" t="s">
        <v>405</v>
      </c>
      <c r="T345" s="86" t="s">
        <v>406</v>
      </c>
      <c r="U345" s="86" t="s">
        <v>406</v>
      </c>
      <c r="V345" s="87" t="s">
        <v>405</v>
      </c>
      <c r="W345" s="86" t="s">
        <v>405</v>
      </c>
      <c r="X345" s="86" t="s">
        <v>405</v>
      </c>
    </row>
    <row r="346" spans="1:24" ht="15.75" x14ac:dyDescent="0.25">
      <c r="A346" s="2">
        <f t="shared" si="5"/>
        <v>341</v>
      </c>
      <c r="B346" s="36" t="s">
        <v>325</v>
      </c>
      <c r="C346" s="37">
        <v>492655</v>
      </c>
      <c r="D346" s="38">
        <v>315019</v>
      </c>
      <c r="E346" s="63" t="s">
        <v>308</v>
      </c>
      <c r="F346" s="86">
        <v>13.8</v>
      </c>
      <c r="G346" s="86">
        <v>13.8</v>
      </c>
      <c r="H346" s="86">
        <v>13.8</v>
      </c>
      <c r="I346" s="86">
        <v>17.2</v>
      </c>
      <c r="J346" s="86">
        <v>17.2</v>
      </c>
      <c r="K346" s="86">
        <v>17.2</v>
      </c>
      <c r="L346" s="86">
        <v>17.899999999999999</v>
      </c>
      <c r="M346" s="86">
        <v>17.899999999999999</v>
      </c>
      <c r="N346" s="86">
        <v>17.899999999999999</v>
      </c>
      <c r="O346" s="86">
        <v>20</v>
      </c>
      <c r="P346" s="86">
        <v>20</v>
      </c>
      <c r="Q346" s="86">
        <v>20</v>
      </c>
      <c r="R346" s="87">
        <v>0.13800000000000001</v>
      </c>
      <c r="S346" s="87">
        <v>0.17199999999999999</v>
      </c>
      <c r="T346" s="87">
        <v>0.17899999999999999</v>
      </c>
      <c r="U346" s="87">
        <v>0.2</v>
      </c>
      <c r="V346" s="87">
        <v>0.17225000000000001</v>
      </c>
      <c r="W346" s="86" t="s">
        <v>1540</v>
      </c>
      <c r="X346" s="86" t="s">
        <v>1540</v>
      </c>
    </row>
    <row r="347" spans="1:24" ht="15.75" x14ac:dyDescent="0.25">
      <c r="A347" s="2">
        <f t="shared" si="5"/>
        <v>342</v>
      </c>
      <c r="B347" s="36" t="s">
        <v>326</v>
      </c>
      <c r="C347" s="37">
        <v>199044</v>
      </c>
      <c r="D347" s="38">
        <v>315317</v>
      </c>
      <c r="E347" s="63" t="s">
        <v>308</v>
      </c>
      <c r="F347" s="86">
        <v>20.6</v>
      </c>
      <c r="G347" s="86">
        <v>20.6</v>
      </c>
      <c r="H347" s="86">
        <v>20.6</v>
      </c>
      <c r="I347" s="86">
        <v>23.6</v>
      </c>
      <c r="J347" s="86">
        <v>23.6</v>
      </c>
      <c r="K347" s="86">
        <v>23.6</v>
      </c>
      <c r="L347" s="86">
        <v>27.6</v>
      </c>
      <c r="M347" s="86">
        <v>27.6</v>
      </c>
      <c r="N347" s="86">
        <v>27.6</v>
      </c>
      <c r="O347" s="86">
        <v>32.4</v>
      </c>
      <c r="P347" s="86">
        <v>32.4</v>
      </c>
      <c r="Q347" s="86">
        <v>32.4</v>
      </c>
      <c r="R347" s="87">
        <v>0.20600000000000002</v>
      </c>
      <c r="S347" s="87">
        <v>0.23600000000000004</v>
      </c>
      <c r="T347" s="87">
        <v>0.27600000000000002</v>
      </c>
      <c r="U347" s="87">
        <v>0.32400000000000001</v>
      </c>
      <c r="V347" s="87">
        <v>0.26050000000000001</v>
      </c>
      <c r="W347" s="86" t="s">
        <v>1540</v>
      </c>
      <c r="X347" s="86" t="s">
        <v>1540</v>
      </c>
    </row>
    <row r="348" spans="1:24" ht="31.5" x14ac:dyDescent="0.25">
      <c r="A348" s="2">
        <f t="shared" si="5"/>
        <v>343</v>
      </c>
      <c r="B348" s="22" t="s">
        <v>1903</v>
      </c>
      <c r="C348" s="37">
        <v>4484002</v>
      </c>
      <c r="D348" s="38">
        <v>315251</v>
      </c>
      <c r="E348" s="63" t="s">
        <v>308</v>
      </c>
      <c r="F348" s="86">
        <v>44.2</v>
      </c>
      <c r="G348" s="86">
        <v>44.2</v>
      </c>
      <c r="H348" s="86">
        <v>44.2</v>
      </c>
      <c r="I348" s="86">
        <v>41.4</v>
      </c>
      <c r="J348" s="86">
        <v>41.4</v>
      </c>
      <c r="K348" s="86">
        <v>41.4</v>
      </c>
      <c r="L348" s="86">
        <v>36.5</v>
      </c>
      <c r="M348" s="86">
        <v>36.5</v>
      </c>
      <c r="N348" s="86">
        <v>36.5</v>
      </c>
      <c r="O348" s="86">
        <v>38.799999999999997</v>
      </c>
      <c r="P348" s="86">
        <v>38.799999999999997</v>
      </c>
      <c r="Q348" s="86">
        <v>38.799999999999997</v>
      </c>
      <c r="R348" s="87">
        <v>0.44200000000000012</v>
      </c>
      <c r="S348" s="87">
        <v>0.41399999999999998</v>
      </c>
      <c r="T348" s="87">
        <v>0.36499999999999999</v>
      </c>
      <c r="U348" s="87">
        <v>0.38799999999999996</v>
      </c>
      <c r="V348" s="87">
        <v>0.40225</v>
      </c>
      <c r="W348" s="86" t="s">
        <v>1540</v>
      </c>
      <c r="X348" s="86" t="s">
        <v>1540</v>
      </c>
    </row>
    <row r="349" spans="1:24" ht="15.75" x14ac:dyDescent="0.25">
      <c r="A349" s="2">
        <f t="shared" si="5"/>
        <v>344</v>
      </c>
      <c r="B349" s="36" t="s">
        <v>327</v>
      </c>
      <c r="C349" s="37">
        <v>4484100</v>
      </c>
      <c r="D349" s="38">
        <v>315251</v>
      </c>
      <c r="E349" s="63" t="s">
        <v>308</v>
      </c>
      <c r="F349" s="86">
        <v>44.2</v>
      </c>
      <c r="G349" s="86">
        <v>44.2</v>
      </c>
      <c r="H349" s="86">
        <v>44.2</v>
      </c>
      <c r="I349" s="86">
        <v>41.4</v>
      </c>
      <c r="J349" s="86">
        <v>41.4</v>
      </c>
      <c r="K349" s="86">
        <v>41.4</v>
      </c>
      <c r="L349" s="86">
        <v>36.5</v>
      </c>
      <c r="M349" s="86">
        <v>36.5</v>
      </c>
      <c r="N349" s="86">
        <v>36.5</v>
      </c>
      <c r="O349" s="86">
        <v>38.799999999999997</v>
      </c>
      <c r="P349" s="86">
        <v>38.799999999999997</v>
      </c>
      <c r="Q349" s="86">
        <v>38.799999999999997</v>
      </c>
      <c r="R349" s="87">
        <v>0.44200000000000012</v>
      </c>
      <c r="S349" s="87">
        <v>0.41399999999999998</v>
      </c>
      <c r="T349" s="87">
        <v>0.36499999999999999</v>
      </c>
      <c r="U349" s="87">
        <v>0.38799999999999996</v>
      </c>
      <c r="V349" s="87">
        <v>0.40225</v>
      </c>
      <c r="W349" s="86" t="s">
        <v>1540</v>
      </c>
      <c r="X349" s="86" t="s">
        <v>1540</v>
      </c>
    </row>
    <row r="350" spans="1:24" ht="15.75" x14ac:dyDescent="0.25">
      <c r="A350" s="2">
        <f t="shared" si="5"/>
        <v>345</v>
      </c>
      <c r="B350" s="36" t="s">
        <v>328</v>
      </c>
      <c r="C350" s="37">
        <v>525910</v>
      </c>
      <c r="D350" s="38">
        <v>315387</v>
      </c>
      <c r="E350" s="63" t="s">
        <v>308</v>
      </c>
      <c r="F350" s="86">
        <v>53.6</v>
      </c>
      <c r="G350" s="86">
        <v>53.6</v>
      </c>
      <c r="H350" s="86">
        <v>53.6</v>
      </c>
      <c r="I350" s="86">
        <v>52.3</v>
      </c>
      <c r="J350" s="86">
        <v>52.3</v>
      </c>
      <c r="K350" s="86">
        <v>52.3</v>
      </c>
      <c r="L350" s="86">
        <v>57.1</v>
      </c>
      <c r="M350" s="86">
        <v>57.1</v>
      </c>
      <c r="N350" s="86">
        <v>57.1</v>
      </c>
      <c r="O350" s="86">
        <v>53.9</v>
      </c>
      <c r="P350" s="86">
        <v>53.9</v>
      </c>
      <c r="Q350" s="86">
        <v>53.9</v>
      </c>
      <c r="R350" s="87">
        <v>0.53600000000000003</v>
      </c>
      <c r="S350" s="87">
        <v>0.52299999999999991</v>
      </c>
      <c r="T350" s="87">
        <v>0.57100000000000006</v>
      </c>
      <c r="U350" s="87">
        <v>0.53900000000000003</v>
      </c>
      <c r="V350" s="87">
        <v>0.54225000000000001</v>
      </c>
      <c r="W350" s="86" t="s">
        <v>435</v>
      </c>
      <c r="X350" s="86" t="s">
        <v>435</v>
      </c>
    </row>
    <row r="351" spans="1:24" ht="15.75" x14ac:dyDescent="0.25">
      <c r="A351" s="2">
        <f t="shared" si="5"/>
        <v>346</v>
      </c>
      <c r="B351" s="36" t="s">
        <v>329</v>
      </c>
      <c r="C351" s="64">
        <v>680168</v>
      </c>
      <c r="D351" s="38">
        <v>315101</v>
      </c>
      <c r="E351" s="63" t="s">
        <v>308</v>
      </c>
      <c r="F351" s="86">
        <v>32.1</v>
      </c>
      <c r="G351" s="86">
        <v>32.1</v>
      </c>
      <c r="H351" s="86">
        <v>32.1</v>
      </c>
      <c r="I351" s="86">
        <v>39</v>
      </c>
      <c r="J351" s="86">
        <v>39</v>
      </c>
      <c r="K351" s="86">
        <v>39</v>
      </c>
      <c r="L351" s="86">
        <v>43.8</v>
      </c>
      <c r="M351" s="86">
        <v>43.8</v>
      </c>
      <c r="N351" s="86">
        <v>43.8</v>
      </c>
      <c r="O351" s="86" t="s">
        <v>405</v>
      </c>
      <c r="P351" s="86" t="s">
        <v>405</v>
      </c>
      <c r="Q351" s="86" t="s">
        <v>405</v>
      </c>
      <c r="R351" s="87">
        <v>0.32100000000000001</v>
      </c>
      <c r="S351" s="87">
        <v>0.39</v>
      </c>
      <c r="T351" s="87">
        <v>0.43799999999999989</v>
      </c>
      <c r="U351" s="87" t="s">
        <v>405</v>
      </c>
      <c r="V351" s="87" t="s">
        <v>405</v>
      </c>
      <c r="W351" s="86" t="s">
        <v>405</v>
      </c>
      <c r="X351" s="86" t="s">
        <v>405</v>
      </c>
    </row>
    <row r="352" spans="1:24" ht="15.75" x14ac:dyDescent="0.25">
      <c r="A352" s="2">
        <f t="shared" si="5"/>
        <v>347</v>
      </c>
      <c r="B352" s="36" t="s">
        <v>330</v>
      </c>
      <c r="C352" s="37">
        <v>516082</v>
      </c>
      <c r="D352" s="38">
        <v>315190</v>
      </c>
      <c r="E352" s="63" t="s">
        <v>308</v>
      </c>
      <c r="F352" s="86">
        <v>23.3</v>
      </c>
      <c r="G352" s="86">
        <v>23.3</v>
      </c>
      <c r="H352" s="86">
        <v>23.3</v>
      </c>
      <c r="I352" s="86">
        <v>25.2</v>
      </c>
      <c r="J352" s="86">
        <v>25.2</v>
      </c>
      <c r="K352" s="86">
        <v>25.2</v>
      </c>
      <c r="L352" s="86">
        <v>26.8</v>
      </c>
      <c r="M352" s="86">
        <v>26.8</v>
      </c>
      <c r="N352" s="86">
        <v>26.8</v>
      </c>
      <c r="O352" s="86">
        <v>28</v>
      </c>
      <c r="P352" s="86">
        <v>28</v>
      </c>
      <c r="Q352" s="86">
        <v>28</v>
      </c>
      <c r="R352" s="87">
        <v>0.23300000000000001</v>
      </c>
      <c r="S352" s="87">
        <v>0.252</v>
      </c>
      <c r="T352" s="87">
        <v>0.26800000000000002</v>
      </c>
      <c r="U352" s="87">
        <v>0.28000000000000003</v>
      </c>
      <c r="V352" s="87">
        <v>0.25824999999999998</v>
      </c>
      <c r="W352" s="86" t="s">
        <v>1540</v>
      </c>
      <c r="X352" s="86" t="s">
        <v>1540</v>
      </c>
    </row>
    <row r="353" spans="1:24" ht="15.75" x14ac:dyDescent="0.25">
      <c r="A353" s="2">
        <f t="shared" si="5"/>
        <v>348</v>
      </c>
      <c r="B353" s="47" t="s">
        <v>331</v>
      </c>
      <c r="C353" s="37">
        <v>828416</v>
      </c>
      <c r="D353" s="38">
        <v>315303</v>
      </c>
      <c r="E353" s="39" t="s">
        <v>308</v>
      </c>
      <c r="F353" s="86">
        <v>66.900000000000006</v>
      </c>
      <c r="G353" s="86">
        <v>66.900000000000006</v>
      </c>
      <c r="H353" s="86">
        <v>66.900000000000006</v>
      </c>
      <c r="I353" s="86">
        <v>70</v>
      </c>
      <c r="J353" s="86">
        <v>70</v>
      </c>
      <c r="K353" s="86">
        <v>70</v>
      </c>
      <c r="L353" s="86">
        <v>67.2</v>
      </c>
      <c r="M353" s="86">
        <v>67.2</v>
      </c>
      <c r="N353" s="86">
        <v>67.2</v>
      </c>
      <c r="O353" s="86">
        <v>62.5</v>
      </c>
      <c r="P353" s="86">
        <v>62.5</v>
      </c>
      <c r="Q353" s="86">
        <v>62.5</v>
      </c>
      <c r="R353" s="87">
        <v>0.66900000000000004</v>
      </c>
      <c r="S353" s="87">
        <v>0.7</v>
      </c>
      <c r="T353" s="87">
        <v>0.67200000000000004</v>
      </c>
      <c r="U353" s="87">
        <v>0.625</v>
      </c>
      <c r="V353" s="87">
        <v>0.66649999999999998</v>
      </c>
      <c r="W353" s="86" t="s">
        <v>435</v>
      </c>
      <c r="X353" s="86" t="s">
        <v>435</v>
      </c>
    </row>
    <row r="354" spans="1:24" ht="15.75" x14ac:dyDescent="0.25">
      <c r="A354" s="2">
        <f t="shared" si="5"/>
        <v>349</v>
      </c>
      <c r="B354" s="48" t="s">
        <v>332</v>
      </c>
      <c r="C354" s="37">
        <v>732567</v>
      </c>
      <c r="D354" s="38">
        <v>315229</v>
      </c>
      <c r="E354" s="63" t="s">
        <v>308</v>
      </c>
      <c r="F354" s="86">
        <v>47.7</v>
      </c>
      <c r="G354" s="86">
        <v>47.7</v>
      </c>
      <c r="H354" s="86">
        <v>47.7</v>
      </c>
      <c r="I354" s="86">
        <v>43.6</v>
      </c>
      <c r="J354" s="86">
        <v>43.6</v>
      </c>
      <c r="K354" s="86">
        <v>43.6</v>
      </c>
      <c r="L354" s="86">
        <v>40</v>
      </c>
      <c r="M354" s="86">
        <v>40</v>
      </c>
      <c r="N354" s="86">
        <v>40</v>
      </c>
      <c r="O354" s="86">
        <v>39</v>
      </c>
      <c r="P354" s="86">
        <v>39</v>
      </c>
      <c r="Q354" s="86">
        <v>39</v>
      </c>
      <c r="R354" s="87">
        <v>0.47700000000000009</v>
      </c>
      <c r="S354" s="87">
        <v>0.436</v>
      </c>
      <c r="T354" s="87">
        <v>0.4</v>
      </c>
      <c r="U354" s="87">
        <v>0.39</v>
      </c>
      <c r="V354" s="87">
        <v>0.42575000000000007</v>
      </c>
      <c r="W354" s="86" t="s">
        <v>1540</v>
      </c>
      <c r="X354" s="86" t="s">
        <v>1540</v>
      </c>
    </row>
    <row r="355" spans="1:24" ht="15.75" x14ac:dyDescent="0.25">
      <c r="A355" s="2">
        <f t="shared" si="5"/>
        <v>350</v>
      </c>
      <c r="B355" s="36" t="s">
        <v>333</v>
      </c>
      <c r="C355" s="37">
        <v>253596</v>
      </c>
      <c r="D355" s="38">
        <v>315361</v>
      </c>
      <c r="E355" s="63" t="s">
        <v>308</v>
      </c>
      <c r="F355" s="86">
        <v>25.9</v>
      </c>
      <c r="G355" s="86">
        <v>25.9</v>
      </c>
      <c r="H355" s="86">
        <v>25.9</v>
      </c>
      <c r="I355" s="86">
        <v>30.6</v>
      </c>
      <c r="J355" s="86">
        <v>30.6</v>
      </c>
      <c r="K355" s="86">
        <v>30.6</v>
      </c>
      <c r="L355" s="86">
        <v>32.799999999999997</v>
      </c>
      <c r="M355" s="86">
        <v>32.799999999999997</v>
      </c>
      <c r="N355" s="86">
        <v>32.799999999999997</v>
      </c>
      <c r="O355" s="86">
        <v>29.8</v>
      </c>
      <c r="P355" s="86">
        <v>29.8</v>
      </c>
      <c r="Q355" s="86">
        <v>29.8</v>
      </c>
      <c r="R355" s="87">
        <v>0.25899999999999995</v>
      </c>
      <c r="S355" s="87">
        <v>0.30600000000000005</v>
      </c>
      <c r="T355" s="87">
        <v>0.32799999999999996</v>
      </c>
      <c r="U355" s="87">
        <v>0.29799999999999999</v>
      </c>
      <c r="V355" s="87">
        <v>0.29774999999999996</v>
      </c>
      <c r="W355" s="86" t="s">
        <v>1540</v>
      </c>
      <c r="X355" s="86" t="s">
        <v>1540</v>
      </c>
    </row>
    <row r="356" spans="1:24" ht="15.75" x14ac:dyDescent="0.25">
      <c r="A356" s="2">
        <f t="shared" si="5"/>
        <v>351</v>
      </c>
      <c r="B356" s="36" t="s">
        <v>334</v>
      </c>
      <c r="C356" s="37">
        <v>4497317</v>
      </c>
      <c r="D356" s="38">
        <v>315361</v>
      </c>
      <c r="E356" s="63" t="s">
        <v>308</v>
      </c>
      <c r="F356" s="86">
        <v>25.9</v>
      </c>
      <c r="G356" s="86">
        <v>25.9</v>
      </c>
      <c r="H356" s="86">
        <v>25.9</v>
      </c>
      <c r="I356" s="86">
        <v>30.6</v>
      </c>
      <c r="J356" s="86">
        <v>30.6</v>
      </c>
      <c r="K356" s="86">
        <v>30.6</v>
      </c>
      <c r="L356" s="86">
        <v>32.799999999999997</v>
      </c>
      <c r="M356" s="86">
        <v>32.799999999999997</v>
      </c>
      <c r="N356" s="86">
        <v>32.799999999999997</v>
      </c>
      <c r="O356" s="86">
        <v>29.8</v>
      </c>
      <c r="P356" s="86">
        <v>29.8</v>
      </c>
      <c r="Q356" s="86">
        <v>29.8</v>
      </c>
      <c r="R356" s="87">
        <v>0.25899999999999995</v>
      </c>
      <c r="S356" s="87">
        <v>0.30600000000000005</v>
      </c>
      <c r="T356" s="87">
        <v>0.32799999999999996</v>
      </c>
      <c r="U356" s="87">
        <v>0.29799999999999999</v>
      </c>
      <c r="V356" s="87">
        <v>0.29774999999999996</v>
      </c>
      <c r="W356" s="86" t="s">
        <v>1540</v>
      </c>
      <c r="X356" s="86" t="s">
        <v>1540</v>
      </c>
    </row>
    <row r="357" spans="1:24" ht="15.75" x14ac:dyDescent="0.25">
      <c r="A357" s="2">
        <f t="shared" si="5"/>
        <v>352</v>
      </c>
      <c r="B357" s="23" t="s">
        <v>335</v>
      </c>
      <c r="C357" s="53">
        <v>687545</v>
      </c>
      <c r="D357" s="38">
        <v>315244</v>
      </c>
      <c r="E357" s="63" t="s">
        <v>308</v>
      </c>
      <c r="F357" s="86">
        <v>48.5</v>
      </c>
      <c r="G357" s="86">
        <v>48.5</v>
      </c>
      <c r="H357" s="86">
        <v>48.5</v>
      </c>
      <c r="I357" s="86">
        <v>47.4</v>
      </c>
      <c r="J357" s="86">
        <v>47.4</v>
      </c>
      <c r="K357" s="86">
        <v>47.4</v>
      </c>
      <c r="L357" s="86">
        <v>49.3</v>
      </c>
      <c r="M357" s="86">
        <v>49.3</v>
      </c>
      <c r="N357" s="86">
        <v>49.3</v>
      </c>
      <c r="O357" s="86">
        <v>47.1</v>
      </c>
      <c r="P357" s="86">
        <v>47.1</v>
      </c>
      <c r="Q357" s="86">
        <v>47.1</v>
      </c>
      <c r="R357" s="87">
        <v>0.48499999999999999</v>
      </c>
      <c r="S357" s="87">
        <v>0.47399999999999998</v>
      </c>
      <c r="T357" s="87">
        <v>0.49299999999999988</v>
      </c>
      <c r="U357" s="87">
        <v>0.47100000000000003</v>
      </c>
      <c r="V357" s="87">
        <v>0.48075000000000001</v>
      </c>
      <c r="W357" s="86" t="s">
        <v>1540</v>
      </c>
      <c r="X357" s="86" t="s">
        <v>1540</v>
      </c>
    </row>
    <row r="358" spans="1:24" ht="15.75" x14ac:dyDescent="0.25">
      <c r="A358" s="2">
        <f t="shared" si="5"/>
        <v>353</v>
      </c>
      <c r="B358" s="36" t="s">
        <v>336</v>
      </c>
      <c r="C358" s="37">
        <v>600695</v>
      </c>
      <c r="D358" s="38">
        <v>315280</v>
      </c>
      <c r="E358" s="63" t="s">
        <v>308</v>
      </c>
      <c r="F358" s="86" t="s">
        <v>405</v>
      </c>
      <c r="G358" s="86" t="s">
        <v>405</v>
      </c>
      <c r="H358" s="86" t="s">
        <v>405</v>
      </c>
      <c r="I358" s="86" t="s">
        <v>405</v>
      </c>
      <c r="J358" s="86" t="s">
        <v>405</v>
      </c>
      <c r="K358" s="86" t="s">
        <v>405</v>
      </c>
      <c r="L358" s="86" t="s">
        <v>405</v>
      </c>
      <c r="M358" s="86" t="s">
        <v>405</v>
      </c>
      <c r="N358" s="86" t="s">
        <v>405</v>
      </c>
      <c r="O358" s="86">
        <v>72</v>
      </c>
      <c r="P358" s="86">
        <v>72</v>
      </c>
      <c r="Q358" s="86">
        <v>72</v>
      </c>
      <c r="R358" s="87" t="s">
        <v>405</v>
      </c>
      <c r="S358" s="87" t="s">
        <v>405</v>
      </c>
      <c r="T358" s="87" t="s">
        <v>405</v>
      </c>
      <c r="U358" s="87">
        <v>0.72</v>
      </c>
      <c r="V358" s="87" t="s">
        <v>405</v>
      </c>
      <c r="W358" s="86" t="s">
        <v>405</v>
      </c>
      <c r="X358" s="86" t="s">
        <v>405</v>
      </c>
    </row>
    <row r="359" spans="1:24" ht="15.75" x14ac:dyDescent="0.25">
      <c r="A359" s="2">
        <f t="shared" si="5"/>
        <v>354</v>
      </c>
      <c r="B359" s="36" t="s">
        <v>337</v>
      </c>
      <c r="C359" s="37">
        <v>600661</v>
      </c>
      <c r="D359" s="38">
        <v>315280</v>
      </c>
      <c r="E359" s="39" t="s">
        <v>308</v>
      </c>
      <c r="F359" s="86" t="s">
        <v>405</v>
      </c>
      <c r="G359" s="86" t="s">
        <v>405</v>
      </c>
      <c r="H359" s="86" t="s">
        <v>405</v>
      </c>
      <c r="I359" s="86" t="s">
        <v>405</v>
      </c>
      <c r="J359" s="86" t="s">
        <v>405</v>
      </c>
      <c r="K359" s="86" t="s">
        <v>405</v>
      </c>
      <c r="L359" s="86" t="s">
        <v>405</v>
      </c>
      <c r="M359" s="86" t="s">
        <v>405</v>
      </c>
      <c r="N359" s="86" t="s">
        <v>405</v>
      </c>
      <c r="O359" s="86">
        <v>72</v>
      </c>
      <c r="P359" s="86">
        <v>72</v>
      </c>
      <c r="Q359" s="86">
        <v>72</v>
      </c>
      <c r="R359" s="87" t="s">
        <v>405</v>
      </c>
      <c r="S359" s="87" t="s">
        <v>405</v>
      </c>
      <c r="T359" s="87" t="s">
        <v>405</v>
      </c>
      <c r="U359" s="87">
        <v>0.72</v>
      </c>
      <c r="V359" s="87" t="s">
        <v>405</v>
      </c>
      <c r="W359" s="86" t="s">
        <v>405</v>
      </c>
      <c r="X359" s="86" t="s">
        <v>405</v>
      </c>
    </row>
    <row r="360" spans="1:24" ht="15.75" x14ac:dyDescent="0.25">
      <c r="A360" s="2">
        <f t="shared" si="5"/>
        <v>355</v>
      </c>
      <c r="B360" s="48" t="s">
        <v>338</v>
      </c>
      <c r="C360" s="37">
        <v>888290</v>
      </c>
      <c r="D360" s="38">
        <v>315463</v>
      </c>
      <c r="E360" s="63" t="s">
        <v>308</v>
      </c>
      <c r="F360" s="86">
        <v>46.2</v>
      </c>
      <c r="G360" s="86">
        <v>46.2</v>
      </c>
      <c r="H360" s="86">
        <v>46.2</v>
      </c>
      <c r="I360" s="86">
        <v>46.4</v>
      </c>
      <c r="J360" s="86">
        <v>46.4</v>
      </c>
      <c r="K360" s="86">
        <v>46.4</v>
      </c>
      <c r="L360" s="86">
        <v>49.2</v>
      </c>
      <c r="M360" s="86">
        <v>49.2</v>
      </c>
      <c r="N360" s="86">
        <v>49.2</v>
      </c>
      <c r="O360" s="86">
        <v>56</v>
      </c>
      <c r="P360" s="86">
        <v>56</v>
      </c>
      <c r="Q360" s="86">
        <v>56</v>
      </c>
      <c r="R360" s="87">
        <v>0.46200000000000008</v>
      </c>
      <c r="S360" s="87">
        <v>0.46399999999999997</v>
      </c>
      <c r="T360" s="87">
        <v>0.4920000000000001</v>
      </c>
      <c r="U360" s="87">
        <v>0.56000000000000005</v>
      </c>
      <c r="V360" s="87">
        <v>0.49450000000000005</v>
      </c>
      <c r="W360" s="86" t="s">
        <v>435</v>
      </c>
      <c r="X360" s="86" t="s">
        <v>1540</v>
      </c>
    </row>
    <row r="361" spans="1:24" ht="15.75" x14ac:dyDescent="0.25">
      <c r="A361" s="2">
        <f t="shared" si="5"/>
        <v>356</v>
      </c>
      <c r="B361" s="36" t="s">
        <v>339</v>
      </c>
      <c r="C361" s="37">
        <v>4470001</v>
      </c>
      <c r="D361" s="38">
        <v>315289</v>
      </c>
      <c r="E361" s="63" t="s">
        <v>308</v>
      </c>
      <c r="F361" s="86">
        <v>32.200000000000003</v>
      </c>
      <c r="G361" s="86">
        <v>32.200000000000003</v>
      </c>
      <c r="H361" s="86">
        <v>32.200000000000003</v>
      </c>
      <c r="I361" s="86" t="s">
        <v>405</v>
      </c>
      <c r="J361" s="86" t="s">
        <v>405</v>
      </c>
      <c r="K361" s="86" t="s">
        <v>405</v>
      </c>
      <c r="L361" s="86" t="s">
        <v>405</v>
      </c>
      <c r="M361" s="86" t="s">
        <v>405</v>
      </c>
      <c r="N361" s="86" t="s">
        <v>405</v>
      </c>
      <c r="O361" s="86" t="s">
        <v>405</v>
      </c>
      <c r="P361" s="86" t="s">
        <v>405</v>
      </c>
      <c r="Q361" s="86" t="s">
        <v>405</v>
      </c>
      <c r="R361" s="87">
        <v>0.32200000000000001</v>
      </c>
      <c r="S361" s="87" t="s">
        <v>405</v>
      </c>
      <c r="T361" s="87" t="s">
        <v>405</v>
      </c>
      <c r="U361" s="87" t="s">
        <v>405</v>
      </c>
      <c r="V361" s="87" t="s">
        <v>405</v>
      </c>
      <c r="W361" s="86" t="s">
        <v>405</v>
      </c>
      <c r="X361" s="86" t="s">
        <v>405</v>
      </c>
    </row>
    <row r="362" spans="1:24" ht="15.75" x14ac:dyDescent="0.25">
      <c r="A362" s="27">
        <f t="shared" si="5"/>
        <v>357</v>
      </c>
      <c r="B362" s="59" t="s">
        <v>340</v>
      </c>
      <c r="C362" s="65"/>
      <c r="D362" s="61"/>
      <c r="E362" s="66"/>
      <c r="F362" s="65"/>
      <c r="G362" s="65"/>
      <c r="H362" s="65"/>
      <c r="I362" s="65"/>
      <c r="J362" s="65"/>
      <c r="K362" s="65"/>
      <c r="L362" s="65"/>
      <c r="M362" s="65"/>
      <c r="N362" s="65"/>
      <c r="O362" s="65"/>
      <c r="P362" s="65"/>
      <c r="Q362" s="65"/>
      <c r="R362" s="98"/>
      <c r="S362" s="98"/>
      <c r="T362" s="98"/>
      <c r="U362" s="98"/>
      <c r="V362" s="98"/>
      <c r="W362" s="65"/>
      <c r="X362" s="65"/>
    </row>
    <row r="363" spans="1:24" ht="15.75" x14ac:dyDescent="0.25">
      <c r="A363" s="2">
        <f t="shared" si="5"/>
        <v>358</v>
      </c>
      <c r="B363" s="48" t="s">
        <v>341</v>
      </c>
      <c r="C363" s="37">
        <v>4465407</v>
      </c>
      <c r="D363" s="38">
        <v>315017</v>
      </c>
      <c r="E363" s="39" t="s">
        <v>342</v>
      </c>
      <c r="F363" s="86" t="s">
        <v>405</v>
      </c>
      <c r="G363" s="86" t="s">
        <v>405</v>
      </c>
      <c r="H363" s="86" t="s">
        <v>405</v>
      </c>
      <c r="I363" s="86" t="s">
        <v>405</v>
      </c>
      <c r="J363" s="86" t="s">
        <v>405</v>
      </c>
      <c r="K363" s="86" t="s">
        <v>405</v>
      </c>
      <c r="L363" s="86">
        <v>21.5</v>
      </c>
      <c r="M363" s="86">
        <v>21.5</v>
      </c>
      <c r="N363" s="86">
        <v>21.5</v>
      </c>
      <c r="O363" s="86">
        <v>22.8</v>
      </c>
      <c r="P363" s="86">
        <v>22.8</v>
      </c>
      <c r="Q363" s="86">
        <v>22.8</v>
      </c>
      <c r="R363" s="87" t="s">
        <v>405</v>
      </c>
      <c r="S363" s="87" t="s">
        <v>405</v>
      </c>
      <c r="T363" s="87">
        <v>0.215</v>
      </c>
      <c r="U363" s="87">
        <v>0.22800000000000001</v>
      </c>
      <c r="V363" s="87" t="s">
        <v>405</v>
      </c>
      <c r="W363" s="86" t="s">
        <v>405</v>
      </c>
      <c r="X363" s="86" t="s">
        <v>405</v>
      </c>
    </row>
    <row r="364" spans="1:24" ht="15.75" x14ac:dyDescent="0.25">
      <c r="A364" s="2">
        <f t="shared" si="5"/>
        <v>359</v>
      </c>
      <c r="B364" s="36" t="s">
        <v>343</v>
      </c>
      <c r="C364" s="37">
        <v>4471806</v>
      </c>
      <c r="D364" s="38">
        <v>315294</v>
      </c>
      <c r="E364" s="39" t="s">
        <v>342</v>
      </c>
      <c r="F364" s="86">
        <v>43.2</v>
      </c>
      <c r="G364" s="86">
        <v>43.2</v>
      </c>
      <c r="H364" s="86">
        <v>43.2</v>
      </c>
      <c r="I364" s="86">
        <v>45</v>
      </c>
      <c r="J364" s="86">
        <v>45</v>
      </c>
      <c r="K364" s="86">
        <v>45</v>
      </c>
      <c r="L364" s="86">
        <v>43</v>
      </c>
      <c r="M364" s="86">
        <v>43</v>
      </c>
      <c r="N364" s="86">
        <v>43</v>
      </c>
      <c r="O364" s="86">
        <v>41.1</v>
      </c>
      <c r="P364" s="86">
        <v>41.1</v>
      </c>
      <c r="Q364" s="86">
        <v>41.1</v>
      </c>
      <c r="R364" s="87">
        <v>0.43200000000000011</v>
      </c>
      <c r="S364" s="87">
        <v>0.45</v>
      </c>
      <c r="T364" s="87">
        <v>0.43</v>
      </c>
      <c r="U364" s="87">
        <v>0.41100000000000003</v>
      </c>
      <c r="V364" s="87">
        <v>0.43075000000000002</v>
      </c>
      <c r="W364" s="86" t="s">
        <v>1540</v>
      </c>
      <c r="X364" s="86" t="s">
        <v>1540</v>
      </c>
    </row>
    <row r="365" spans="1:24" ht="15.75" x14ac:dyDescent="0.25">
      <c r="A365" s="2">
        <f t="shared" si="5"/>
        <v>360</v>
      </c>
      <c r="B365" s="36" t="s">
        <v>344</v>
      </c>
      <c r="C365" s="37">
        <v>4462904</v>
      </c>
      <c r="D365" s="38">
        <v>315358</v>
      </c>
      <c r="E365" s="58" t="s">
        <v>342</v>
      </c>
      <c r="F365" s="86">
        <v>42.3</v>
      </c>
      <c r="G365" s="86">
        <v>42.3</v>
      </c>
      <c r="H365" s="86">
        <v>42.3</v>
      </c>
      <c r="I365" s="86">
        <v>42.3</v>
      </c>
      <c r="J365" s="86">
        <v>42.3</v>
      </c>
      <c r="K365" s="86">
        <v>42.3</v>
      </c>
      <c r="L365" s="86">
        <v>43.9</v>
      </c>
      <c r="M365" s="86">
        <v>43.9</v>
      </c>
      <c r="N365" s="86">
        <v>43.9</v>
      </c>
      <c r="O365" s="86">
        <v>39.200000000000003</v>
      </c>
      <c r="P365" s="86">
        <v>39.200000000000003</v>
      </c>
      <c r="Q365" s="86">
        <v>39.200000000000003</v>
      </c>
      <c r="R365" s="87">
        <v>0.42299999999999999</v>
      </c>
      <c r="S365" s="87">
        <v>0.42299999999999999</v>
      </c>
      <c r="T365" s="87">
        <v>0.439</v>
      </c>
      <c r="U365" s="87">
        <v>0.39200000000000002</v>
      </c>
      <c r="V365" s="87">
        <v>0.41925000000000001</v>
      </c>
      <c r="W365" s="86" t="s">
        <v>1540</v>
      </c>
      <c r="X365" s="86" t="s">
        <v>1540</v>
      </c>
    </row>
    <row r="366" spans="1:24" ht="15.75" x14ac:dyDescent="0.25">
      <c r="A366" s="2">
        <f t="shared" si="5"/>
        <v>361</v>
      </c>
      <c r="B366" s="36" t="s">
        <v>345</v>
      </c>
      <c r="C366" s="37">
        <v>4497309</v>
      </c>
      <c r="D366" s="38">
        <v>315361</v>
      </c>
      <c r="E366" s="39" t="s">
        <v>342</v>
      </c>
      <c r="F366" s="86">
        <v>25.9</v>
      </c>
      <c r="G366" s="86">
        <v>25.9</v>
      </c>
      <c r="H366" s="86">
        <v>25.9</v>
      </c>
      <c r="I366" s="86">
        <v>30.6</v>
      </c>
      <c r="J366" s="86">
        <v>30.6</v>
      </c>
      <c r="K366" s="86">
        <v>30.6</v>
      </c>
      <c r="L366" s="86">
        <v>32.799999999999997</v>
      </c>
      <c r="M366" s="86">
        <v>32.799999999999997</v>
      </c>
      <c r="N366" s="86">
        <v>32.799999999999997</v>
      </c>
      <c r="O366" s="86">
        <v>29.8</v>
      </c>
      <c r="P366" s="86">
        <v>29.8</v>
      </c>
      <c r="Q366" s="86">
        <v>29.8</v>
      </c>
      <c r="R366" s="87">
        <v>0.25899999999999995</v>
      </c>
      <c r="S366" s="87">
        <v>0.30600000000000005</v>
      </c>
      <c r="T366" s="87">
        <v>0.32799999999999996</v>
      </c>
      <c r="U366" s="87">
        <v>0.29799999999999999</v>
      </c>
      <c r="V366" s="87">
        <v>0.29774999999999996</v>
      </c>
      <c r="W366" s="86" t="s">
        <v>1540</v>
      </c>
      <c r="X366" s="86" t="s">
        <v>1540</v>
      </c>
    </row>
    <row r="367" spans="1:24" ht="15.75" x14ac:dyDescent="0.25">
      <c r="A367" s="2">
        <f t="shared" si="5"/>
        <v>362</v>
      </c>
      <c r="B367" s="36" t="s">
        <v>346</v>
      </c>
      <c r="C367" s="37">
        <v>4485408</v>
      </c>
      <c r="D367" s="38">
        <v>315039</v>
      </c>
      <c r="E367" s="39" t="s">
        <v>342</v>
      </c>
      <c r="F367" s="86">
        <v>42.9</v>
      </c>
      <c r="G367" s="86">
        <v>42.9</v>
      </c>
      <c r="H367" s="86">
        <v>42.9</v>
      </c>
      <c r="I367" s="86">
        <v>43.3</v>
      </c>
      <c r="J367" s="86">
        <v>43.3</v>
      </c>
      <c r="K367" s="86">
        <v>43.3</v>
      </c>
      <c r="L367" s="86" t="s">
        <v>405</v>
      </c>
      <c r="M367" s="86" t="s">
        <v>405</v>
      </c>
      <c r="N367" s="86" t="s">
        <v>405</v>
      </c>
      <c r="O367" s="86" t="s">
        <v>405</v>
      </c>
      <c r="P367" s="86" t="s">
        <v>405</v>
      </c>
      <c r="Q367" s="86" t="s">
        <v>405</v>
      </c>
      <c r="R367" s="87">
        <v>0.42899999999999999</v>
      </c>
      <c r="S367" s="87">
        <v>0.43299999999999988</v>
      </c>
      <c r="T367" s="87" t="s">
        <v>405</v>
      </c>
      <c r="U367" s="87" t="s">
        <v>405</v>
      </c>
      <c r="V367" s="87" t="s">
        <v>405</v>
      </c>
      <c r="W367" s="86" t="s">
        <v>405</v>
      </c>
      <c r="X367" s="86" t="s">
        <v>405</v>
      </c>
    </row>
    <row r="368" spans="1:24" ht="15.75" x14ac:dyDescent="0.25">
      <c r="A368" s="2">
        <f t="shared" si="5"/>
        <v>363</v>
      </c>
      <c r="B368" s="36" t="s">
        <v>347</v>
      </c>
      <c r="C368" s="37">
        <v>286176</v>
      </c>
      <c r="D368" s="38">
        <v>315509</v>
      </c>
      <c r="E368" s="39" t="s">
        <v>342</v>
      </c>
      <c r="F368" s="86">
        <v>48.6</v>
      </c>
      <c r="G368" s="86">
        <v>48.6</v>
      </c>
      <c r="H368" s="86">
        <v>48.6</v>
      </c>
      <c r="I368" s="86">
        <v>46.4</v>
      </c>
      <c r="J368" s="86">
        <v>46.4</v>
      </c>
      <c r="K368" s="86">
        <v>46.4</v>
      </c>
      <c r="L368" s="86">
        <v>51.6</v>
      </c>
      <c r="M368" s="86">
        <v>51.6</v>
      </c>
      <c r="N368" s="86">
        <v>51.6</v>
      </c>
      <c r="O368" s="86">
        <v>51.8</v>
      </c>
      <c r="P368" s="86">
        <v>51.8</v>
      </c>
      <c r="Q368" s="86">
        <v>51.8</v>
      </c>
      <c r="R368" s="87">
        <v>0.48599999999999999</v>
      </c>
      <c r="S368" s="87">
        <v>0.46399999999999997</v>
      </c>
      <c r="T368" s="87">
        <v>0.51600000000000001</v>
      </c>
      <c r="U368" s="87">
        <v>0.5179999999999999</v>
      </c>
      <c r="V368" s="87">
        <v>0.496</v>
      </c>
      <c r="W368" s="86" t="s">
        <v>435</v>
      </c>
      <c r="X368" s="86" t="s">
        <v>1540</v>
      </c>
    </row>
    <row r="369" spans="1:24" ht="15.75" x14ac:dyDescent="0.25">
      <c r="A369" s="2">
        <f t="shared" si="5"/>
        <v>364</v>
      </c>
      <c r="B369" s="36" t="s">
        <v>348</v>
      </c>
      <c r="C369" s="37">
        <v>4478703</v>
      </c>
      <c r="D369" s="38">
        <v>315405</v>
      </c>
      <c r="E369" s="39" t="s">
        <v>342</v>
      </c>
      <c r="F369" s="86">
        <v>28.2</v>
      </c>
      <c r="G369" s="86">
        <v>28.2</v>
      </c>
      <c r="H369" s="86">
        <v>28.2</v>
      </c>
      <c r="I369" s="86">
        <v>31.6</v>
      </c>
      <c r="J369" s="86">
        <v>31.6</v>
      </c>
      <c r="K369" s="86">
        <v>31.6</v>
      </c>
      <c r="L369" s="86">
        <v>29.2</v>
      </c>
      <c r="M369" s="86">
        <v>29.2</v>
      </c>
      <c r="N369" s="86">
        <v>29.2</v>
      </c>
      <c r="O369" s="86">
        <v>49</v>
      </c>
      <c r="P369" s="86">
        <v>49</v>
      </c>
      <c r="Q369" s="86">
        <v>49</v>
      </c>
      <c r="R369" s="87">
        <v>0.28199999999999997</v>
      </c>
      <c r="S369" s="87">
        <v>0.31600000000000006</v>
      </c>
      <c r="T369" s="87">
        <v>0.29199999999999998</v>
      </c>
      <c r="U369" s="87">
        <v>0.49</v>
      </c>
      <c r="V369" s="87">
        <v>0.34500000000000003</v>
      </c>
      <c r="W369" s="86" t="s">
        <v>1540</v>
      </c>
      <c r="X369" s="86" t="s">
        <v>1540</v>
      </c>
    </row>
    <row r="370" spans="1:24" ht="15.75" x14ac:dyDescent="0.25">
      <c r="A370" s="27">
        <f t="shared" si="5"/>
        <v>365</v>
      </c>
      <c r="B370" s="59" t="s">
        <v>349</v>
      </c>
      <c r="C370" s="67"/>
      <c r="D370" s="61"/>
      <c r="E370" s="68"/>
      <c r="F370" s="67"/>
      <c r="G370" s="67"/>
      <c r="H370" s="67"/>
      <c r="I370" s="67"/>
      <c r="J370" s="67"/>
      <c r="K370" s="67"/>
      <c r="L370" s="67"/>
      <c r="M370" s="67"/>
      <c r="N370" s="67"/>
      <c r="O370" s="67"/>
      <c r="P370" s="67"/>
      <c r="Q370" s="67"/>
      <c r="R370" s="98"/>
      <c r="S370" s="98"/>
      <c r="T370" s="98"/>
      <c r="U370" s="98"/>
      <c r="V370" s="98"/>
      <c r="W370" s="67"/>
      <c r="X370" s="67"/>
    </row>
    <row r="371" spans="1:24" ht="15.75" x14ac:dyDescent="0.25">
      <c r="A371" s="2">
        <f t="shared" si="5"/>
        <v>366</v>
      </c>
      <c r="B371" s="48" t="s">
        <v>341</v>
      </c>
      <c r="C371" s="37">
        <v>4465407</v>
      </c>
      <c r="D371" s="38">
        <v>315017</v>
      </c>
      <c r="E371" s="39" t="s">
        <v>350</v>
      </c>
      <c r="F371" s="86" t="s">
        <v>405</v>
      </c>
      <c r="G371" s="86" t="s">
        <v>405</v>
      </c>
      <c r="H371" s="86" t="s">
        <v>405</v>
      </c>
      <c r="I371" s="86" t="s">
        <v>405</v>
      </c>
      <c r="J371" s="86" t="s">
        <v>405</v>
      </c>
      <c r="K371" s="86" t="s">
        <v>405</v>
      </c>
      <c r="L371" s="86">
        <v>21.5</v>
      </c>
      <c r="M371" s="86">
        <v>21.5</v>
      </c>
      <c r="N371" s="86">
        <v>21.5</v>
      </c>
      <c r="O371" s="86">
        <v>22.8</v>
      </c>
      <c r="P371" s="86">
        <v>22.8</v>
      </c>
      <c r="Q371" s="86">
        <v>22.8</v>
      </c>
      <c r="R371" s="87" t="s">
        <v>405</v>
      </c>
      <c r="S371" s="87" t="s">
        <v>405</v>
      </c>
      <c r="T371" s="87">
        <v>0.215</v>
      </c>
      <c r="U371" s="87">
        <v>0.22800000000000001</v>
      </c>
      <c r="V371" s="87" t="s">
        <v>405</v>
      </c>
      <c r="W371" s="86" t="s">
        <v>405</v>
      </c>
      <c r="X371" s="86" t="s">
        <v>405</v>
      </c>
    </row>
    <row r="372" spans="1:24" ht="15.75" x14ac:dyDescent="0.25">
      <c r="A372" s="2">
        <f t="shared" si="5"/>
        <v>367</v>
      </c>
      <c r="B372" s="36" t="s">
        <v>343</v>
      </c>
      <c r="C372" s="37">
        <v>4471806</v>
      </c>
      <c r="D372" s="38">
        <v>315294</v>
      </c>
      <c r="E372" s="39" t="s">
        <v>350</v>
      </c>
      <c r="F372" s="86">
        <v>43.2</v>
      </c>
      <c r="G372" s="86">
        <v>43.2</v>
      </c>
      <c r="H372" s="86">
        <v>43.2</v>
      </c>
      <c r="I372" s="86">
        <v>45</v>
      </c>
      <c r="J372" s="86">
        <v>45</v>
      </c>
      <c r="K372" s="86">
        <v>45</v>
      </c>
      <c r="L372" s="86">
        <v>43</v>
      </c>
      <c r="M372" s="86">
        <v>43</v>
      </c>
      <c r="N372" s="86">
        <v>43</v>
      </c>
      <c r="O372" s="86">
        <v>41.1</v>
      </c>
      <c r="P372" s="86">
        <v>41.1</v>
      </c>
      <c r="Q372" s="86">
        <v>41.1</v>
      </c>
      <c r="R372" s="87">
        <v>0.43200000000000011</v>
      </c>
      <c r="S372" s="87">
        <v>0.45</v>
      </c>
      <c r="T372" s="87">
        <v>0.43</v>
      </c>
      <c r="U372" s="87">
        <v>0.41100000000000003</v>
      </c>
      <c r="V372" s="87">
        <v>0.43075000000000002</v>
      </c>
      <c r="W372" s="86" t="s">
        <v>1540</v>
      </c>
      <c r="X372" s="86" t="s">
        <v>1540</v>
      </c>
    </row>
    <row r="373" spans="1:24" ht="15.75" x14ac:dyDescent="0.25">
      <c r="A373" s="2">
        <f t="shared" si="5"/>
        <v>368</v>
      </c>
      <c r="B373" s="36" t="s">
        <v>344</v>
      </c>
      <c r="C373" s="37">
        <v>4462904</v>
      </c>
      <c r="D373" s="38">
        <v>315358</v>
      </c>
      <c r="E373" s="39" t="s">
        <v>350</v>
      </c>
      <c r="F373" s="86">
        <v>42.3</v>
      </c>
      <c r="G373" s="86">
        <v>42.3</v>
      </c>
      <c r="H373" s="86">
        <v>42.3</v>
      </c>
      <c r="I373" s="86">
        <v>42.3</v>
      </c>
      <c r="J373" s="86">
        <v>42.3</v>
      </c>
      <c r="K373" s="86">
        <v>42.3</v>
      </c>
      <c r="L373" s="86">
        <v>43.9</v>
      </c>
      <c r="M373" s="86">
        <v>43.9</v>
      </c>
      <c r="N373" s="86">
        <v>43.9</v>
      </c>
      <c r="O373" s="86">
        <v>39.200000000000003</v>
      </c>
      <c r="P373" s="86">
        <v>39.200000000000003</v>
      </c>
      <c r="Q373" s="86">
        <v>39.200000000000003</v>
      </c>
      <c r="R373" s="87">
        <v>0.42299999999999999</v>
      </c>
      <c r="S373" s="87">
        <v>0.42299999999999999</v>
      </c>
      <c r="T373" s="87">
        <v>0.439</v>
      </c>
      <c r="U373" s="87">
        <v>0.39200000000000002</v>
      </c>
      <c r="V373" s="87">
        <v>0.41925000000000001</v>
      </c>
      <c r="W373" s="86" t="s">
        <v>1540</v>
      </c>
      <c r="X373" s="86" t="s">
        <v>1540</v>
      </c>
    </row>
    <row r="374" spans="1:24" ht="15.75" x14ac:dyDescent="0.25">
      <c r="A374" s="2">
        <f t="shared" si="5"/>
        <v>369</v>
      </c>
      <c r="B374" s="36" t="s">
        <v>345</v>
      </c>
      <c r="C374" s="37">
        <v>4497309</v>
      </c>
      <c r="D374" s="38">
        <v>315361</v>
      </c>
      <c r="E374" s="39" t="s">
        <v>350</v>
      </c>
      <c r="F374" s="86">
        <v>25.9</v>
      </c>
      <c r="G374" s="86">
        <v>25.9</v>
      </c>
      <c r="H374" s="86">
        <v>25.9</v>
      </c>
      <c r="I374" s="86">
        <v>30.6</v>
      </c>
      <c r="J374" s="86">
        <v>30.6</v>
      </c>
      <c r="K374" s="86">
        <v>30.6</v>
      </c>
      <c r="L374" s="86">
        <v>32.799999999999997</v>
      </c>
      <c r="M374" s="86">
        <v>32.799999999999997</v>
      </c>
      <c r="N374" s="86">
        <v>32.799999999999997</v>
      </c>
      <c r="O374" s="86">
        <v>29.8</v>
      </c>
      <c r="P374" s="86">
        <v>29.8</v>
      </c>
      <c r="Q374" s="86">
        <v>29.8</v>
      </c>
      <c r="R374" s="87">
        <v>0.25899999999999995</v>
      </c>
      <c r="S374" s="87">
        <v>0.30600000000000005</v>
      </c>
      <c r="T374" s="87">
        <v>0.32799999999999996</v>
      </c>
      <c r="U374" s="87">
        <v>0.29799999999999999</v>
      </c>
      <c r="V374" s="87">
        <v>0.29774999999999996</v>
      </c>
      <c r="W374" s="86" t="s">
        <v>1540</v>
      </c>
      <c r="X374" s="86" t="s">
        <v>1540</v>
      </c>
    </row>
    <row r="375" spans="1:24" ht="15.75" x14ac:dyDescent="0.25">
      <c r="A375" s="2">
        <f t="shared" si="5"/>
        <v>370</v>
      </c>
      <c r="B375" s="36" t="s">
        <v>346</v>
      </c>
      <c r="C375" s="37">
        <v>4485408</v>
      </c>
      <c r="D375" s="38">
        <v>315039</v>
      </c>
      <c r="E375" s="39" t="s">
        <v>350</v>
      </c>
      <c r="F375" s="86">
        <v>42.9</v>
      </c>
      <c r="G375" s="86">
        <v>42.9</v>
      </c>
      <c r="H375" s="86">
        <v>42.9</v>
      </c>
      <c r="I375" s="86">
        <v>43.3</v>
      </c>
      <c r="J375" s="86">
        <v>43.3</v>
      </c>
      <c r="K375" s="86">
        <v>43.3</v>
      </c>
      <c r="L375" s="86" t="s">
        <v>405</v>
      </c>
      <c r="M375" s="86" t="s">
        <v>405</v>
      </c>
      <c r="N375" s="86" t="s">
        <v>405</v>
      </c>
      <c r="O375" s="86" t="s">
        <v>405</v>
      </c>
      <c r="P375" s="86" t="s">
        <v>405</v>
      </c>
      <c r="Q375" s="86" t="s">
        <v>405</v>
      </c>
      <c r="R375" s="87">
        <v>0.42899999999999999</v>
      </c>
      <c r="S375" s="87">
        <v>0.43299999999999988</v>
      </c>
      <c r="T375" s="87" t="s">
        <v>405</v>
      </c>
      <c r="U375" s="87" t="s">
        <v>405</v>
      </c>
      <c r="V375" s="87" t="s">
        <v>405</v>
      </c>
      <c r="W375" s="86" t="s">
        <v>405</v>
      </c>
      <c r="X375" s="86" t="s">
        <v>405</v>
      </c>
    </row>
    <row r="376" spans="1:24" ht="15.75" x14ac:dyDescent="0.25">
      <c r="A376" s="2">
        <f t="shared" si="5"/>
        <v>371</v>
      </c>
      <c r="B376" s="36" t="s">
        <v>347</v>
      </c>
      <c r="C376" s="37">
        <v>286176</v>
      </c>
      <c r="D376" s="38">
        <v>315509</v>
      </c>
      <c r="E376" s="39" t="s">
        <v>350</v>
      </c>
      <c r="F376" s="86">
        <v>48.6</v>
      </c>
      <c r="G376" s="86">
        <v>48.6</v>
      </c>
      <c r="H376" s="86">
        <v>48.6</v>
      </c>
      <c r="I376" s="86">
        <v>46.4</v>
      </c>
      <c r="J376" s="86">
        <v>46.4</v>
      </c>
      <c r="K376" s="86">
        <v>46.4</v>
      </c>
      <c r="L376" s="86">
        <v>51.6</v>
      </c>
      <c r="M376" s="86">
        <v>51.6</v>
      </c>
      <c r="N376" s="86">
        <v>51.6</v>
      </c>
      <c r="O376" s="86">
        <v>51.8</v>
      </c>
      <c r="P376" s="86">
        <v>51.8</v>
      </c>
      <c r="Q376" s="86">
        <v>51.8</v>
      </c>
      <c r="R376" s="87">
        <v>0.48599999999999999</v>
      </c>
      <c r="S376" s="87">
        <v>0.46399999999999997</v>
      </c>
      <c r="T376" s="87">
        <v>0.51600000000000001</v>
      </c>
      <c r="U376" s="87">
        <v>0.5179999999999999</v>
      </c>
      <c r="V376" s="87">
        <v>0.496</v>
      </c>
      <c r="W376" s="86" t="s">
        <v>435</v>
      </c>
      <c r="X376" s="86" t="s">
        <v>1540</v>
      </c>
    </row>
    <row r="377" spans="1:24" ht="15.75" x14ac:dyDescent="0.25">
      <c r="A377" s="2">
        <f t="shared" si="5"/>
        <v>372</v>
      </c>
      <c r="B377" s="36" t="s">
        <v>348</v>
      </c>
      <c r="C377" s="37">
        <v>4478703</v>
      </c>
      <c r="D377" s="38">
        <v>315405</v>
      </c>
      <c r="E377" s="39" t="s">
        <v>350</v>
      </c>
      <c r="F377" s="86">
        <v>28.2</v>
      </c>
      <c r="G377" s="86">
        <v>28.2</v>
      </c>
      <c r="H377" s="86">
        <v>28.2</v>
      </c>
      <c r="I377" s="86">
        <v>31.6</v>
      </c>
      <c r="J377" s="86">
        <v>31.6</v>
      </c>
      <c r="K377" s="86">
        <v>31.6</v>
      </c>
      <c r="L377" s="86">
        <v>29.2</v>
      </c>
      <c r="M377" s="86">
        <v>29.2</v>
      </c>
      <c r="N377" s="86">
        <v>29.2</v>
      </c>
      <c r="O377" s="86">
        <v>49</v>
      </c>
      <c r="P377" s="86">
        <v>49</v>
      </c>
      <c r="Q377" s="86">
        <v>49</v>
      </c>
      <c r="R377" s="87">
        <v>0.28199999999999997</v>
      </c>
      <c r="S377" s="87">
        <v>0.31600000000000006</v>
      </c>
      <c r="T377" s="87">
        <v>0.29199999999999998</v>
      </c>
      <c r="U377" s="87">
        <v>0.49</v>
      </c>
      <c r="V377" s="87">
        <v>0.34500000000000003</v>
      </c>
      <c r="W377" s="86" t="s">
        <v>1540</v>
      </c>
      <c r="X377" s="86" t="s">
        <v>1540</v>
      </c>
    </row>
    <row r="378" spans="1:24" ht="15.75" x14ac:dyDescent="0.25">
      <c r="A378" s="27">
        <f t="shared" si="5"/>
        <v>373</v>
      </c>
      <c r="B378" s="26" t="s">
        <v>351</v>
      </c>
      <c r="C378" s="12"/>
      <c r="D378" s="61"/>
      <c r="E378" s="69"/>
      <c r="F378" s="12"/>
      <c r="G378" s="12"/>
      <c r="H378" s="12"/>
      <c r="I378" s="12"/>
      <c r="J378" s="12"/>
      <c r="K378" s="12"/>
      <c r="L378" s="12"/>
      <c r="M378" s="12"/>
      <c r="N378" s="12"/>
      <c r="O378" s="12"/>
      <c r="P378" s="12"/>
      <c r="Q378" s="12"/>
      <c r="R378" s="98"/>
      <c r="S378" s="98"/>
      <c r="T378" s="98"/>
      <c r="U378" s="98"/>
      <c r="V378" s="98"/>
      <c r="W378" s="12"/>
      <c r="X378" s="12"/>
    </row>
    <row r="379" spans="1:24" ht="15.75" x14ac:dyDescent="0.25">
      <c r="A379" s="2">
        <f t="shared" si="5"/>
        <v>374</v>
      </c>
      <c r="B379" s="36" t="s">
        <v>352</v>
      </c>
      <c r="C379" s="37">
        <v>874167</v>
      </c>
      <c r="D379" s="38">
        <v>315357</v>
      </c>
      <c r="E379" s="58" t="s">
        <v>351</v>
      </c>
      <c r="F379" s="86">
        <v>36.4</v>
      </c>
      <c r="G379" s="86">
        <v>36.4</v>
      </c>
      <c r="H379" s="86">
        <v>36.4</v>
      </c>
      <c r="I379" s="86">
        <v>44.9</v>
      </c>
      <c r="J379" s="86">
        <v>44.9</v>
      </c>
      <c r="K379" s="86">
        <v>44.9</v>
      </c>
      <c r="L379" s="86">
        <v>45.5</v>
      </c>
      <c r="M379" s="86">
        <v>45.5</v>
      </c>
      <c r="N379" s="86">
        <v>45.5</v>
      </c>
      <c r="O379" s="86">
        <v>43.8</v>
      </c>
      <c r="P379" s="86">
        <v>43.8</v>
      </c>
      <c r="Q379" s="86">
        <v>43.8</v>
      </c>
      <c r="R379" s="87">
        <v>0.36399999999999999</v>
      </c>
      <c r="S379" s="87">
        <v>0.44900000000000001</v>
      </c>
      <c r="T379" s="87">
        <v>0.45500000000000002</v>
      </c>
      <c r="U379" s="87">
        <v>0.43799999999999989</v>
      </c>
      <c r="V379" s="87">
        <v>0.42649999999999999</v>
      </c>
      <c r="W379" s="86" t="s">
        <v>1540</v>
      </c>
      <c r="X379" s="86" t="s">
        <v>1540</v>
      </c>
    </row>
    <row r="380" spans="1:24" ht="15.75" x14ac:dyDescent="0.25">
      <c r="A380" s="2">
        <f t="shared" si="5"/>
        <v>375</v>
      </c>
      <c r="B380" s="48" t="s">
        <v>353</v>
      </c>
      <c r="C380" s="37">
        <v>889717</v>
      </c>
      <c r="D380" s="38">
        <v>315221</v>
      </c>
      <c r="E380" s="58" t="s">
        <v>351</v>
      </c>
      <c r="F380" s="86">
        <v>30.1</v>
      </c>
      <c r="G380" s="86">
        <v>30.1</v>
      </c>
      <c r="H380" s="86">
        <v>30.1</v>
      </c>
      <c r="I380" s="86">
        <v>33.799999999999997</v>
      </c>
      <c r="J380" s="86">
        <v>33.799999999999997</v>
      </c>
      <c r="K380" s="86">
        <v>33.799999999999997</v>
      </c>
      <c r="L380" s="86">
        <v>42.9</v>
      </c>
      <c r="M380" s="86">
        <v>42.9</v>
      </c>
      <c r="N380" s="86">
        <v>42.9</v>
      </c>
      <c r="O380" s="86">
        <v>40.5</v>
      </c>
      <c r="P380" s="86">
        <v>40.5</v>
      </c>
      <c r="Q380" s="86">
        <v>40.5</v>
      </c>
      <c r="R380" s="87">
        <v>0.30100000000000005</v>
      </c>
      <c r="S380" s="87">
        <v>0.33799999999999997</v>
      </c>
      <c r="T380" s="87">
        <v>0.42899999999999999</v>
      </c>
      <c r="U380" s="87">
        <v>0.40500000000000003</v>
      </c>
      <c r="V380" s="87">
        <v>0.36825000000000002</v>
      </c>
      <c r="W380" s="86" t="s">
        <v>1540</v>
      </c>
      <c r="X380" s="86" t="s">
        <v>1540</v>
      </c>
    </row>
    <row r="381" spans="1:24" ht="15.75" x14ac:dyDescent="0.25">
      <c r="A381" s="27">
        <f t="shared" si="5"/>
        <v>376</v>
      </c>
      <c r="B381" s="26" t="s">
        <v>354</v>
      </c>
      <c r="C381" s="12"/>
      <c r="D381" s="61"/>
      <c r="E381" s="69"/>
      <c r="F381" s="12"/>
      <c r="G381" s="12"/>
      <c r="H381" s="12"/>
      <c r="I381" s="12"/>
      <c r="J381" s="12"/>
      <c r="K381" s="12"/>
      <c r="L381" s="12"/>
      <c r="M381" s="12"/>
      <c r="N381" s="12"/>
      <c r="O381" s="12"/>
      <c r="P381" s="12"/>
      <c r="Q381" s="12"/>
      <c r="R381" s="98"/>
      <c r="S381" s="98"/>
      <c r="T381" s="98"/>
      <c r="U381" s="98"/>
      <c r="V381" s="98"/>
      <c r="W381" s="12"/>
      <c r="X381" s="12"/>
    </row>
    <row r="382" spans="1:24" ht="15.75" x14ac:dyDescent="0.25">
      <c r="A382" s="2">
        <f t="shared" si="5"/>
        <v>377</v>
      </c>
      <c r="B382" s="48" t="s">
        <v>355</v>
      </c>
      <c r="C382" s="37">
        <v>742546</v>
      </c>
      <c r="D382" s="38">
        <v>315131</v>
      </c>
      <c r="E382" s="63" t="s">
        <v>308</v>
      </c>
      <c r="F382" s="86" t="s">
        <v>405</v>
      </c>
      <c r="G382" s="86" t="s">
        <v>405</v>
      </c>
      <c r="H382" s="86" t="s">
        <v>405</v>
      </c>
      <c r="I382" s="86" t="s">
        <v>405</v>
      </c>
      <c r="J382" s="86" t="s">
        <v>405</v>
      </c>
      <c r="K382" s="86" t="s">
        <v>405</v>
      </c>
      <c r="L382" s="86" t="s">
        <v>405</v>
      </c>
      <c r="M382" s="86" t="s">
        <v>405</v>
      </c>
      <c r="N382" s="86" t="s">
        <v>406</v>
      </c>
      <c r="O382" s="86" t="s">
        <v>406</v>
      </c>
      <c r="P382" s="86" t="s">
        <v>406</v>
      </c>
      <c r="Q382" s="86" t="s">
        <v>406</v>
      </c>
      <c r="R382" s="87" t="s">
        <v>405</v>
      </c>
      <c r="S382" s="87" t="s">
        <v>405</v>
      </c>
      <c r="T382" s="86" t="s">
        <v>406</v>
      </c>
      <c r="U382" s="86" t="s">
        <v>406</v>
      </c>
      <c r="V382" s="87" t="s">
        <v>405</v>
      </c>
      <c r="W382" s="86" t="s">
        <v>405</v>
      </c>
      <c r="X382" s="86" t="s">
        <v>405</v>
      </c>
    </row>
    <row r="383" spans="1:24" ht="15.75" x14ac:dyDescent="0.25">
      <c r="A383" s="2">
        <f t="shared" si="5"/>
        <v>378</v>
      </c>
      <c r="B383" s="48" t="s">
        <v>356</v>
      </c>
      <c r="C383" s="37">
        <v>4484002</v>
      </c>
      <c r="D383" s="38">
        <v>315251</v>
      </c>
      <c r="E383" s="63" t="s">
        <v>308</v>
      </c>
      <c r="F383" s="86">
        <v>44.2</v>
      </c>
      <c r="G383" s="86">
        <v>44.2</v>
      </c>
      <c r="H383" s="86">
        <v>44.2</v>
      </c>
      <c r="I383" s="86">
        <v>41.4</v>
      </c>
      <c r="J383" s="86">
        <v>41.4</v>
      </c>
      <c r="K383" s="86">
        <v>41.4</v>
      </c>
      <c r="L383" s="86">
        <v>36.5</v>
      </c>
      <c r="M383" s="86">
        <v>36.5</v>
      </c>
      <c r="N383" s="86">
        <v>36.5</v>
      </c>
      <c r="O383" s="86">
        <v>38.799999999999997</v>
      </c>
      <c r="P383" s="86">
        <v>38.799999999999997</v>
      </c>
      <c r="Q383" s="86">
        <v>38.799999999999997</v>
      </c>
      <c r="R383" s="87">
        <v>0.44200000000000012</v>
      </c>
      <c r="S383" s="87">
        <v>0.41399999999999998</v>
      </c>
      <c r="T383" s="87">
        <v>0.36499999999999999</v>
      </c>
      <c r="U383" s="87">
        <v>0.38799999999999996</v>
      </c>
      <c r="V383" s="87">
        <v>0.40225</v>
      </c>
      <c r="W383" s="86" t="s">
        <v>1540</v>
      </c>
      <c r="X383" s="86" t="s">
        <v>1540</v>
      </c>
    </row>
  </sheetData>
  <sheetProtection algorithmName="SHA-512" hashValue="XneTBUEORSJvp744NiGCsTZH2CBP75FERpW5RmxeZrXAislCUAqMixupsgeqQy8Giqm5UFYDpehiogjf1g906Q==" saltValue="iD+wTu7eaXVn/kt4tmbbKQ==" spinCount="100000" sheet="1" objects="1" scenarios="1"/>
  <autoFilter ref="A5:AG5"/>
  <mergeCells count="9">
    <mergeCell ref="AG2:AG3"/>
    <mergeCell ref="A2:A4"/>
    <mergeCell ref="B2:B4"/>
    <mergeCell ref="W2:W4"/>
    <mergeCell ref="X2:X4"/>
    <mergeCell ref="F2:Q4"/>
    <mergeCell ref="AF2:AF3"/>
    <mergeCell ref="C2:E4"/>
    <mergeCell ref="R2:V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9"/>
  <sheetViews>
    <sheetView topLeftCell="A10" workbookViewId="0"/>
  </sheetViews>
  <sheetFormatPr defaultRowHeight="15" x14ac:dyDescent="0.25"/>
  <cols>
    <col min="1" max="1" width="54.5703125" customWidth="1"/>
    <col min="2" max="2" width="19.28515625" customWidth="1"/>
    <col min="15" max="15" width="37.28515625" bestFit="1" customWidth="1"/>
  </cols>
  <sheetData>
    <row r="1" spans="1:15" x14ac:dyDescent="0.25">
      <c r="A1" t="s">
        <v>1560</v>
      </c>
    </row>
    <row r="2" spans="1:15" ht="165" x14ac:dyDescent="0.25">
      <c r="A2" t="s">
        <v>1561</v>
      </c>
      <c r="B2" s="7" t="s">
        <v>1562</v>
      </c>
    </row>
    <row r="3" spans="1:15" x14ac:dyDescent="0.25">
      <c r="A3" t="s">
        <v>1563</v>
      </c>
      <c r="B3" t="s">
        <v>1564</v>
      </c>
    </row>
    <row r="4" spans="1:15" x14ac:dyDescent="0.25">
      <c r="A4" t="s">
        <v>1565</v>
      </c>
      <c r="B4" t="s">
        <v>1564</v>
      </c>
    </row>
    <row r="5" spans="1:15" x14ac:dyDescent="0.25">
      <c r="A5" t="s">
        <v>1566</v>
      </c>
      <c r="B5" t="s">
        <v>1567</v>
      </c>
    </row>
    <row r="6" spans="1:15" x14ac:dyDescent="0.25">
      <c r="A6" t="s">
        <v>1568</v>
      </c>
      <c r="B6" t="s">
        <v>1569</v>
      </c>
    </row>
    <row r="7" spans="1:15" x14ac:dyDescent="0.25">
      <c r="A7" t="s">
        <v>1570</v>
      </c>
      <c r="B7">
        <v>2023</v>
      </c>
    </row>
    <row r="8" spans="1:15" x14ac:dyDescent="0.25">
      <c r="A8" t="s">
        <v>1571</v>
      </c>
      <c r="B8" t="s">
        <v>1572</v>
      </c>
    </row>
    <row r="10" spans="1:15" x14ac:dyDescent="0.25">
      <c r="C10" t="s">
        <v>1573</v>
      </c>
    </row>
    <row r="11" spans="1:15" x14ac:dyDescent="0.25">
      <c r="A11" t="s">
        <v>1574</v>
      </c>
      <c r="B11" t="s">
        <v>1575</v>
      </c>
      <c r="C11" t="s">
        <v>1576</v>
      </c>
      <c r="D11" t="s">
        <v>1577</v>
      </c>
      <c r="E11" t="s">
        <v>1578</v>
      </c>
      <c r="F11" t="s">
        <v>1579</v>
      </c>
      <c r="G11" s="8" t="s">
        <v>1580</v>
      </c>
      <c r="H11" s="8" t="s">
        <v>1581</v>
      </c>
      <c r="I11" s="8" t="s">
        <v>1582</v>
      </c>
      <c r="J11" s="8" t="s">
        <v>1583</v>
      </c>
      <c r="K11" s="8" t="s">
        <v>1584</v>
      </c>
      <c r="L11" s="8" t="s">
        <v>1585</v>
      </c>
      <c r="M11" t="s">
        <v>1586</v>
      </c>
      <c r="N11" s="8" t="s">
        <v>1901</v>
      </c>
      <c r="O11" s="8" t="s">
        <v>1899</v>
      </c>
    </row>
    <row r="12" spans="1:15" x14ac:dyDescent="0.25">
      <c r="A12" t="s">
        <v>1587</v>
      </c>
      <c r="B12">
        <v>261</v>
      </c>
      <c r="C12">
        <v>102</v>
      </c>
      <c r="D12" s="9">
        <v>4232</v>
      </c>
      <c r="E12" s="9">
        <v>1351</v>
      </c>
      <c r="F12" s="9">
        <v>1046</v>
      </c>
      <c r="G12">
        <v>291</v>
      </c>
      <c r="H12">
        <v>25</v>
      </c>
      <c r="I12">
        <v>4</v>
      </c>
      <c r="J12">
        <v>75</v>
      </c>
      <c r="K12">
        <v>29</v>
      </c>
      <c r="L12">
        <v>6</v>
      </c>
      <c r="M12" s="9">
        <v>7422</v>
      </c>
      <c r="N12" s="9">
        <v>430</v>
      </c>
      <c r="O12" t="s">
        <v>1540</v>
      </c>
    </row>
    <row r="13" spans="1:15" x14ac:dyDescent="0.25">
      <c r="A13" t="s">
        <v>1588</v>
      </c>
      <c r="B13">
        <v>70</v>
      </c>
      <c r="C13">
        <v>41</v>
      </c>
      <c r="D13" s="9">
        <v>2951</v>
      </c>
      <c r="E13">
        <v>926</v>
      </c>
      <c r="F13" s="9">
        <v>1262</v>
      </c>
      <c r="G13">
        <v>81</v>
      </c>
      <c r="H13">
        <v>9</v>
      </c>
      <c r="I13">
        <v>0</v>
      </c>
      <c r="J13">
        <v>49</v>
      </c>
      <c r="K13">
        <v>19</v>
      </c>
      <c r="L13">
        <v>19</v>
      </c>
      <c r="M13" s="9">
        <v>5427</v>
      </c>
      <c r="N13" s="9">
        <v>177</v>
      </c>
      <c r="O13" t="s">
        <v>1540</v>
      </c>
    </row>
    <row r="14" spans="1:15" x14ac:dyDescent="0.25">
      <c r="A14" t="s">
        <v>1589</v>
      </c>
      <c r="B14">
        <v>22</v>
      </c>
      <c r="C14">
        <v>14</v>
      </c>
      <c r="D14" s="9">
        <v>1197</v>
      </c>
      <c r="E14">
        <v>432</v>
      </c>
      <c r="F14">
        <v>564</v>
      </c>
      <c r="G14">
        <v>42</v>
      </c>
      <c r="H14">
        <v>5</v>
      </c>
      <c r="I14">
        <v>0</v>
      </c>
      <c r="J14">
        <v>29</v>
      </c>
      <c r="K14">
        <v>11</v>
      </c>
      <c r="L14">
        <v>19</v>
      </c>
      <c r="M14" s="9">
        <v>2335</v>
      </c>
      <c r="N14" s="9">
        <v>106</v>
      </c>
      <c r="O14" t="s">
        <v>1540</v>
      </c>
    </row>
    <row r="15" spans="1:15" x14ac:dyDescent="0.25">
      <c r="A15" t="s">
        <v>1590</v>
      </c>
      <c r="B15">
        <v>22</v>
      </c>
      <c r="C15">
        <v>14</v>
      </c>
      <c r="D15" s="9">
        <v>1197</v>
      </c>
      <c r="E15">
        <v>432</v>
      </c>
      <c r="F15">
        <v>564</v>
      </c>
      <c r="G15">
        <v>42</v>
      </c>
      <c r="H15">
        <v>5</v>
      </c>
      <c r="I15">
        <v>0</v>
      </c>
      <c r="J15">
        <v>29</v>
      </c>
      <c r="K15">
        <v>11</v>
      </c>
      <c r="L15">
        <v>19</v>
      </c>
      <c r="M15" s="9">
        <v>2335</v>
      </c>
      <c r="N15" s="9">
        <v>106</v>
      </c>
      <c r="O15" t="s">
        <v>1540</v>
      </c>
    </row>
    <row r="16" spans="1:15" x14ac:dyDescent="0.25">
      <c r="A16" t="s">
        <v>1591</v>
      </c>
      <c r="B16">
        <v>0</v>
      </c>
      <c r="C16">
        <v>0</v>
      </c>
      <c r="D16">
        <v>9</v>
      </c>
      <c r="E16">
        <v>11</v>
      </c>
      <c r="F16">
        <v>1</v>
      </c>
      <c r="G16">
        <v>0</v>
      </c>
      <c r="H16">
        <v>0</v>
      </c>
      <c r="I16">
        <v>0</v>
      </c>
      <c r="J16">
        <v>0</v>
      </c>
      <c r="K16">
        <v>1</v>
      </c>
      <c r="L16">
        <v>0</v>
      </c>
      <c r="M16">
        <v>22</v>
      </c>
      <c r="N16" s="9">
        <v>1</v>
      </c>
      <c r="O16" t="s">
        <v>435</v>
      </c>
    </row>
    <row r="17" spans="1:15" x14ac:dyDescent="0.25">
      <c r="A17" t="s">
        <v>1592</v>
      </c>
      <c r="B17">
        <v>0</v>
      </c>
      <c r="C17">
        <v>0</v>
      </c>
      <c r="D17">
        <v>3</v>
      </c>
      <c r="E17">
        <v>7</v>
      </c>
      <c r="F17">
        <v>8</v>
      </c>
      <c r="G17">
        <v>1</v>
      </c>
      <c r="H17">
        <v>0</v>
      </c>
      <c r="I17">
        <v>0</v>
      </c>
      <c r="J17">
        <v>0</v>
      </c>
      <c r="K17">
        <v>0</v>
      </c>
      <c r="L17">
        <v>0</v>
      </c>
      <c r="M17">
        <v>19</v>
      </c>
      <c r="N17" s="9">
        <v>1</v>
      </c>
      <c r="O17" t="s">
        <v>435</v>
      </c>
    </row>
    <row r="18" spans="1:15" x14ac:dyDescent="0.25">
      <c r="A18" t="s">
        <v>1593</v>
      </c>
      <c r="B18">
        <v>0</v>
      </c>
      <c r="C18">
        <v>0</v>
      </c>
      <c r="D18">
        <v>3</v>
      </c>
      <c r="E18">
        <v>2</v>
      </c>
      <c r="F18">
        <v>0</v>
      </c>
      <c r="G18">
        <v>0</v>
      </c>
      <c r="H18">
        <v>0</v>
      </c>
      <c r="I18">
        <v>0</v>
      </c>
      <c r="J18">
        <v>0</v>
      </c>
      <c r="K18">
        <v>0</v>
      </c>
      <c r="L18">
        <v>0</v>
      </c>
      <c r="M18">
        <v>5</v>
      </c>
      <c r="N18" s="9">
        <v>0</v>
      </c>
      <c r="O18" t="s">
        <v>435</v>
      </c>
    </row>
    <row r="19" spans="1:15" x14ac:dyDescent="0.25">
      <c r="A19" t="s">
        <v>1594</v>
      </c>
      <c r="B19">
        <v>0</v>
      </c>
      <c r="C19">
        <v>0</v>
      </c>
      <c r="D19">
        <v>0</v>
      </c>
      <c r="E19">
        <v>0</v>
      </c>
      <c r="F19">
        <v>2</v>
      </c>
      <c r="G19">
        <v>0</v>
      </c>
      <c r="H19">
        <v>0</v>
      </c>
      <c r="I19">
        <v>0</v>
      </c>
      <c r="J19">
        <v>0</v>
      </c>
      <c r="K19">
        <v>0</v>
      </c>
      <c r="L19">
        <v>0</v>
      </c>
      <c r="M19">
        <v>2</v>
      </c>
      <c r="N19" s="9">
        <v>0</v>
      </c>
      <c r="O19" t="s">
        <v>435</v>
      </c>
    </row>
    <row r="20" spans="1:15" x14ac:dyDescent="0.25">
      <c r="A20" t="s">
        <v>1595</v>
      </c>
      <c r="B20">
        <v>0</v>
      </c>
      <c r="C20">
        <v>0</v>
      </c>
      <c r="D20">
        <v>6</v>
      </c>
      <c r="E20">
        <v>1</v>
      </c>
      <c r="F20">
        <v>5</v>
      </c>
      <c r="G20">
        <v>0</v>
      </c>
      <c r="H20">
        <v>0</v>
      </c>
      <c r="I20">
        <v>0</v>
      </c>
      <c r="J20">
        <v>0</v>
      </c>
      <c r="K20">
        <v>0</v>
      </c>
      <c r="L20">
        <v>0</v>
      </c>
      <c r="M20">
        <v>12</v>
      </c>
      <c r="N20" s="9">
        <v>0</v>
      </c>
      <c r="O20" t="s">
        <v>435</v>
      </c>
    </row>
    <row r="21" spans="1:15" x14ac:dyDescent="0.25">
      <c r="A21" t="s">
        <v>1596</v>
      </c>
      <c r="B21">
        <v>0</v>
      </c>
      <c r="C21">
        <v>0</v>
      </c>
      <c r="D21">
        <v>7</v>
      </c>
      <c r="E21">
        <v>2</v>
      </c>
      <c r="F21">
        <v>4</v>
      </c>
      <c r="G21">
        <v>0</v>
      </c>
      <c r="H21">
        <v>0</v>
      </c>
      <c r="I21">
        <v>0</v>
      </c>
      <c r="J21">
        <v>0</v>
      </c>
      <c r="K21">
        <v>0</v>
      </c>
      <c r="L21">
        <v>0</v>
      </c>
      <c r="M21">
        <v>13</v>
      </c>
      <c r="N21" s="9">
        <v>0</v>
      </c>
      <c r="O21" t="s">
        <v>435</v>
      </c>
    </row>
    <row r="22" spans="1:15" x14ac:dyDescent="0.25">
      <c r="A22" t="s">
        <v>1597</v>
      </c>
      <c r="B22">
        <v>0</v>
      </c>
      <c r="C22">
        <v>0</v>
      </c>
      <c r="D22">
        <v>7</v>
      </c>
      <c r="E22">
        <v>3</v>
      </c>
      <c r="F22">
        <v>3</v>
      </c>
      <c r="G22">
        <v>0</v>
      </c>
      <c r="H22">
        <v>0</v>
      </c>
      <c r="I22">
        <v>0</v>
      </c>
      <c r="J22">
        <v>0</v>
      </c>
      <c r="K22">
        <v>0</v>
      </c>
      <c r="L22">
        <v>0</v>
      </c>
      <c r="M22">
        <v>13</v>
      </c>
      <c r="N22" s="9">
        <v>0</v>
      </c>
      <c r="O22" t="s">
        <v>435</v>
      </c>
    </row>
    <row r="23" spans="1:15" x14ac:dyDescent="0.25">
      <c r="A23" t="s">
        <v>1598</v>
      </c>
      <c r="B23">
        <v>0</v>
      </c>
      <c r="C23">
        <v>0</v>
      </c>
      <c r="D23">
        <v>5</v>
      </c>
      <c r="E23">
        <v>1</v>
      </c>
      <c r="F23">
        <v>0</v>
      </c>
      <c r="G23">
        <v>0</v>
      </c>
      <c r="H23">
        <v>1</v>
      </c>
      <c r="I23">
        <v>0</v>
      </c>
      <c r="J23">
        <v>0</v>
      </c>
      <c r="K23">
        <v>0</v>
      </c>
      <c r="L23">
        <v>0</v>
      </c>
      <c r="M23">
        <v>7</v>
      </c>
      <c r="N23" s="9">
        <v>1</v>
      </c>
      <c r="O23" t="s">
        <v>435</v>
      </c>
    </row>
    <row r="24" spans="1:15" x14ac:dyDescent="0.25">
      <c r="A24" t="s">
        <v>1599</v>
      </c>
      <c r="B24">
        <v>0</v>
      </c>
      <c r="C24">
        <v>0</v>
      </c>
      <c r="D24">
        <v>4</v>
      </c>
      <c r="E24">
        <v>6</v>
      </c>
      <c r="F24">
        <v>1</v>
      </c>
      <c r="G24">
        <v>1</v>
      </c>
      <c r="H24">
        <v>0</v>
      </c>
      <c r="I24">
        <v>0</v>
      </c>
      <c r="J24">
        <v>1</v>
      </c>
      <c r="K24">
        <v>0</v>
      </c>
      <c r="L24">
        <v>0</v>
      </c>
      <c r="M24">
        <v>13</v>
      </c>
      <c r="N24" s="9">
        <v>2</v>
      </c>
      <c r="O24" t="s">
        <v>1540</v>
      </c>
    </row>
    <row r="25" spans="1:15" x14ac:dyDescent="0.25">
      <c r="A25" t="s">
        <v>1600</v>
      </c>
      <c r="B25">
        <v>0</v>
      </c>
      <c r="C25">
        <v>0</v>
      </c>
      <c r="D25">
        <v>9</v>
      </c>
      <c r="E25">
        <v>0</v>
      </c>
      <c r="F25">
        <v>0</v>
      </c>
      <c r="G25">
        <v>0</v>
      </c>
      <c r="H25">
        <v>0</v>
      </c>
      <c r="I25">
        <v>0</v>
      </c>
      <c r="J25">
        <v>0</v>
      </c>
      <c r="K25">
        <v>0</v>
      </c>
      <c r="L25">
        <v>0</v>
      </c>
      <c r="M25">
        <v>9</v>
      </c>
      <c r="N25" s="9">
        <v>0</v>
      </c>
      <c r="O25" t="s">
        <v>435</v>
      </c>
    </row>
    <row r="26" spans="1:15" x14ac:dyDescent="0.25">
      <c r="A26" t="s">
        <v>1601</v>
      </c>
      <c r="B26">
        <v>0</v>
      </c>
      <c r="C26">
        <v>0</v>
      </c>
      <c r="D26">
        <v>6</v>
      </c>
      <c r="E26">
        <v>1</v>
      </c>
      <c r="F26">
        <v>0</v>
      </c>
      <c r="G26">
        <v>0</v>
      </c>
      <c r="H26">
        <v>0</v>
      </c>
      <c r="I26">
        <v>0</v>
      </c>
      <c r="J26">
        <v>0</v>
      </c>
      <c r="K26">
        <v>0</v>
      </c>
      <c r="L26">
        <v>0</v>
      </c>
      <c r="M26">
        <v>7</v>
      </c>
      <c r="N26" s="9">
        <v>0</v>
      </c>
      <c r="O26" t="s">
        <v>435</v>
      </c>
    </row>
    <row r="27" spans="1:15" x14ac:dyDescent="0.25">
      <c r="A27" t="s">
        <v>1602</v>
      </c>
      <c r="B27">
        <v>0</v>
      </c>
      <c r="C27">
        <v>0</v>
      </c>
      <c r="D27">
        <v>1</v>
      </c>
      <c r="E27">
        <v>0</v>
      </c>
      <c r="F27">
        <v>0</v>
      </c>
      <c r="G27">
        <v>0</v>
      </c>
      <c r="H27">
        <v>0</v>
      </c>
      <c r="I27">
        <v>0</v>
      </c>
      <c r="J27">
        <v>0</v>
      </c>
      <c r="K27">
        <v>0</v>
      </c>
      <c r="L27">
        <v>0</v>
      </c>
      <c r="M27">
        <v>1</v>
      </c>
      <c r="N27" s="9">
        <v>0</v>
      </c>
      <c r="O27" t="s">
        <v>435</v>
      </c>
    </row>
    <row r="28" spans="1:15" x14ac:dyDescent="0.25">
      <c r="A28" t="s">
        <v>1603</v>
      </c>
      <c r="B28">
        <v>1</v>
      </c>
      <c r="C28">
        <v>0</v>
      </c>
      <c r="D28">
        <v>0</v>
      </c>
      <c r="E28">
        <v>1</v>
      </c>
      <c r="F28">
        <v>2</v>
      </c>
      <c r="G28">
        <v>0</v>
      </c>
      <c r="H28">
        <v>0</v>
      </c>
      <c r="I28">
        <v>0</v>
      </c>
      <c r="J28">
        <v>0</v>
      </c>
      <c r="K28">
        <v>0</v>
      </c>
      <c r="L28">
        <v>0</v>
      </c>
      <c r="M28">
        <v>4</v>
      </c>
      <c r="N28" s="9">
        <v>0</v>
      </c>
      <c r="O28" t="s">
        <v>435</v>
      </c>
    </row>
    <row r="29" spans="1:15" x14ac:dyDescent="0.25">
      <c r="A29" t="s">
        <v>1604</v>
      </c>
      <c r="B29">
        <v>0</v>
      </c>
      <c r="C29">
        <v>0</v>
      </c>
      <c r="D29">
        <v>0</v>
      </c>
      <c r="E29">
        <v>0</v>
      </c>
      <c r="F29">
        <v>1</v>
      </c>
      <c r="G29">
        <v>0</v>
      </c>
      <c r="H29">
        <v>0</v>
      </c>
      <c r="I29">
        <v>0</v>
      </c>
      <c r="J29">
        <v>0</v>
      </c>
      <c r="K29">
        <v>0</v>
      </c>
      <c r="L29">
        <v>0</v>
      </c>
      <c r="M29">
        <v>1</v>
      </c>
      <c r="N29" s="9">
        <v>0</v>
      </c>
      <c r="O29" t="s">
        <v>435</v>
      </c>
    </row>
    <row r="30" spans="1:15" x14ac:dyDescent="0.25">
      <c r="A30" t="s">
        <v>1605</v>
      </c>
      <c r="B30">
        <v>0</v>
      </c>
      <c r="C30">
        <v>0</v>
      </c>
      <c r="D30">
        <v>1</v>
      </c>
      <c r="E30">
        <v>0</v>
      </c>
      <c r="F30">
        <v>0</v>
      </c>
      <c r="G30">
        <v>0</v>
      </c>
      <c r="H30">
        <v>0</v>
      </c>
      <c r="I30">
        <v>0</v>
      </c>
      <c r="J30">
        <v>0</v>
      </c>
      <c r="K30">
        <v>0</v>
      </c>
      <c r="L30">
        <v>0</v>
      </c>
      <c r="M30">
        <v>1</v>
      </c>
      <c r="N30" s="9">
        <v>0</v>
      </c>
      <c r="O30" t="s">
        <v>435</v>
      </c>
    </row>
    <row r="31" spans="1:15" x14ac:dyDescent="0.25">
      <c r="A31" t="s">
        <v>1606</v>
      </c>
      <c r="B31">
        <v>0</v>
      </c>
      <c r="C31">
        <v>0</v>
      </c>
      <c r="D31">
        <v>1</v>
      </c>
      <c r="E31">
        <v>2</v>
      </c>
      <c r="F31">
        <v>1</v>
      </c>
      <c r="G31">
        <v>0</v>
      </c>
      <c r="H31">
        <v>0</v>
      </c>
      <c r="I31">
        <v>0</v>
      </c>
      <c r="J31">
        <v>0</v>
      </c>
      <c r="K31">
        <v>0</v>
      </c>
      <c r="L31">
        <v>0</v>
      </c>
      <c r="M31">
        <v>4</v>
      </c>
      <c r="N31" s="9">
        <v>0</v>
      </c>
      <c r="O31" t="s">
        <v>435</v>
      </c>
    </row>
    <row r="32" spans="1:15" x14ac:dyDescent="0.25">
      <c r="A32" t="s">
        <v>1607</v>
      </c>
      <c r="B32">
        <v>0</v>
      </c>
      <c r="C32">
        <v>0</v>
      </c>
      <c r="D32">
        <v>1</v>
      </c>
      <c r="E32">
        <v>0</v>
      </c>
      <c r="F32">
        <v>4</v>
      </c>
      <c r="G32">
        <v>0</v>
      </c>
      <c r="H32">
        <v>0</v>
      </c>
      <c r="I32">
        <v>0</v>
      </c>
      <c r="J32">
        <v>0</v>
      </c>
      <c r="K32">
        <v>0</v>
      </c>
      <c r="L32">
        <v>0</v>
      </c>
      <c r="M32">
        <v>5</v>
      </c>
      <c r="N32" s="9">
        <v>0</v>
      </c>
      <c r="O32" t="s">
        <v>435</v>
      </c>
    </row>
    <row r="33" spans="1:15" x14ac:dyDescent="0.25">
      <c r="A33" t="s">
        <v>1608</v>
      </c>
      <c r="B33">
        <v>0</v>
      </c>
      <c r="C33">
        <v>0</v>
      </c>
      <c r="D33">
        <v>3</v>
      </c>
      <c r="E33">
        <v>0</v>
      </c>
      <c r="F33">
        <v>1</v>
      </c>
      <c r="G33">
        <v>0</v>
      </c>
      <c r="H33">
        <v>0</v>
      </c>
      <c r="I33">
        <v>0</v>
      </c>
      <c r="J33">
        <v>0</v>
      </c>
      <c r="K33">
        <v>0</v>
      </c>
      <c r="L33">
        <v>0</v>
      </c>
      <c r="M33">
        <v>4</v>
      </c>
      <c r="N33" s="9">
        <v>0</v>
      </c>
      <c r="O33" t="s">
        <v>435</v>
      </c>
    </row>
    <row r="34" spans="1:15" x14ac:dyDescent="0.25">
      <c r="A34" t="s">
        <v>1609</v>
      </c>
      <c r="B34">
        <v>0</v>
      </c>
      <c r="C34">
        <v>0</v>
      </c>
      <c r="D34">
        <v>10</v>
      </c>
      <c r="E34">
        <v>0</v>
      </c>
      <c r="F34">
        <v>2</v>
      </c>
      <c r="G34">
        <v>0</v>
      </c>
      <c r="H34">
        <v>0</v>
      </c>
      <c r="I34">
        <v>0</v>
      </c>
      <c r="J34">
        <v>0</v>
      </c>
      <c r="K34">
        <v>0</v>
      </c>
      <c r="L34">
        <v>0</v>
      </c>
      <c r="M34">
        <v>12</v>
      </c>
      <c r="N34" s="9">
        <v>0</v>
      </c>
      <c r="O34" t="s">
        <v>435</v>
      </c>
    </row>
    <row r="35" spans="1:15" x14ac:dyDescent="0.25">
      <c r="A35" t="s">
        <v>1610</v>
      </c>
      <c r="B35">
        <v>0</v>
      </c>
      <c r="C35">
        <v>0</v>
      </c>
      <c r="D35">
        <v>0</v>
      </c>
      <c r="E35">
        <v>0</v>
      </c>
      <c r="F35">
        <v>1</v>
      </c>
      <c r="G35">
        <v>0</v>
      </c>
      <c r="H35">
        <v>0</v>
      </c>
      <c r="I35">
        <v>0</v>
      </c>
      <c r="J35">
        <v>0</v>
      </c>
      <c r="K35">
        <v>0</v>
      </c>
      <c r="L35">
        <v>0</v>
      </c>
      <c r="M35">
        <v>1</v>
      </c>
      <c r="N35" s="9">
        <v>0</v>
      </c>
      <c r="O35" t="s">
        <v>435</v>
      </c>
    </row>
    <row r="36" spans="1:15" x14ac:dyDescent="0.25">
      <c r="A36" t="s">
        <v>1611</v>
      </c>
      <c r="B36">
        <v>0</v>
      </c>
      <c r="C36">
        <v>0</v>
      </c>
      <c r="D36">
        <v>6</v>
      </c>
      <c r="E36">
        <v>8</v>
      </c>
      <c r="F36">
        <v>1</v>
      </c>
      <c r="G36">
        <v>0</v>
      </c>
      <c r="H36">
        <v>0</v>
      </c>
      <c r="I36">
        <v>0</v>
      </c>
      <c r="J36">
        <v>1</v>
      </c>
      <c r="K36">
        <v>2</v>
      </c>
      <c r="L36">
        <v>0</v>
      </c>
      <c r="M36">
        <v>18</v>
      </c>
      <c r="N36" s="9">
        <v>3</v>
      </c>
      <c r="O36" t="s">
        <v>1540</v>
      </c>
    </row>
    <row r="37" spans="1:15" x14ac:dyDescent="0.25">
      <c r="A37" t="s">
        <v>1612</v>
      </c>
      <c r="B37">
        <v>1</v>
      </c>
      <c r="C37">
        <v>0</v>
      </c>
      <c r="D37">
        <v>2</v>
      </c>
      <c r="E37">
        <v>0</v>
      </c>
      <c r="F37">
        <v>4</v>
      </c>
      <c r="G37">
        <v>0</v>
      </c>
      <c r="H37">
        <v>0</v>
      </c>
      <c r="I37">
        <v>0</v>
      </c>
      <c r="J37">
        <v>0</v>
      </c>
      <c r="K37">
        <v>0</v>
      </c>
      <c r="L37">
        <v>0</v>
      </c>
      <c r="M37">
        <v>7</v>
      </c>
      <c r="N37" s="9">
        <v>0</v>
      </c>
      <c r="O37" t="s">
        <v>435</v>
      </c>
    </row>
    <row r="38" spans="1:15" x14ac:dyDescent="0.25">
      <c r="A38" t="s">
        <v>1613</v>
      </c>
      <c r="B38">
        <v>0</v>
      </c>
      <c r="C38">
        <v>0</v>
      </c>
      <c r="D38">
        <v>1</v>
      </c>
      <c r="E38">
        <v>0</v>
      </c>
      <c r="F38">
        <v>1</v>
      </c>
      <c r="G38">
        <v>2</v>
      </c>
      <c r="H38">
        <v>0</v>
      </c>
      <c r="I38">
        <v>0</v>
      </c>
      <c r="J38">
        <v>0</v>
      </c>
      <c r="K38">
        <v>0</v>
      </c>
      <c r="L38">
        <v>0</v>
      </c>
      <c r="M38">
        <v>4</v>
      </c>
      <c r="N38" s="9">
        <v>2</v>
      </c>
      <c r="O38" t="s">
        <v>1540</v>
      </c>
    </row>
    <row r="39" spans="1:15" x14ac:dyDescent="0.25">
      <c r="A39" t="s">
        <v>1614</v>
      </c>
      <c r="B39">
        <v>0</v>
      </c>
      <c r="C39">
        <v>0</v>
      </c>
      <c r="D39">
        <v>4</v>
      </c>
      <c r="E39">
        <v>1</v>
      </c>
      <c r="F39">
        <v>0</v>
      </c>
      <c r="G39">
        <v>0</v>
      </c>
      <c r="H39">
        <v>0</v>
      </c>
      <c r="I39">
        <v>0</v>
      </c>
      <c r="J39">
        <v>0</v>
      </c>
      <c r="K39">
        <v>0</v>
      </c>
      <c r="L39">
        <v>0</v>
      </c>
      <c r="M39">
        <v>5</v>
      </c>
      <c r="N39" s="9">
        <v>0</v>
      </c>
      <c r="O39" t="s">
        <v>435</v>
      </c>
    </row>
    <row r="40" spans="1:15" x14ac:dyDescent="0.25">
      <c r="A40" t="s">
        <v>1615</v>
      </c>
      <c r="B40">
        <v>0</v>
      </c>
      <c r="C40">
        <v>0</v>
      </c>
      <c r="D40">
        <v>4</v>
      </c>
      <c r="E40">
        <v>3</v>
      </c>
      <c r="F40">
        <v>0</v>
      </c>
      <c r="G40">
        <v>0</v>
      </c>
      <c r="H40">
        <v>0</v>
      </c>
      <c r="I40">
        <v>0</v>
      </c>
      <c r="J40">
        <v>0</v>
      </c>
      <c r="K40">
        <v>0</v>
      </c>
      <c r="L40">
        <v>0</v>
      </c>
      <c r="M40">
        <v>7</v>
      </c>
      <c r="N40" s="9">
        <v>0</v>
      </c>
      <c r="O40" t="s">
        <v>435</v>
      </c>
    </row>
    <row r="41" spans="1:15" x14ac:dyDescent="0.25">
      <c r="A41" t="s">
        <v>1616</v>
      </c>
      <c r="B41">
        <v>0</v>
      </c>
      <c r="C41">
        <v>0</v>
      </c>
      <c r="D41">
        <v>2</v>
      </c>
      <c r="E41">
        <v>0</v>
      </c>
      <c r="F41">
        <v>1</v>
      </c>
      <c r="G41">
        <v>0</v>
      </c>
      <c r="H41">
        <v>0</v>
      </c>
      <c r="I41">
        <v>0</v>
      </c>
      <c r="J41">
        <v>0</v>
      </c>
      <c r="K41">
        <v>0</v>
      </c>
      <c r="L41">
        <v>0</v>
      </c>
      <c r="M41">
        <v>3</v>
      </c>
      <c r="N41" s="9">
        <v>0</v>
      </c>
      <c r="O41" t="s">
        <v>435</v>
      </c>
    </row>
    <row r="42" spans="1:15" x14ac:dyDescent="0.25">
      <c r="A42" t="s">
        <v>1617</v>
      </c>
      <c r="B42">
        <v>0</v>
      </c>
      <c r="C42">
        <v>0</v>
      </c>
      <c r="D42">
        <v>7</v>
      </c>
      <c r="E42">
        <v>1</v>
      </c>
      <c r="F42">
        <v>0</v>
      </c>
      <c r="G42">
        <v>0</v>
      </c>
      <c r="H42">
        <v>0</v>
      </c>
      <c r="I42">
        <v>0</v>
      </c>
      <c r="J42">
        <v>0</v>
      </c>
      <c r="K42">
        <v>0</v>
      </c>
      <c r="L42">
        <v>0</v>
      </c>
      <c r="M42">
        <v>8</v>
      </c>
      <c r="N42" s="9">
        <v>0</v>
      </c>
      <c r="O42" t="s">
        <v>435</v>
      </c>
    </row>
    <row r="43" spans="1:15" x14ac:dyDescent="0.25">
      <c r="A43" t="s">
        <v>1618</v>
      </c>
      <c r="B43">
        <v>0</v>
      </c>
      <c r="C43">
        <v>0</v>
      </c>
      <c r="D43">
        <v>10</v>
      </c>
      <c r="E43">
        <v>7</v>
      </c>
      <c r="F43">
        <v>20</v>
      </c>
      <c r="G43">
        <v>0</v>
      </c>
      <c r="H43">
        <v>0</v>
      </c>
      <c r="I43">
        <v>0</v>
      </c>
      <c r="J43">
        <v>0</v>
      </c>
      <c r="K43">
        <v>0</v>
      </c>
      <c r="L43">
        <v>0</v>
      </c>
      <c r="M43">
        <v>37</v>
      </c>
      <c r="N43" s="9">
        <v>0</v>
      </c>
      <c r="O43" t="s">
        <v>435</v>
      </c>
    </row>
    <row r="44" spans="1:15" x14ac:dyDescent="0.25">
      <c r="A44" t="s">
        <v>1619</v>
      </c>
      <c r="B44">
        <v>0</v>
      </c>
      <c r="C44">
        <v>0</v>
      </c>
      <c r="D44">
        <v>0</v>
      </c>
      <c r="E44">
        <v>0</v>
      </c>
      <c r="F44">
        <v>1</v>
      </c>
      <c r="G44">
        <v>0</v>
      </c>
      <c r="H44">
        <v>0</v>
      </c>
      <c r="I44">
        <v>0</v>
      </c>
      <c r="J44">
        <v>0</v>
      </c>
      <c r="K44">
        <v>0</v>
      </c>
      <c r="L44">
        <v>0</v>
      </c>
      <c r="M44">
        <v>1</v>
      </c>
      <c r="N44" s="9">
        <v>0</v>
      </c>
      <c r="O44" t="s">
        <v>435</v>
      </c>
    </row>
    <row r="45" spans="1:15" x14ac:dyDescent="0.25">
      <c r="A45" t="s">
        <v>1620</v>
      </c>
      <c r="B45">
        <v>0</v>
      </c>
      <c r="C45">
        <v>0</v>
      </c>
      <c r="D45">
        <v>4</v>
      </c>
      <c r="E45">
        <v>1</v>
      </c>
      <c r="F45">
        <v>1</v>
      </c>
      <c r="G45">
        <v>0</v>
      </c>
      <c r="H45">
        <v>0</v>
      </c>
      <c r="I45">
        <v>0</v>
      </c>
      <c r="J45">
        <v>0</v>
      </c>
      <c r="K45">
        <v>0</v>
      </c>
      <c r="L45">
        <v>0</v>
      </c>
      <c r="M45">
        <v>6</v>
      </c>
      <c r="N45" s="9">
        <v>0</v>
      </c>
      <c r="O45" t="s">
        <v>435</v>
      </c>
    </row>
    <row r="46" spans="1:15" x14ac:dyDescent="0.25">
      <c r="A46" t="s">
        <v>1621</v>
      </c>
      <c r="B46">
        <v>1</v>
      </c>
      <c r="C46">
        <v>0</v>
      </c>
      <c r="D46">
        <v>4</v>
      </c>
      <c r="E46">
        <v>1</v>
      </c>
      <c r="F46">
        <v>0</v>
      </c>
      <c r="G46">
        <v>0</v>
      </c>
      <c r="H46">
        <v>0</v>
      </c>
      <c r="I46">
        <v>0</v>
      </c>
      <c r="J46">
        <v>0</v>
      </c>
      <c r="K46">
        <v>0</v>
      </c>
      <c r="L46">
        <v>0</v>
      </c>
      <c r="M46">
        <v>6</v>
      </c>
      <c r="N46" s="9">
        <v>0</v>
      </c>
      <c r="O46" t="s">
        <v>435</v>
      </c>
    </row>
    <row r="47" spans="1:15" x14ac:dyDescent="0.25">
      <c r="A47" t="s">
        <v>1622</v>
      </c>
      <c r="B47">
        <v>0</v>
      </c>
      <c r="C47">
        <v>0</v>
      </c>
      <c r="D47">
        <v>6</v>
      </c>
      <c r="E47">
        <v>1</v>
      </c>
      <c r="F47">
        <v>3</v>
      </c>
      <c r="G47">
        <v>0</v>
      </c>
      <c r="H47">
        <v>0</v>
      </c>
      <c r="I47">
        <v>0</v>
      </c>
      <c r="J47">
        <v>1</v>
      </c>
      <c r="K47">
        <v>0</v>
      </c>
      <c r="L47">
        <v>0</v>
      </c>
      <c r="M47">
        <v>11</v>
      </c>
      <c r="N47" s="9">
        <v>1</v>
      </c>
      <c r="O47" t="s">
        <v>435</v>
      </c>
    </row>
    <row r="48" spans="1:15" x14ac:dyDescent="0.25">
      <c r="A48" t="s">
        <v>1623</v>
      </c>
      <c r="B48">
        <v>0</v>
      </c>
      <c r="C48">
        <v>0</v>
      </c>
      <c r="D48">
        <v>4</v>
      </c>
      <c r="E48">
        <v>2</v>
      </c>
      <c r="F48">
        <v>2</v>
      </c>
      <c r="G48">
        <v>0</v>
      </c>
      <c r="H48">
        <v>0</v>
      </c>
      <c r="I48">
        <v>0</v>
      </c>
      <c r="J48">
        <v>0</v>
      </c>
      <c r="K48">
        <v>0</v>
      </c>
      <c r="L48">
        <v>0</v>
      </c>
      <c r="M48">
        <v>8</v>
      </c>
      <c r="N48" s="9">
        <v>0</v>
      </c>
      <c r="O48" t="s">
        <v>435</v>
      </c>
    </row>
    <row r="49" spans="1:15" x14ac:dyDescent="0.25">
      <c r="A49" t="s">
        <v>1624</v>
      </c>
      <c r="B49">
        <v>0</v>
      </c>
      <c r="C49">
        <v>0</v>
      </c>
      <c r="D49">
        <v>4</v>
      </c>
      <c r="E49">
        <v>0</v>
      </c>
      <c r="F49">
        <v>0</v>
      </c>
      <c r="G49">
        <v>1</v>
      </c>
      <c r="H49">
        <v>0</v>
      </c>
      <c r="I49">
        <v>0</v>
      </c>
      <c r="J49">
        <v>0</v>
      </c>
      <c r="K49">
        <v>0</v>
      </c>
      <c r="L49">
        <v>0</v>
      </c>
      <c r="M49">
        <v>5</v>
      </c>
      <c r="N49" s="9">
        <v>1</v>
      </c>
      <c r="O49" t="s">
        <v>435</v>
      </c>
    </row>
    <row r="50" spans="1:15" x14ac:dyDescent="0.25">
      <c r="A50" t="s">
        <v>1625</v>
      </c>
      <c r="B50">
        <v>0</v>
      </c>
      <c r="C50">
        <v>0</v>
      </c>
      <c r="D50">
        <v>4</v>
      </c>
      <c r="E50">
        <v>0</v>
      </c>
      <c r="F50">
        <v>0</v>
      </c>
      <c r="G50">
        <v>0</v>
      </c>
      <c r="H50">
        <v>0</v>
      </c>
      <c r="I50">
        <v>0</v>
      </c>
      <c r="J50">
        <v>0</v>
      </c>
      <c r="K50">
        <v>0</v>
      </c>
      <c r="L50">
        <v>0</v>
      </c>
      <c r="M50">
        <v>4</v>
      </c>
      <c r="N50" s="9">
        <v>0</v>
      </c>
      <c r="O50" t="s">
        <v>435</v>
      </c>
    </row>
    <row r="51" spans="1:15" x14ac:dyDescent="0.25">
      <c r="A51" t="s">
        <v>1626</v>
      </c>
      <c r="B51">
        <v>0</v>
      </c>
      <c r="C51">
        <v>0</v>
      </c>
      <c r="D51">
        <v>1</v>
      </c>
      <c r="E51">
        <v>0</v>
      </c>
      <c r="F51">
        <v>1</v>
      </c>
      <c r="G51">
        <v>0</v>
      </c>
      <c r="H51">
        <v>0</v>
      </c>
      <c r="I51">
        <v>0</v>
      </c>
      <c r="J51">
        <v>1</v>
      </c>
      <c r="K51">
        <v>0</v>
      </c>
      <c r="L51">
        <v>0</v>
      </c>
      <c r="M51">
        <v>3</v>
      </c>
      <c r="N51" s="9">
        <v>1</v>
      </c>
      <c r="O51" t="s">
        <v>435</v>
      </c>
    </row>
    <row r="52" spans="1:15" x14ac:dyDescent="0.25">
      <c r="A52" t="s">
        <v>1627</v>
      </c>
      <c r="B52">
        <v>0</v>
      </c>
      <c r="C52">
        <v>0</v>
      </c>
      <c r="D52">
        <v>0</v>
      </c>
      <c r="E52">
        <v>0</v>
      </c>
      <c r="F52">
        <v>2</v>
      </c>
      <c r="G52">
        <v>0</v>
      </c>
      <c r="H52">
        <v>0</v>
      </c>
      <c r="I52">
        <v>0</v>
      </c>
      <c r="J52">
        <v>0</v>
      </c>
      <c r="K52">
        <v>0</v>
      </c>
      <c r="L52">
        <v>0</v>
      </c>
      <c r="M52">
        <v>2</v>
      </c>
      <c r="N52" s="9">
        <v>0</v>
      </c>
      <c r="O52" t="s">
        <v>435</v>
      </c>
    </row>
    <row r="53" spans="1:15" x14ac:dyDescent="0.25">
      <c r="A53" t="s">
        <v>1628</v>
      </c>
      <c r="B53">
        <v>0</v>
      </c>
      <c r="C53">
        <v>0</v>
      </c>
      <c r="D53">
        <v>0</v>
      </c>
      <c r="E53">
        <v>0</v>
      </c>
      <c r="F53">
        <v>1</v>
      </c>
      <c r="G53">
        <v>0</v>
      </c>
      <c r="H53">
        <v>0</v>
      </c>
      <c r="I53">
        <v>0</v>
      </c>
      <c r="J53">
        <v>0</v>
      </c>
      <c r="K53">
        <v>0</v>
      </c>
      <c r="L53">
        <v>0</v>
      </c>
      <c r="M53">
        <v>1</v>
      </c>
      <c r="N53" s="9">
        <v>0</v>
      </c>
      <c r="O53" t="s">
        <v>435</v>
      </c>
    </row>
    <row r="54" spans="1:15" x14ac:dyDescent="0.25">
      <c r="A54" t="s">
        <v>1629</v>
      </c>
      <c r="B54">
        <v>0</v>
      </c>
      <c r="C54">
        <v>0</v>
      </c>
      <c r="D54">
        <v>3</v>
      </c>
      <c r="E54">
        <v>0</v>
      </c>
      <c r="F54">
        <v>0</v>
      </c>
      <c r="G54">
        <v>0</v>
      </c>
      <c r="H54">
        <v>0</v>
      </c>
      <c r="I54">
        <v>0</v>
      </c>
      <c r="J54">
        <v>0</v>
      </c>
      <c r="K54">
        <v>0</v>
      </c>
      <c r="L54">
        <v>0</v>
      </c>
      <c r="M54">
        <v>3</v>
      </c>
      <c r="N54" s="9">
        <v>0</v>
      </c>
      <c r="O54" t="s">
        <v>435</v>
      </c>
    </row>
    <row r="55" spans="1:15" x14ac:dyDescent="0.25">
      <c r="A55" t="s">
        <v>1630</v>
      </c>
      <c r="B55">
        <v>0</v>
      </c>
      <c r="C55">
        <v>0</v>
      </c>
      <c r="D55">
        <v>8</v>
      </c>
      <c r="E55">
        <v>0</v>
      </c>
      <c r="F55">
        <v>0</v>
      </c>
      <c r="G55">
        <v>0</v>
      </c>
      <c r="H55">
        <v>0</v>
      </c>
      <c r="I55">
        <v>0</v>
      </c>
      <c r="J55">
        <v>0</v>
      </c>
      <c r="K55">
        <v>0</v>
      </c>
      <c r="L55">
        <v>0</v>
      </c>
      <c r="M55">
        <v>8</v>
      </c>
      <c r="N55" s="9">
        <v>0</v>
      </c>
      <c r="O55" t="s">
        <v>435</v>
      </c>
    </row>
    <row r="56" spans="1:15" x14ac:dyDescent="0.25">
      <c r="A56" t="s">
        <v>1631</v>
      </c>
      <c r="B56">
        <v>0</v>
      </c>
      <c r="C56">
        <v>0</v>
      </c>
      <c r="D56">
        <v>0</v>
      </c>
      <c r="E56">
        <v>0</v>
      </c>
      <c r="F56">
        <v>2</v>
      </c>
      <c r="G56">
        <v>0</v>
      </c>
      <c r="H56">
        <v>0</v>
      </c>
      <c r="I56">
        <v>0</v>
      </c>
      <c r="J56">
        <v>0</v>
      </c>
      <c r="K56">
        <v>0</v>
      </c>
      <c r="L56">
        <v>0</v>
      </c>
      <c r="M56">
        <v>2</v>
      </c>
      <c r="N56" s="9">
        <v>0</v>
      </c>
      <c r="O56" t="s">
        <v>435</v>
      </c>
    </row>
    <row r="57" spans="1:15" x14ac:dyDescent="0.25">
      <c r="A57" t="s">
        <v>1632</v>
      </c>
      <c r="B57">
        <v>1</v>
      </c>
      <c r="C57">
        <v>0</v>
      </c>
      <c r="D57">
        <v>3</v>
      </c>
      <c r="E57">
        <v>4</v>
      </c>
      <c r="F57">
        <v>0</v>
      </c>
      <c r="G57">
        <v>0</v>
      </c>
      <c r="H57">
        <v>0</v>
      </c>
      <c r="I57">
        <v>0</v>
      </c>
      <c r="J57">
        <v>0</v>
      </c>
      <c r="K57">
        <v>0</v>
      </c>
      <c r="L57">
        <v>0</v>
      </c>
      <c r="M57">
        <v>8</v>
      </c>
      <c r="N57" s="9">
        <v>0</v>
      </c>
      <c r="O57" t="s">
        <v>435</v>
      </c>
    </row>
    <row r="58" spans="1:15" x14ac:dyDescent="0.25">
      <c r="A58" t="s">
        <v>1633</v>
      </c>
      <c r="B58">
        <v>0</v>
      </c>
      <c r="C58">
        <v>0</v>
      </c>
      <c r="D58">
        <v>0</v>
      </c>
      <c r="E58">
        <v>4</v>
      </c>
      <c r="F58">
        <v>0</v>
      </c>
      <c r="G58">
        <v>1</v>
      </c>
      <c r="H58">
        <v>0</v>
      </c>
      <c r="I58">
        <v>0</v>
      </c>
      <c r="J58">
        <v>0</v>
      </c>
      <c r="K58">
        <v>0</v>
      </c>
      <c r="L58">
        <v>0</v>
      </c>
      <c r="M58">
        <v>5</v>
      </c>
      <c r="N58" s="9">
        <v>1</v>
      </c>
      <c r="O58" t="s">
        <v>435</v>
      </c>
    </row>
    <row r="59" spans="1:15" x14ac:dyDescent="0.25">
      <c r="A59" t="s">
        <v>1634</v>
      </c>
      <c r="B59">
        <v>0</v>
      </c>
      <c r="C59">
        <v>0</v>
      </c>
      <c r="D59">
        <v>5</v>
      </c>
      <c r="E59">
        <v>3</v>
      </c>
      <c r="F59">
        <v>0</v>
      </c>
      <c r="G59">
        <v>2</v>
      </c>
      <c r="H59">
        <v>0</v>
      </c>
      <c r="I59">
        <v>0</v>
      </c>
      <c r="J59">
        <v>0</v>
      </c>
      <c r="K59">
        <v>0</v>
      </c>
      <c r="L59">
        <v>0</v>
      </c>
      <c r="M59">
        <v>10</v>
      </c>
      <c r="N59" s="9">
        <v>2</v>
      </c>
      <c r="O59" t="s">
        <v>1540</v>
      </c>
    </row>
    <row r="60" spans="1:15" x14ac:dyDescent="0.25">
      <c r="A60" t="s">
        <v>1635</v>
      </c>
      <c r="B60">
        <v>0</v>
      </c>
      <c r="C60">
        <v>0</v>
      </c>
      <c r="D60">
        <v>3</v>
      </c>
      <c r="E60">
        <v>0</v>
      </c>
      <c r="F60">
        <v>0</v>
      </c>
      <c r="G60">
        <v>0</v>
      </c>
      <c r="H60">
        <v>0</v>
      </c>
      <c r="I60">
        <v>0</v>
      </c>
      <c r="J60">
        <v>0</v>
      </c>
      <c r="K60">
        <v>0</v>
      </c>
      <c r="L60">
        <v>0</v>
      </c>
      <c r="M60">
        <v>3</v>
      </c>
      <c r="N60" s="9">
        <v>0</v>
      </c>
      <c r="O60" t="s">
        <v>435</v>
      </c>
    </row>
    <row r="61" spans="1:15" x14ac:dyDescent="0.25">
      <c r="A61" t="s">
        <v>1636</v>
      </c>
      <c r="B61">
        <v>0</v>
      </c>
      <c r="C61">
        <v>0</v>
      </c>
      <c r="D61">
        <v>0</v>
      </c>
      <c r="E61">
        <v>0</v>
      </c>
      <c r="F61">
        <v>1</v>
      </c>
      <c r="G61">
        <v>0</v>
      </c>
      <c r="H61">
        <v>0</v>
      </c>
      <c r="I61">
        <v>0</v>
      </c>
      <c r="J61">
        <v>0</v>
      </c>
      <c r="K61">
        <v>0</v>
      </c>
      <c r="L61">
        <v>0</v>
      </c>
      <c r="M61">
        <v>1</v>
      </c>
      <c r="N61" s="9">
        <v>0</v>
      </c>
      <c r="O61" t="s">
        <v>435</v>
      </c>
    </row>
    <row r="62" spans="1:15" x14ac:dyDescent="0.25">
      <c r="A62" t="s">
        <v>1637</v>
      </c>
      <c r="B62">
        <v>0</v>
      </c>
      <c r="C62">
        <v>0</v>
      </c>
      <c r="D62">
        <v>2</v>
      </c>
      <c r="E62">
        <v>0</v>
      </c>
      <c r="F62">
        <v>0</v>
      </c>
      <c r="G62">
        <v>0</v>
      </c>
      <c r="H62">
        <v>0</v>
      </c>
      <c r="I62">
        <v>0</v>
      </c>
      <c r="J62">
        <v>0</v>
      </c>
      <c r="K62">
        <v>0</v>
      </c>
      <c r="L62">
        <v>0</v>
      </c>
      <c r="M62">
        <v>2</v>
      </c>
      <c r="N62" s="9">
        <v>0</v>
      </c>
      <c r="O62" t="s">
        <v>435</v>
      </c>
    </row>
    <row r="63" spans="1:15" x14ac:dyDescent="0.25">
      <c r="A63" t="s">
        <v>1638</v>
      </c>
      <c r="B63">
        <v>0</v>
      </c>
      <c r="C63">
        <v>0</v>
      </c>
      <c r="D63">
        <v>5</v>
      </c>
      <c r="E63">
        <v>1</v>
      </c>
      <c r="F63">
        <v>0</v>
      </c>
      <c r="G63">
        <v>2</v>
      </c>
      <c r="H63">
        <v>0</v>
      </c>
      <c r="I63">
        <v>0</v>
      </c>
      <c r="J63">
        <v>0</v>
      </c>
      <c r="K63">
        <v>0</v>
      </c>
      <c r="L63">
        <v>0</v>
      </c>
      <c r="M63">
        <v>8</v>
      </c>
      <c r="N63" s="9">
        <v>2</v>
      </c>
      <c r="O63" t="s">
        <v>1540</v>
      </c>
    </row>
    <row r="64" spans="1:15" x14ac:dyDescent="0.25">
      <c r="A64" t="s">
        <v>1639</v>
      </c>
      <c r="B64">
        <v>0</v>
      </c>
      <c r="C64">
        <v>0</v>
      </c>
      <c r="D64">
        <v>8</v>
      </c>
      <c r="E64">
        <v>1</v>
      </c>
      <c r="F64">
        <v>0</v>
      </c>
      <c r="G64">
        <v>1</v>
      </c>
      <c r="H64">
        <v>0</v>
      </c>
      <c r="I64">
        <v>0</v>
      </c>
      <c r="J64">
        <v>0</v>
      </c>
      <c r="K64">
        <v>0</v>
      </c>
      <c r="L64">
        <v>0</v>
      </c>
      <c r="M64">
        <v>10</v>
      </c>
      <c r="N64" s="9">
        <v>1</v>
      </c>
      <c r="O64" t="s">
        <v>435</v>
      </c>
    </row>
    <row r="65" spans="1:15" x14ac:dyDescent="0.25">
      <c r="A65" t="s">
        <v>1640</v>
      </c>
      <c r="B65">
        <v>0</v>
      </c>
      <c r="C65">
        <v>0</v>
      </c>
      <c r="D65">
        <v>0</v>
      </c>
      <c r="E65">
        <v>0</v>
      </c>
      <c r="F65">
        <v>2</v>
      </c>
      <c r="G65">
        <v>0</v>
      </c>
      <c r="H65">
        <v>0</v>
      </c>
      <c r="I65">
        <v>0</v>
      </c>
      <c r="J65">
        <v>0</v>
      </c>
      <c r="K65">
        <v>0</v>
      </c>
      <c r="L65">
        <v>0</v>
      </c>
      <c r="M65">
        <v>2</v>
      </c>
      <c r="N65" s="9">
        <v>0</v>
      </c>
      <c r="O65" t="s">
        <v>435</v>
      </c>
    </row>
    <row r="66" spans="1:15" x14ac:dyDescent="0.25">
      <c r="A66" t="s">
        <v>1641</v>
      </c>
      <c r="B66">
        <v>0</v>
      </c>
      <c r="C66">
        <v>0</v>
      </c>
      <c r="D66">
        <v>0</v>
      </c>
      <c r="E66">
        <v>0</v>
      </c>
      <c r="F66">
        <v>2</v>
      </c>
      <c r="G66">
        <v>0</v>
      </c>
      <c r="H66">
        <v>0</v>
      </c>
      <c r="I66">
        <v>0</v>
      </c>
      <c r="J66">
        <v>0</v>
      </c>
      <c r="K66">
        <v>0</v>
      </c>
      <c r="L66">
        <v>0</v>
      </c>
      <c r="M66">
        <v>2</v>
      </c>
      <c r="N66" s="9">
        <v>0</v>
      </c>
      <c r="O66" t="s">
        <v>435</v>
      </c>
    </row>
    <row r="67" spans="1:15" x14ac:dyDescent="0.25">
      <c r="A67" t="s">
        <v>1642</v>
      </c>
      <c r="B67">
        <v>0</v>
      </c>
      <c r="C67">
        <v>0</v>
      </c>
      <c r="D67">
        <v>4</v>
      </c>
      <c r="E67">
        <v>1</v>
      </c>
      <c r="F67">
        <v>1</v>
      </c>
      <c r="G67">
        <v>1</v>
      </c>
      <c r="H67">
        <v>0</v>
      </c>
      <c r="I67">
        <v>0</v>
      </c>
      <c r="J67">
        <v>0</v>
      </c>
      <c r="K67">
        <v>0</v>
      </c>
      <c r="L67">
        <v>0</v>
      </c>
      <c r="M67">
        <v>7</v>
      </c>
      <c r="N67" s="9">
        <v>1</v>
      </c>
      <c r="O67" t="s">
        <v>435</v>
      </c>
    </row>
    <row r="68" spans="1:15" x14ac:dyDescent="0.25">
      <c r="A68" t="s">
        <v>1643</v>
      </c>
      <c r="B68">
        <v>0</v>
      </c>
      <c r="C68">
        <v>0</v>
      </c>
      <c r="D68">
        <v>1</v>
      </c>
      <c r="E68">
        <v>0</v>
      </c>
      <c r="F68">
        <v>2</v>
      </c>
      <c r="G68">
        <v>0</v>
      </c>
      <c r="H68">
        <v>0</v>
      </c>
      <c r="I68">
        <v>0</v>
      </c>
      <c r="J68">
        <v>0</v>
      </c>
      <c r="K68">
        <v>0</v>
      </c>
      <c r="L68">
        <v>0</v>
      </c>
      <c r="M68">
        <v>3</v>
      </c>
      <c r="N68" s="9">
        <v>0</v>
      </c>
      <c r="O68" t="s">
        <v>435</v>
      </c>
    </row>
    <row r="69" spans="1:15" x14ac:dyDescent="0.25">
      <c r="A69" t="s">
        <v>1644</v>
      </c>
      <c r="B69">
        <v>0</v>
      </c>
      <c r="C69">
        <v>0</v>
      </c>
      <c r="D69">
        <v>11</v>
      </c>
      <c r="E69">
        <v>0</v>
      </c>
      <c r="F69">
        <v>1</v>
      </c>
      <c r="G69">
        <v>0</v>
      </c>
      <c r="H69">
        <v>0</v>
      </c>
      <c r="I69">
        <v>0</v>
      </c>
      <c r="J69">
        <v>1</v>
      </c>
      <c r="K69">
        <v>0</v>
      </c>
      <c r="L69">
        <v>0</v>
      </c>
      <c r="M69">
        <v>13</v>
      </c>
      <c r="N69" s="9">
        <v>1</v>
      </c>
      <c r="O69" t="s">
        <v>435</v>
      </c>
    </row>
    <row r="70" spans="1:15" x14ac:dyDescent="0.25">
      <c r="A70" t="s">
        <v>1645</v>
      </c>
      <c r="B70">
        <v>0</v>
      </c>
      <c r="C70">
        <v>0</v>
      </c>
      <c r="D70">
        <v>0</v>
      </c>
      <c r="E70">
        <v>1</v>
      </c>
      <c r="F70">
        <v>0</v>
      </c>
      <c r="G70">
        <v>0</v>
      </c>
      <c r="H70">
        <v>0</v>
      </c>
      <c r="I70">
        <v>0</v>
      </c>
      <c r="J70">
        <v>0</v>
      </c>
      <c r="K70">
        <v>0</v>
      </c>
      <c r="L70">
        <v>0</v>
      </c>
      <c r="M70">
        <v>1</v>
      </c>
      <c r="N70" s="9">
        <v>0</v>
      </c>
      <c r="O70" t="s">
        <v>435</v>
      </c>
    </row>
    <row r="71" spans="1:15" x14ac:dyDescent="0.25">
      <c r="A71" t="s">
        <v>1646</v>
      </c>
      <c r="B71">
        <v>0</v>
      </c>
      <c r="C71">
        <v>0</v>
      </c>
      <c r="D71">
        <v>3</v>
      </c>
      <c r="E71">
        <v>0</v>
      </c>
      <c r="F71">
        <v>0</v>
      </c>
      <c r="G71">
        <v>1</v>
      </c>
      <c r="H71">
        <v>0</v>
      </c>
      <c r="I71">
        <v>0</v>
      </c>
      <c r="J71">
        <v>2</v>
      </c>
      <c r="K71">
        <v>0</v>
      </c>
      <c r="L71">
        <v>0</v>
      </c>
      <c r="M71">
        <v>6</v>
      </c>
      <c r="N71" s="9">
        <v>3</v>
      </c>
      <c r="O71" t="s">
        <v>1540</v>
      </c>
    </row>
    <row r="72" spans="1:15" x14ac:dyDescent="0.25">
      <c r="A72" t="s">
        <v>1647</v>
      </c>
      <c r="B72">
        <v>0</v>
      </c>
      <c r="C72">
        <v>0</v>
      </c>
      <c r="D72">
        <v>2</v>
      </c>
      <c r="E72">
        <v>0</v>
      </c>
      <c r="F72">
        <v>0</v>
      </c>
      <c r="G72">
        <v>0</v>
      </c>
      <c r="H72">
        <v>0</v>
      </c>
      <c r="I72">
        <v>0</v>
      </c>
      <c r="J72">
        <v>1</v>
      </c>
      <c r="K72">
        <v>0</v>
      </c>
      <c r="L72">
        <v>0</v>
      </c>
      <c r="M72">
        <v>3</v>
      </c>
      <c r="N72" s="9">
        <v>1</v>
      </c>
      <c r="O72" t="s">
        <v>435</v>
      </c>
    </row>
    <row r="73" spans="1:15" x14ac:dyDescent="0.25">
      <c r="A73" t="s">
        <v>1648</v>
      </c>
      <c r="B73">
        <v>0</v>
      </c>
      <c r="C73">
        <v>0</v>
      </c>
      <c r="D73">
        <v>12</v>
      </c>
      <c r="E73">
        <v>10</v>
      </c>
      <c r="F73">
        <v>5</v>
      </c>
      <c r="G73">
        <v>0</v>
      </c>
      <c r="H73">
        <v>0</v>
      </c>
      <c r="I73">
        <v>0</v>
      </c>
      <c r="J73">
        <v>0</v>
      </c>
      <c r="K73">
        <v>0</v>
      </c>
      <c r="L73">
        <v>0</v>
      </c>
      <c r="M73">
        <v>27</v>
      </c>
      <c r="N73" s="9">
        <v>0</v>
      </c>
      <c r="O73" t="s">
        <v>435</v>
      </c>
    </row>
    <row r="74" spans="1:15" x14ac:dyDescent="0.25">
      <c r="A74" t="s">
        <v>1649</v>
      </c>
      <c r="B74">
        <v>0</v>
      </c>
      <c r="C74">
        <v>0</v>
      </c>
      <c r="D74">
        <v>4</v>
      </c>
      <c r="E74">
        <v>0</v>
      </c>
      <c r="F74">
        <v>2</v>
      </c>
      <c r="G74">
        <v>0</v>
      </c>
      <c r="H74">
        <v>0</v>
      </c>
      <c r="I74">
        <v>0</v>
      </c>
      <c r="J74">
        <v>0</v>
      </c>
      <c r="K74">
        <v>0</v>
      </c>
      <c r="L74">
        <v>0</v>
      </c>
      <c r="M74">
        <v>6</v>
      </c>
      <c r="N74" s="9">
        <v>0</v>
      </c>
      <c r="O74" t="s">
        <v>435</v>
      </c>
    </row>
    <row r="75" spans="1:15" x14ac:dyDescent="0.25">
      <c r="A75" t="s">
        <v>1650</v>
      </c>
      <c r="B75">
        <v>0</v>
      </c>
      <c r="C75">
        <v>0</v>
      </c>
      <c r="D75">
        <v>3</v>
      </c>
      <c r="E75">
        <v>0</v>
      </c>
      <c r="F75">
        <v>0</v>
      </c>
      <c r="G75">
        <v>0</v>
      </c>
      <c r="H75">
        <v>0</v>
      </c>
      <c r="I75">
        <v>0</v>
      </c>
      <c r="J75">
        <v>0</v>
      </c>
      <c r="K75">
        <v>0</v>
      </c>
      <c r="L75">
        <v>0</v>
      </c>
      <c r="M75">
        <v>3</v>
      </c>
      <c r="N75" s="9">
        <v>0</v>
      </c>
      <c r="O75" t="s">
        <v>435</v>
      </c>
    </row>
    <row r="76" spans="1:15" x14ac:dyDescent="0.25">
      <c r="A76" t="s">
        <v>1651</v>
      </c>
      <c r="B76">
        <v>0</v>
      </c>
      <c r="C76">
        <v>0</v>
      </c>
      <c r="D76">
        <v>0</v>
      </c>
      <c r="E76">
        <v>0</v>
      </c>
      <c r="F76">
        <v>1</v>
      </c>
      <c r="G76">
        <v>0</v>
      </c>
      <c r="H76">
        <v>0</v>
      </c>
      <c r="I76">
        <v>0</v>
      </c>
      <c r="J76">
        <v>0</v>
      </c>
      <c r="K76">
        <v>0</v>
      </c>
      <c r="L76">
        <v>0</v>
      </c>
      <c r="M76">
        <v>1</v>
      </c>
      <c r="N76" s="9">
        <v>0</v>
      </c>
      <c r="O76" t="s">
        <v>435</v>
      </c>
    </row>
    <row r="77" spans="1:15" x14ac:dyDescent="0.25">
      <c r="A77" t="s">
        <v>1652</v>
      </c>
      <c r="B77">
        <v>0</v>
      </c>
      <c r="C77">
        <v>0</v>
      </c>
      <c r="D77">
        <v>3</v>
      </c>
      <c r="E77">
        <v>0</v>
      </c>
      <c r="F77">
        <v>1</v>
      </c>
      <c r="G77">
        <v>0</v>
      </c>
      <c r="H77">
        <v>0</v>
      </c>
      <c r="I77">
        <v>0</v>
      </c>
      <c r="J77">
        <v>0</v>
      </c>
      <c r="K77">
        <v>0</v>
      </c>
      <c r="L77">
        <v>0</v>
      </c>
      <c r="M77">
        <v>4</v>
      </c>
      <c r="N77" s="9">
        <v>0</v>
      </c>
      <c r="O77" t="s">
        <v>435</v>
      </c>
    </row>
    <row r="78" spans="1:15" x14ac:dyDescent="0.25">
      <c r="A78" t="s">
        <v>1653</v>
      </c>
      <c r="B78">
        <v>0</v>
      </c>
      <c r="C78">
        <v>0</v>
      </c>
      <c r="D78">
        <v>3</v>
      </c>
      <c r="E78">
        <v>0</v>
      </c>
      <c r="F78">
        <v>0</v>
      </c>
      <c r="G78">
        <v>0</v>
      </c>
      <c r="H78">
        <v>0</v>
      </c>
      <c r="I78">
        <v>0</v>
      </c>
      <c r="J78">
        <v>0</v>
      </c>
      <c r="K78">
        <v>0</v>
      </c>
      <c r="L78">
        <v>0</v>
      </c>
      <c r="M78">
        <v>3</v>
      </c>
      <c r="N78" s="9">
        <v>0</v>
      </c>
      <c r="O78" t="s">
        <v>435</v>
      </c>
    </row>
    <row r="79" spans="1:15" x14ac:dyDescent="0.25">
      <c r="A79" t="s">
        <v>1654</v>
      </c>
      <c r="B79">
        <v>0</v>
      </c>
      <c r="C79">
        <v>0</v>
      </c>
      <c r="D79">
        <v>4</v>
      </c>
      <c r="E79">
        <v>1</v>
      </c>
      <c r="F79">
        <v>0</v>
      </c>
      <c r="G79">
        <v>0</v>
      </c>
      <c r="H79">
        <v>0</v>
      </c>
      <c r="I79">
        <v>0</v>
      </c>
      <c r="J79">
        <v>0</v>
      </c>
      <c r="K79">
        <v>0</v>
      </c>
      <c r="L79">
        <v>0</v>
      </c>
      <c r="M79">
        <v>5</v>
      </c>
      <c r="N79" s="9">
        <v>0</v>
      </c>
      <c r="O79" t="s">
        <v>435</v>
      </c>
    </row>
    <row r="80" spans="1:15" x14ac:dyDescent="0.25">
      <c r="A80" t="s">
        <v>1655</v>
      </c>
      <c r="B80">
        <v>0</v>
      </c>
      <c r="C80">
        <v>0</v>
      </c>
      <c r="D80">
        <v>1</v>
      </c>
      <c r="E80">
        <v>0</v>
      </c>
      <c r="F80">
        <v>0</v>
      </c>
      <c r="G80">
        <v>0</v>
      </c>
      <c r="H80">
        <v>0</v>
      </c>
      <c r="I80">
        <v>0</v>
      </c>
      <c r="J80">
        <v>0</v>
      </c>
      <c r="K80">
        <v>0</v>
      </c>
      <c r="L80">
        <v>0</v>
      </c>
      <c r="M80">
        <v>1</v>
      </c>
      <c r="N80" s="9">
        <v>0</v>
      </c>
      <c r="O80" t="s">
        <v>435</v>
      </c>
    </row>
    <row r="81" spans="1:15" x14ac:dyDescent="0.25">
      <c r="A81" t="s">
        <v>1656</v>
      </c>
      <c r="B81">
        <v>0</v>
      </c>
      <c r="C81">
        <v>0</v>
      </c>
      <c r="D81">
        <v>7</v>
      </c>
      <c r="E81">
        <v>3</v>
      </c>
      <c r="F81">
        <v>2</v>
      </c>
      <c r="G81">
        <v>0</v>
      </c>
      <c r="H81">
        <v>0</v>
      </c>
      <c r="I81">
        <v>0</v>
      </c>
      <c r="J81">
        <v>0</v>
      </c>
      <c r="K81">
        <v>0</v>
      </c>
      <c r="L81">
        <v>0</v>
      </c>
      <c r="M81">
        <v>12</v>
      </c>
      <c r="N81" s="9">
        <v>0</v>
      </c>
      <c r="O81" t="s">
        <v>435</v>
      </c>
    </row>
    <row r="82" spans="1:15" x14ac:dyDescent="0.25">
      <c r="A82" t="s">
        <v>1657</v>
      </c>
      <c r="B82">
        <v>0</v>
      </c>
      <c r="C82">
        <v>0</v>
      </c>
      <c r="D82">
        <v>12</v>
      </c>
      <c r="E82">
        <v>7</v>
      </c>
      <c r="F82">
        <v>5</v>
      </c>
      <c r="G82">
        <v>0</v>
      </c>
      <c r="H82">
        <v>0</v>
      </c>
      <c r="I82">
        <v>0</v>
      </c>
      <c r="J82">
        <v>0</v>
      </c>
      <c r="K82">
        <v>0</v>
      </c>
      <c r="L82">
        <v>0</v>
      </c>
      <c r="M82">
        <v>24</v>
      </c>
      <c r="N82" s="9">
        <v>0</v>
      </c>
      <c r="O82" t="s">
        <v>435</v>
      </c>
    </row>
    <row r="83" spans="1:15" x14ac:dyDescent="0.25">
      <c r="A83" t="s">
        <v>1658</v>
      </c>
      <c r="B83">
        <v>0</v>
      </c>
      <c r="C83">
        <v>0</v>
      </c>
      <c r="D83">
        <v>0</v>
      </c>
      <c r="E83">
        <v>0</v>
      </c>
      <c r="F83">
        <v>1</v>
      </c>
      <c r="G83">
        <v>0</v>
      </c>
      <c r="H83">
        <v>0</v>
      </c>
      <c r="I83">
        <v>0</v>
      </c>
      <c r="J83">
        <v>0</v>
      </c>
      <c r="K83">
        <v>0</v>
      </c>
      <c r="L83">
        <v>0</v>
      </c>
      <c r="M83">
        <v>1</v>
      </c>
      <c r="N83" s="9">
        <v>0</v>
      </c>
      <c r="O83" t="s">
        <v>435</v>
      </c>
    </row>
    <row r="84" spans="1:15" x14ac:dyDescent="0.25">
      <c r="A84" t="s">
        <v>1659</v>
      </c>
      <c r="B84">
        <v>0</v>
      </c>
      <c r="C84">
        <v>0</v>
      </c>
      <c r="D84">
        <v>4</v>
      </c>
      <c r="E84">
        <v>1</v>
      </c>
      <c r="F84">
        <v>0</v>
      </c>
      <c r="G84">
        <v>0</v>
      </c>
      <c r="H84">
        <v>0</v>
      </c>
      <c r="I84">
        <v>0</v>
      </c>
      <c r="J84">
        <v>0</v>
      </c>
      <c r="K84">
        <v>0</v>
      </c>
      <c r="L84">
        <v>0</v>
      </c>
      <c r="M84">
        <v>5</v>
      </c>
      <c r="N84" s="9">
        <v>0</v>
      </c>
      <c r="O84" t="s">
        <v>435</v>
      </c>
    </row>
    <row r="85" spans="1:15" x14ac:dyDescent="0.25">
      <c r="A85" t="s">
        <v>1660</v>
      </c>
      <c r="B85">
        <v>0</v>
      </c>
      <c r="C85">
        <v>0</v>
      </c>
      <c r="D85">
        <v>3</v>
      </c>
      <c r="E85">
        <v>0</v>
      </c>
      <c r="F85">
        <v>0</v>
      </c>
      <c r="G85">
        <v>0</v>
      </c>
      <c r="H85">
        <v>0</v>
      </c>
      <c r="I85">
        <v>0</v>
      </c>
      <c r="J85">
        <v>0</v>
      </c>
      <c r="K85">
        <v>0</v>
      </c>
      <c r="L85">
        <v>0</v>
      </c>
      <c r="M85">
        <v>3</v>
      </c>
      <c r="N85" s="9">
        <v>0</v>
      </c>
      <c r="O85" t="s">
        <v>435</v>
      </c>
    </row>
    <row r="86" spans="1:15" x14ac:dyDescent="0.25">
      <c r="A86" t="s">
        <v>1661</v>
      </c>
      <c r="B86">
        <v>0</v>
      </c>
      <c r="C86">
        <v>0</v>
      </c>
      <c r="D86">
        <v>0</v>
      </c>
      <c r="E86">
        <v>0</v>
      </c>
      <c r="F86">
        <v>1</v>
      </c>
      <c r="G86">
        <v>0</v>
      </c>
      <c r="H86">
        <v>0</v>
      </c>
      <c r="I86">
        <v>0</v>
      </c>
      <c r="J86">
        <v>0</v>
      </c>
      <c r="K86">
        <v>0</v>
      </c>
      <c r="L86">
        <v>0</v>
      </c>
      <c r="M86">
        <v>1</v>
      </c>
      <c r="N86" s="9">
        <v>0</v>
      </c>
      <c r="O86" t="s">
        <v>435</v>
      </c>
    </row>
    <row r="87" spans="1:15" x14ac:dyDescent="0.25">
      <c r="A87" t="s">
        <v>1662</v>
      </c>
      <c r="B87">
        <v>0</v>
      </c>
      <c r="C87">
        <v>0</v>
      </c>
      <c r="D87">
        <v>8</v>
      </c>
      <c r="E87">
        <v>4</v>
      </c>
      <c r="F87">
        <v>1</v>
      </c>
      <c r="G87">
        <v>0</v>
      </c>
      <c r="H87">
        <v>0</v>
      </c>
      <c r="I87">
        <v>0</v>
      </c>
      <c r="J87">
        <v>1</v>
      </c>
      <c r="K87">
        <v>0</v>
      </c>
      <c r="L87">
        <v>0</v>
      </c>
      <c r="M87">
        <v>14</v>
      </c>
      <c r="N87" s="9">
        <v>1</v>
      </c>
      <c r="O87" t="s">
        <v>435</v>
      </c>
    </row>
    <row r="88" spans="1:15" x14ac:dyDescent="0.25">
      <c r="A88" t="s">
        <v>1663</v>
      </c>
      <c r="B88">
        <v>0</v>
      </c>
      <c r="C88">
        <v>0</v>
      </c>
      <c r="D88">
        <v>6</v>
      </c>
      <c r="E88">
        <v>0</v>
      </c>
      <c r="F88">
        <v>1</v>
      </c>
      <c r="G88">
        <v>0</v>
      </c>
      <c r="H88">
        <v>0</v>
      </c>
      <c r="I88">
        <v>0</v>
      </c>
      <c r="J88">
        <v>0</v>
      </c>
      <c r="K88">
        <v>0</v>
      </c>
      <c r="L88">
        <v>0</v>
      </c>
      <c r="M88">
        <v>7</v>
      </c>
      <c r="N88" s="9">
        <v>0</v>
      </c>
      <c r="O88" t="s">
        <v>435</v>
      </c>
    </row>
    <row r="89" spans="1:15" x14ac:dyDescent="0.25">
      <c r="A89" t="s">
        <v>1664</v>
      </c>
      <c r="B89">
        <v>2</v>
      </c>
      <c r="C89">
        <v>0</v>
      </c>
      <c r="D89">
        <v>1</v>
      </c>
      <c r="E89">
        <v>10</v>
      </c>
      <c r="F89">
        <v>1</v>
      </c>
      <c r="G89">
        <v>0</v>
      </c>
      <c r="H89">
        <v>0</v>
      </c>
      <c r="I89">
        <v>0</v>
      </c>
      <c r="J89">
        <v>0</v>
      </c>
      <c r="K89">
        <v>0</v>
      </c>
      <c r="L89">
        <v>0</v>
      </c>
      <c r="M89">
        <v>14</v>
      </c>
      <c r="N89" s="9">
        <v>0</v>
      </c>
      <c r="O89" t="s">
        <v>435</v>
      </c>
    </row>
    <row r="90" spans="1:15" x14ac:dyDescent="0.25">
      <c r="A90" t="s">
        <v>1665</v>
      </c>
      <c r="B90">
        <v>0</v>
      </c>
      <c r="C90">
        <v>2</v>
      </c>
      <c r="D90">
        <v>12</v>
      </c>
      <c r="E90">
        <v>0</v>
      </c>
      <c r="F90">
        <v>3</v>
      </c>
      <c r="G90">
        <v>0</v>
      </c>
      <c r="H90">
        <v>0</v>
      </c>
      <c r="I90">
        <v>0</v>
      </c>
      <c r="J90">
        <v>0</v>
      </c>
      <c r="K90">
        <v>0</v>
      </c>
      <c r="L90">
        <v>0</v>
      </c>
      <c r="M90">
        <v>17</v>
      </c>
      <c r="N90" s="9">
        <v>0</v>
      </c>
      <c r="O90" t="s">
        <v>435</v>
      </c>
    </row>
    <row r="91" spans="1:15" x14ac:dyDescent="0.25">
      <c r="A91" t="s">
        <v>1666</v>
      </c>
      <c r="B91">
        <v>0</v>
      </c>
      <c r="C91">
        <v>0</v>
      </c>
      <c r="D91">
        <v>3</v>
      </c>
      <c r="E91">
        <v>0</v>
      </c>
      <c r="F91">
        <v>0</v>
      </c>
      <c r="G91">
        <v>0</v>
      </c>
      <c r="H91">
        <v>0</v>
      </c>
      <c r="I91">
        <v>0</v>
      </c>
      <c r="J91">
        <v>0</v>
      </c>
      <c r="K91">
        <v>0</v>
      </c>
      <c r="L91">
        <v>0</v>
      </c>
      <c r="M91">
        <v>3</v>
      </c>
      <c r="N91" s="9">
        <v>0</v>
      </c>
      <c r="O91" t="s">
        <v>435</v>
      </c>
    </row>
    <row r="92" spans="1:15" x14ac:dyDescent="0.25">
      <c r="A92" t="s">
        <v>1667</v>
      </c>
      <c r="B92">
        <v>0</v>
      </c>
      <c r="C92">
        <v>0</v>
      </c>
      <c r="D92">
        <v>8</v>
      </c>
      <c r="E92">
        <v>1</v>
      </c>
      <c r="F92">
        <v>3</v>
      </c>
      <c r="G92">
        <v>0</v>
      </c>
      <c r="H92">
        <v>0</v>
      </c>
      <c r="I92">
        <v>0</v>
      </c>
      <c r="J92">
        <v>0</v>
      </c>
      <c r="K92">
        <v>0</v>
      </c>
      <c r="L92">
        <v>0</v>
      </c>
      <c r="M92">
        <v>12</v>
      </c>
      <c r="N92" s="9">
        <v>0</v>
      </c>
      <c r="O92" t="s">
        <v>435</v>
      </c>
    </row>
    <row r="93" spans="1:15" x14ac:dyDescent="0.25">
      <c r="A93" t="s">
        <v>1668</v>
      </c>
      <c r="B93">
        <v>0</v>
      </c>
      <c r="C93">
        <v>0</v>
      </c>
      <c r="D93">
        <v>0</v>
      </c>
      <c r="E93">
        <v>0</v>
      </c>
      <c r="F93">
        <v>0</v>
      </c>
      <c r="G93">
        <v>1</v>
      </c>
      <c r="H93">
        <v>0</v>
      </c>
      <c r="I93">
        <v>0</v>
      </c>
      <c r="J93">
        <v>1</v>
      </c>
      <c r="K93">
        <v>0</v>
      </c>
      <c r="L93">
        <v>0</v>
      </c>
      <c r="M93">
        <v>2</v>
      </c>
      <c r="N93" s="9">
        <v>2</v>
      </c>
      <c r="O93" t="s">
        <v>1540</v>
      </c>
    </row>
    <row r="94" spans="1:15" x14ac:dyDescent="0.25">
      <c r="A94" t="s">
        <v>1669</v>
      </c>
      <c r="B94">
        <v>0</v>
      </c>
      <c r="C94">
        <v>0</v>
      </c>
      <c r="D94">
        <v>1</v>
      </c>
      <c r="E94">
        <v>0</v>
      </c>
      <c r="F94">
        <v>1</v>
      </c>
      <c r="G94">
        <v>0</v>
      </c>
      <c r="H94">
        <v>0</v>
      </c>
      <c r="I94">
        <v>0</v>
      </c>
      <c r="J94">
        <v>0</v>
      </c>
      <c r="K94">
        <v>0</v>
      </c>
      <c r="L94">
        <v>0</v>
      </c>
      <c r="M94">
        <v>2</v>
      </c>
      <c r="N94" s="9">
        <v>0</v>
      </c>
      <c r="O94" t="s">
        <v>435</v>
      </c>
    </row>
    <row r="95" spans="1:15" x14ac:dyDescent="0.25">
      <c r="A95" t="s">
        <v>1670</v>
      </c>
      <c r="B95">
        <v>0</v>
      </c>
      <c r="C95">
        <v>0</v>
      </c>
      <c r="D95">
        <v>2</v>
      </c>
      <c r="E95">
        <v>2</v>
      </c>
      <c r="F95">
        <v>1</v>
      </c>
      <c r="G95">
        <v>0</v>
      </c>
      <c r="H95">
        <v>0</v>
      </c>
      <c r="I95">
        <v>0</v>
      </c>
      <c r="J95">
        <v>0</v>
      </c>
      <c r="K95">
        <v>0</v>
      </c>
      <c r="L95">
        <v>0</v>
      </c>
      <c r="M95">
        <v>5</v>
      </c>
      <c r="N95" s="9">
        <v>0</v>
      </c>
      <c r="O95" t="s">
        <v>435</v>
      </c>
    </row>
    <row r="96" spans="1:15" x14ac:dyDescent="0.25">
      <c r="A96" t="s">
        <v>1671</v>
      </c>
      <c r="B96">
        <v>0</v>
      </c>
      <c r="C96">
        <v>0</v>
      </c>
      <c r="D96">
        <v>2</v>
      </c>
      <c r="E96">
        <v>1</v>
      </c>
      <c r="F96">
        <v>1</v>
      </c>
      <c r="G96">
        <v>0</v>
      </c>
      <c r="H96">
        <v>0</v>
      </c>
      <c r="I96">
        <v>0</v>
      </c>
      <c r="J96">
        <v>0</v>
      </c>
      <c r="K96">
        <v>0</v>
      </c>
      <c r="L96">
        <v>0</v>
      </c>
      <c r="M96">
        <v>4</v>
      </c>
      <c r="N96" s="9">
        <v>0</v>
      </c>
      <c r="O96" t="s">
        <v>435</v>
      </c>
    </row>
    <row r="97" spans="1:15" x14ac:dyDescent="0.25">
      <c r="A97" t="s">
        <v>1672</v>
      </c>
      <c r="B97">
        <v>0</v>
      </c>
      <c r="C97">
        <v>0</v>
      </c>
      <c r="D97">
        <v>8</v>
      </c>
      <c r="E97">
        <v>0</v>
      </c>
      <c r="F97">
        <v>0</v>
      </c>
      <c r="G97">
        <v>0</v>
      </c>
      <c r="H97">
        <v>0</v>
      </c>
      <c r="I97">
        <v>0</v>
      </c>
      <c r="J97">
        <v>0</v>
      </c>
      <c r="K97">
        <v>0</v>
      </c>
      <c r="L97">
        <v>0</v>
      </c>
      <c r="M97">
        <v>8</v>
      </c>
      <c r="N97" s="9">
        <v>0</v>
      </c>
      <c r="O97" t="s">
        <v>435</v>
      </c>
    </row>
    <row r="98" spans="1:15" x14ac:dyDescent="0.25">
      <c r="A98" t="s">
        <v>1673</v>
      </c>
      <c r="B98">
        <v>0</v>
      </c>
      <c r="C98">
        <v>0</v>
      </c>
      <c r="D98">
        <v>13</v>
      </c>
      <c r="E98">
        <v>2</v>
      </c>
      <c r="F98">
        <v>0</v>
      </c>
      <c r="G98">
        <v>0</v>
      </c>
      <c r="H98">
        <v>0</v>
      </c>
      <c r="I98">
        <v>0</v>
      </c>
      <c r="J98">
        <v>0</v>
      </c>
      <c r="K98">
        <v>0</v>
      </c>
      <c r="L98">
        <v>0</v>
      </c>
      <c r="M98">
        <v>15</v>
      </c>
      <c r="N98" s="9">
        <v>0</v>
      </c>
      <c r="O98" t="s">
        <v>435</v>
      </c>
    </row>
    <row r="99" spans="1:15" x14ac:dyDescent="0.25">
      <c r="A99" t="s">
        <v>1674</v>
      </c>
      <c r="B99">
        <v>0</v>
      </c>
      <c r="C99">
        <v>0</v>
      </c>
      <c r="D99">
        <v>1</v>
      </c>
      <c r="E99">
        <v>0</v>
      </c>
      <c r="F99">
        <v>0</v>
      </c>
      <c r="G99">
        <v>0</v>
      </c>
      <c r="H99">
        <v>0</v>
      </c>
      <c r="I99">
        <v>0</v>
      </c>
      <c r="J99">
        <v>0</v>
      </c>
      <c r="K99">
        <v>0</v>
      </c>
      <c r="L99">
        <v>0</v>
      </c>
      <c r="M99">
        <v>1</v>
      </c>
      <c r="N99" s="9">
        <v>0</v>
      </c>
      <c r="O99" t="s">
        <v>435</v>
      </c>
    </row>
    <row r="100" spans="1:15" x14ac:dyDescent="0.25">
      <c r="A100" t="s">
        <v>1675</v>
      </c>
      <c r="B100">
        <v>2</v>
      </c>
      <c r="C100">
        <v>0</v>
      </c>
      <c r="D100">
        <v>8</v>
      </c>
      <c r="E100">
        <v>3</v>
      </c>
      <c r="F100">
        <v>0</v>
      </c>
      <c r="G100">
        <v>0</v>
      </c>
      <c r="H100">
        <v>0</v>
      </c>
      <c r="I100">
        <v>0</v>
      </c>
      <c r="J100">
        <v>0</v>
      </c>
      <c r="K100">
        <v>0</v>
      </c>
      <c r="L100">
        <v>0</v>
      </c>
      <c r="M100">
        <v>13</v>
      </c>
      <c r="N100" s="9">
        <v>0</v>
      </c>
      <c r="O100" t="s">
        <v>435</v>
      </c>
    </row>
    <row r="101" spans="1:15" x14ac:dyDescent="0.25">
      <c r="A101" t="s">
        <v>1676</v>
      </c>
      <c r="B101">
        <v>0</v>
      </c>
      <c r="C101">
        <v>0</v>
      </c>
      <c r="D101">
        <v>4</v>
      </c>
      <c r="E101">
        <v>0</v>
      </c>
      <c r="F101">
        <v>1</v>
      </c>
      <c r="G101">
        <v>0</v>
      </c>
      <c r="H101">
        <v>0</v>
      </c>
      <c r="I101">
        <v>0</v>
      </c>
      <c r="J101">
        <v>0</v>
      </c>
      <c r="K101">
        <v>0</v>
      </c>
      <c r="L101">
        <v>0</v>
      </c>
      <c r="M101">
        <v>5</v>
      </c>
      <c r="N101" s="9">
        <v>0</v>
      </c>
      <c r="O101" t="s">
        <v>435</v>
      </c>
    </row>
    <row r="102" spans="1:15" x14ac:dyDescent="0.25">
      <c r="A102" t="s">
        <v>1677</v>
      </c>
      <c r="B102">
        <v>0</v>
      </c>
      <c r="C102">
        <v>0</v>
      </c>
      <c r="D102">
        <v>1</v>
      </c>
      <c r="E102">
        <v>0</v>
      </c>
      <c r="F102">
        <v>0</v>
      </c>
      <c r="G102">
        <v>1</v>
      </c>
      <c r="H102">
        <v>0</v>
      </c>
      <c r="I102">
        <v>0</v>
      </c>
      <c r="J102">
        <v>0</v>
      </c>
      <c r="K102">
        <v>0</v>
      </c>
      <c r="L102">
        <v>0</v>
      </c>
      <c r="M102">
        <v>2</v>
      </c>
      <c r="N102" s="9">
        <v>1</v>
      </c>
      <c r="O102" t="s">
        <v>435</v>
      </c>
    </row>
    <row r="103" spans="1:15" x14ac:dyDescent="0.25">
      <c r="A103" t="s">
        <v>1678</v>
      </c>
      <c r="B103">
        <v>0</v>
      </c>
      <c r="C103">
        <v>0</v>
      </c>
      <c r="D103">
        <v>2</v>
      </c>
      <c r="E103">
        <v>1</v>
      </c>
      <c r="F103">
        <v>0</v>
      </c>
      <c r="G103">
        <v>0</v>
      </c>
      <c r="H103">
        <v>0</v>
      </c>
      <c r="I103">
        <v>0</v>
      </c>
      <c r="J103">
        <v>0</v>
      </c>
      <c r="K103">
        <v>0</v>
      </c>
      <c r="L103">
        <v>0</v>
      </c>
      <c r="M103">
        <v>3</v>
      </c>
      <c r="N103" s="9">
        <v>0</v>
      </c>
      <c r="O103" t="s">
        <v>435</v>
      </c>
    </row>
    <row r="104" spans="1:15" x14ac:dyDescent="0.25">
      <c r="A104" t="s">
        <v>1679</v>
      </c>
      <c r="B104">
        <v>0</v>
      </c>
      <c r="C104">
        <v>0</v>
      </c>
      <c r="D104">
        <v>5</v>
      </c>
      <c r="E104">
        <v>6</v>
      </c>
      <c r="F104">
        <v>2</v>
      </c>
      <c r="G104">
        <v>1</v>
      </c>
      <c r="H104">
        <v>0</v>
      </c>
      <c r="I104">
        <v>0</v>
      </c>
      <c r="J104">
        <v>0</v>
      </c>
      <c r="K104">
        <v>0</v>
      </c>
      <c r="L104">
        <v>0</v>
      </c>
      <c r="M104">
        <v>14</v>
      </c>
      <c r="N104" s="9">
        <v>1</v>
      </c>
      <c r="O104" t="s">
        <v>435</v>
      </c>
    </row>
    <row r="105" spans="1:15" x14ac:dyDescent="0.25">
      <c r="A105" t="s">
        <v>1680</v>
      </c>
      <c r="B105">
        <v>0</v>
      </c>
      <c r="C105">
        <v>0</v>
      </c>
      <c r="D105">
        <v>8</v>
      </c>
      <c r="E105">
        <v>1</v>
      </c>
      <c r="F105">
        <v>3</v>
      </c>
      <c r="G105">
        <v>0</v>
      </c>
      <c r="H105">
        <v>0</v>
      </c>
      <c r="I105">
        <v>0</v>
      </c>
      <c r="J105">
        <v>0</v>
      </c>
      <c r="K105">
        <v>0</v>
      </c>
      <c r="L105">
        <v>0</v>
      </c>
      <c r="M105">
        <v>12</v>
      </c>
      <c r="N105" s="9">
        <v>0</v>
      </c>
      <c r="O105" t="s">
        <v>435</v>
      </c>
    </row>
    <row r="106" spans="1:15" x14ac:dyDescent="0.25">
      <c r="A106" t="s">
        <v>1681</v>
      </c>
      <c r="B106">
        <v>0</v>
      </c>
      <c r="C106">
        <v>0</v>
      </c>
      <c r="D106">
        <v>0</v>
      </c>
      <c r="E106">
        <v>0</v>
      </c>
      <c r="F106">
        <v>2</v>
      </c>
      <c r="G106">
        <v>0</v>
      </c>
      <c r="H106">
        <v>0</v>
      </c>
      <c r="I106">
        <v>0</v>
      </c>
      <c r="J106">
        <v>0</v>
      </c>
      <c r="K106">
        <v>0</v>
      </c>
      <c r="L106">
        <v>0</v>
      </c>
      <c r="M106">
        <v>2</v>
      </c>
      <c r="N106" s="9">
        <v>0</v>
      </c>
      <c r="O106" t="s">
        <v>435</v>
      </c>
    </row>
    <row r="107" spans="1:15" x14ac:dyDescent="0.25">
      <c r="A107" t="s">
        <v>1682</v>
      </c>
      <c r="B107">
        <v>0</v>
      </c>
      <c r="C107">
        <v>0</v>
      </c>
      <c r="D107">
        <v>4</v>
      </c>
      <c r="E107">
        <v>3</v>
      </c>
      <c r="F107">
        <v>0</v>
      </c>
      <c r="G107">
        <v>1</v>
      </c>
      <c r="H107">
        <v>0</v>
      </c>
      <c r="I107">
        <v>0</v>
      </c>
      <c r="J107">
        <v>0</v>
      </c>
      <c r="K107">
        <v>0</v>
      </c>
      <c r="L107">
        <v>0</v>
      </c>
      <c r="M107">
        <v>8</v>
      </c>
      <c r="N107" s="9">
        <v>1</v>
      </c>
      <c r="O107" t="s">
        <v>435</v>
      </c>
    </row>
    <row r="108" spans="1:15" x14ac:dyDescent="0.25">
      <c r="A108" t="s">
        <v>1683</v>
      </c>
      <c r="B108">
        <v>0</v>
      </c>
      <c r="C108">
        <v>0</v>
      </c>
      <c r="D108">
        <v>6</v>
      </c>
      <c r="E108">
        <v>0</v>
      </c>
      <c r="F108">
        <v>1</v>
      </c>
      <c r="G108">
        <v>0</v>
      </c>
      <c r="H108">
        <v>0</v>
      </c>
      <c r="I108">
        <v>0</v>
      </c>
      <c r="J108">
        <v>0</v>
      </c>
      <c r="K108">
        <v>0</v>
      </c>
      <c r="L108">
        <v>0</v>
      </c>
      <c r="M108">
        <v>7</v>
      </c>
      <c r="N108" s="9">
        <v>0</v>
      </c>
      <c r="O108" t="s">
        <v>435</v>
      </c>
    </row>
    <row r="109" spans="1:15" x14ac:dyDescent="0.25">
      <c r="A109" t="s">
        <v>1684</v>
      </c>
      <c r="B109">
        <v>0</v>
      </c>
      <c r="C109">
        <v>0</v>
      </c>
      <c r="D109">
        <v>0</v>
      </c>
      <c r="E109">
        <v>0</v>
      </c>
      <c r="F109">
        <v>1</v>
      </c>
      <c r="G109">
        <v>0</v>
      </c>
      <c r="H109">
        <v>0</v>
      </c>
      <c r="I109">
        <v>0</v>
      </c>
      <c r="J109">
        <v>0</v>
      </c>
      <c r="K109">
        <v>0</v>
      </c>
      <c r="L109">
        <v>0</v>
      </c>
      <c r="M109">
        <v>1</v>
      </c>
      <c r="N109" s="9">
        <v>0</v>
      </c>
      <c r="O109" t="s">
        <v>435</v>
      </c>
    </row>
    <row r="110" spans="1:15" x14ac:dyDescent="0.25">
      <c r="A110" t="s">
        <v>1685</v>
      </c>
      <c r="B110">
        <v>0</v>
      </c>
      <c r="C110">
        <v>0</v>
      </c>
      <c r="D110">
        <v>2</v>
      </c>
      <c r="E110">
        <v>0</v>
      </c>
      <c r="F110">
        <v>0</v>
      </c>
      <c r="G110">
        <v>0</v>
      </c>
      <c r="H110">
        <v>0</v>
      </c>
      <c r="I110">
        <v>0</v>
      </c>
      <c r="J110">
        <v>1</v>
      </c>
      <c r="K110">
        <v>0</v>
      </c>
      <c r="L110">
        <v>0</v>
      </c>
      <c r="M110">
        <v>3</v>
      </c>
      <c r="N110" s="9">
        <v>1</v>
      </c>
      <c r="O110" t="s">
        <v>435</v>
      </c>
    </row>
    <row r="111" spans="1:15" x14ac:dyDescent="0.25">
      <c r="A111" t="s">
        <v>1686</v>
      </c>
      <c r="B111">
        <v>0</v>
      </c>
      <c r="C111">
        <v>0</v>
      </c>
      <c r="D111">
        <v>16</v>
      </c>
      <c r="E111">
        <v>10</v>
      </c>
      <c r="F111">
        <v>5</v>
      </c>
      <c r="G111">
        <v>0</v>
      </c>
      <c r="H111">
        <v>0</v>
      </c>
      <c r="I111">
        <v>0</v>
      </c>
      <c r="J111">
        <v>0</v>
      </c>
      <c r="K111">
        <v>0</v>
      </c>
      <c r="L111">
        <v>0</v>
      </c>
      <c r="M111">
        <v>31</v>
      </c>
      <c r="N111" s="9">
        <v>0</v>
      </c>
      <c r="O111" t="s">
        <v>435</v>
      </c>
    </row>
    <row r="112" spans="1:15" x14ac:dyDescent="0.25">
      <c r="A112" t="s">
        <v>1687</v>
      </c>
      <c r="B112">
        <v>0</v>
      </c>
      <c r="C112">
        <v>0</v>
      </c>
      <c r="D112">
        <v>11</v>
      </c>
      <c r="E112">
        <v>0</v>
      </c>
      <c r="F112">
        <v>1</v>
      </c>
      <c r="G112">
        <v>0</v>
      </c>
      <c r="H112">
        <v>0</v>
      </c>
      <c r="I112">
        <v>0</v>
      </c>
      <c r="J112">
        <v>0</v>
      </c>
      <c r="K112">
        <v>0</v>
      </c>
      <c r="L112">
        <v>0</v>
      </c>
      <c r="M112">
        <v>12</v>
      </c>
      <c r="N112" s="9">
        <v>0</v>
      </c>
      <c r="O112" t="s">
        <v>435</v>
      </c>
    </row>
    <row r="113" spans="1:15" x14ac:dyDescent="0.25">
      <c r="A113" t="s">
        <v>1688</v>
      </c>
      <c r="B113">
        <v>0</v>
      </c>
      <c r="C113">
        <v>0</v>
      </c>
      <c r="D113">
        <v>1</v>
      </c>
      <c r="E113">
        <v>2</v>
      </c>
      <c r="F113">
        <v>0</v>
      </c>
      <c r="G113">
        <v>1</v>
      </c>
      <c r="H113">
        <v>0</v>
      </c>
      <c r="I113">
        <v>0</v>
      </c>
      <c r="J113">
        <v>0</v>
      </c>
      <c r="K113">
        <v>0</v>
      </c>
      <c r="L113">
        <v>0</v>
      </c>
      <c r="M113">
        <v>4</v>
      </c>
      <c r="N113" s="9">
        <v>1</v>
      </c>
      <c r="O113" t="s">
        <v>435</v>
      </c>
    </row>
    <row r="114" spans="1:15" x14ac:dyDescent="0.25">
      <c r="A114" t="s">
        <v>1689</v>
      </c>
      <c r="B114">
        <v>0</v>
      </c>
      <c r="C114">
        <v>0</v>
      </c>
      <c r="D114">
        <v>6</v>
      </c>
      <c r="E114">
        <v>4</v>
      </c>
      <c r="F114">
        <v>1</v>
      </c>
      <c r="G114">
        <v>0</v>
      </c>
      <c r="H114">
        <v>0</v>
      </c>
      <c r="I114">
        <v>0</v>
      </c>
      <c r="J114">
        <v>0</v>
      </c>
      <c r="K114">
        <v>0</v>
      </c>
      <c r="L114">
        <v>0</v>
      </c>
      <c r="M114">
        <v>11</v>
      </c>
      <c r="N114" s="9">
        <v>0</v>
      </c>
      <c r="O114" t="s">
        <v>435</v>
      </c>
    </row>
    <row r="115" spans="1:15" x14ac:dyDescent="0.25">
      <c r="A115" t="s">
        <v>1690</v>
      </c>
      <c r="B115">
        <v>0</v>
      </c>
      <c r="C115">
        <v>0</v>
      </c>
      <c r="D115">
        <v>1</v>
      </c>
      <c r="E115">
        <v>0</v>
      </c>
      <c r="F115">
        <v>0</v>
      </c>
      <c r="G115">
        <v>0</v>
      </c>
      <c r="H115">
        <v>0</v>
      </c>
      <c r="I115">
        <v>0</v>
      </c>
      <c r="J115">
        <v>0</v>
      </c>
      <c r="K115">
        <v>0</v>
      </c>
      <c r="L115">
        <v>0</v>
      </c>
      <c r="M115">
        <v>1</v>
      </c>
      <c r="N115" s="9">
        <v>0</v>
      </c>
      <c r="O115" t="s">
        <v>435</v>
      </c>
    </row>
    <row r="116" spans="1:15" x14ac:dyDescent="0.25">
      <c r="A116" t="s">
        <v>1691</v>
      </c>
      <c r="B116">
        <v>0</v>
      </c>
      <c r="C116">
        <v>0</v>
      </c>
      <c r="D116">
        <v>0</v>
      </c>
      <c r="E116">
        <v>0</v>
      </c>
      <c r="F116">
        <v>4</v>
      </c>
      <c r="G116">
        <v>0</v>
      </c>
      <c r="H116">
        <v>0</v>
      </c>
      <c r="I116">
        <v>0</v>
      </c>
      <c r="J116">
        <v>0</v>
      </c>
      <c r="K116">
        <v>0</v>
      </c>
      <c r="L116">
        <v>0</v>
      </c>
      <c r="M116">
        <v>4</v>
      </c>
      <c r="N116" s="9">
        <v>0</v>
      </c>
      <c r="O116" t="s">
        <v>435</v>
      </c>
    </row>
    <row r="117" spans="1:15" x14ac:dyDescent="0.25">
      <c r="A117" t="s">
        <v>1692</v>
      </c>
      <c r="B117">
        <v>0</v>
      </c>
      <c r="C117">
        <v>0</v>
      </c>
      <c r="D117">
        <v>7</v>
      </c>
      <c r="E117">
        <v>7</v>
      </c>
      <c r="F117">
        <v>1</v>
      </c>
      <c r="G117">
        <v>0</v>
      </c>
      <c r="H117">
        <v>0</v>
      </c>
      <c r="I117">
        <v>0</v>
      </c>
      <c r="J117">
        <v>0</v>
      </c>
      <c r="K117">
        <v>2</v>
      </c>
      <c r="L117">
        <v>0</v>
      </c>
      <c r="M117">
        <v>17</v>
      </c>
      <c r="N117" s="9">
        <v>2</v>
      </c>
      <c r="O117" t="s">
        <v>1540</v>
      </c>
    </row>
    <row r="118" spans="1:15" x14ac:dyDescent="0.25">
      <c r="A118" t="s">
        <v>1693</v>
      </c>
      <c r="B118">
        <v>0</v>
      </c>
      <c r="C118">
        <v>0</v>
      </c>
      <c r="D118">
        <v>2</v>
      </c>
      <c r="E118">
        <v>0</v>
      </c>
      <c r="F118">
        <v>0</v>
      </c>
      <c r="G118">
        <v>0</v>
      </c>
      <c r="H118">
        <v>0</v>
      </c>
      <c r="I118">
        <v>0</v>
      </c>
      <c r="J118">
        <v>0</v>
      </c>
      <c r="K118">
        <v>0</v>
      </c>
      <c r="L118">
        <v>0</v>
      </c>
      <c r="M118">
        <v>2</v>
      </c>
      <c r="N118" s="9">
        <v>0</v>
      </c>
      <c r="O118" t="s">
        <v>435</v>
      </c>
    </row>
    <row r="119" spans="1:15" x14ac:dyDescent="0.25">
      <c r="A119" t="s">
        <v>1694</v>
      </c>
      <c r="B119">
        <v>0</v>
      </c>
      <c r="C119">
        <v>0</v>
      </c>
      <c r="D119">
        <v>5</v>
      </c>
      <c r="E119">
        <v>1</v>
      </c>
      <c r="F119">
        <v>1</v>
      </c>
      <c r="G119">
        <v>0</v>
      </c>
      <c r="H119">
        <v>0</v>
      </c>
      <c r="I119">
        <v>0</v>
      </c>
      <c r="J119">
        <v>0</v>
      </c>
      <c r="K119">
        <v>0</v>
      </c>
      <c r="L119">
        <v>0</v>
      </c>
      <c r="M119">
        <v>7</v>
      </c>
      <c r="N119" s="9">
        <v>0</v>
      </c>
      <c r="O119" t="s">
        <v>435</v>
      </c>
    </row>
    <row r="120" spans="1:15" x14ac:dyDescent="0.25">
      <c r="A120" t="s">
        <v>1695</v>
      </c>
      <c r="B120">
        <v>1</v>
      </c>
      <c r="C120">
        <v>0</v>
      </c>
      <c r="D120">
        <v>9</v>
      </c>
      <c r="E120">
        <v>2</v>
      </c>
      <c r="F120">
        <v>0</v>
      </c>
      <c r="G120">
        <v>0</v>
      </c>
      <c r="H120">
        <v>0</v>
      </c>
      <c r="I120">
        <v>0</v>
      </c>
      <c r="J120">
        <v>0</v>
      </c>
      <c r="K120">
        <v>0</v>
      </c>
      <c r="L120">
        <v>0</v>
      </c>
      <c r="M120">
        <v>12</v>
      </c>
      <c r="N120" s="9">
        <v>0</v>
      </c>
      <c r="O120" t="s">
        <v>435</v>
      </c>
    </row>
    <row r="121" spans="1:15" x14ac:dyDescent="0.25">
      <c r="A121" t="s">
        <v>1696</v>
      </c>
      <c r="B121">
        <v>0</v>
      </c>
      <c r="C121">
        <v>0</v>
      </c>
      <c r="D121">
        <v>7</v>
      </c>
      <c r="E121">
        <v>0</v>
      </c>
      <c r="F121">
        <v>4</v>
      </c>
      <c r="G121">
        <v>0</v>
      </c>
      <c r="H121">
        <v>0</v>
      </c>
      <c r="I121">
        <v>0</v>
      </c>
      <c r="J121">
        <v>0</v>
      </c>
      <c r="K121">
        <v>0</v>
      </c>
      <c r="L121">
        <v>0</v>
      </c>
      <c r="M121">
        <v>11</v>
      </c>
      <c r="N121" s="9">
        <v>0</v>
      </c>
      <c r="O121" t="s">
        <v>435</v>
      </c>
    </row>
    <row r="122" spans="1:15" x14ac:dyDescent="0.25">
      <c r="A122" t="s">
        <v>1697</v>
      </c>
      <c r="B122">
        <v>0</v>
      </c>
      <c r="C122">
        <v>0</v>
      </c>
      <c r="D122">
        <v>9</v>
      </c>
      <c r="E122">
        <v>0</v>
      </c>
      <c r="F122">
        <v>2</v>
      </c>
      <c r="G122">
        <v>0</v>
      </c>
      <c r="H122">
        <v>0</v>
      </c>
      <c r="I122">
        <v>0</v>
      </c>
      <c r="J122">
        <v>1</v>
      </c>
      <c r="K122">
        <v>0</v>
      </c>
      <c r="L122">
        <v>0</v>
      </c>
      <c r="M122">
        <v>12</v>
      </c>
      <c r="N122" s="9">
        <v>1</v>
      </c>
      <c r="O122" t="s">
        <v>435</v>
      </c>
    </row>
    <row r="123" spans="1:15" x14ac:dyDescent="0.25">
      <c r="A123" t="s">
        <v>1698</v>
      </c>
      <c r="B123">
        <v>0</v>
      </c>
      <c r="C123">
        <v>0</v>
      </c>
      <c r="D123">
        <v>1</v>
      </c>
      <c r="E123">
        <v>0</v>
      </c>
      <c r="F123">
        <v>0</v>
      </c>
      <c r="G123">
        <v>0</v>
      </c>
      <c r="H123">
        <v>0</v>
      </c>
      <c r="I123">
        <v>0</v>
      </c>
      <c r="J123">
        <v>0</v>
      </c>
      <c r="K123">
        <v>0</v>
      </c>
      <c r="L123">
        <v>0</v>
      </c>
      <c r="M123">
        <v>1</v>
      </c>
      <c r="N123" s="9">
        <v>0</v>
      </c>
      <c r="O123" t="s">
        <v>435</v>
      </c>
    </row>
    <row r="124" spans="1:15" x14ac:dyDescent="0.25">
      <c r="A124" t="s">
        <v>1699</v>
      </c>
      <c r="B124">
        <v>0</v>
      </c>
      <c r="C124">
        <v>0</v>
      </c>
      <c r="D124">
        <v>1</v>
      </c>
      <c r="E124">
        <v>0</v>
      </c>
      <c r="F124">
        <v>0</v>
      </c>
      <c r="G124">
        <v>0</v>
      </c>
      <c r="H124">
        <v>0</v>
      </c>
      <c r="I124">
        <v>0</v>
      </c>
      <c r="J124">
        <v>0</v>
      </c>
      <c r="K124">
        <v>0</v>
      </c>
      <c r="L124">
        <v>0</v>
      </c>
      <c r="M124">
        <v>1</v>
      </c>
      <c r="N124" s="9">
        <v>0</v>
      </c>
      <c r="O124" t="s">
        <v>435</v>
      </c>
    </row>
    <row r="125" spans="1:15" x14ac:dyDescent="0.25">
      <c r="A125" t="s">
        <v>1700</v>
      </c>
      <c r="B125">
        <v>0</v>
      </c>
      <c r="C125">
        <v>0</v>
      </c>
      <c r="D125">
        <v>3</v>
      </c>
      <c r="E125">
        <v>0</v>
      </c>
      <c r="F125">
        <v>1</v>
      </c>
      <c r="G125">
        <v>0</v>
      </c>
      <c r="H125">
        <v>0</v>
      </c>
      <c r="I125">
        <v>0</v>
      </c>
      <c r="J125">
        <v>0</v>
      </c>
      <c r="K125">
        <v>0</v>
      </c>
      <c r="L125">
        <v>0</v>
      </c>
      <c r="M125">
        <v>4</v>
      </c>
      <c r="N125" s="9">
        <v>0</v>
      </c>
      <c r="O125" t="s">
        <v>435</v>
      </c>
    </row>
    <row r="126" spans="1:15" x14ac:dyDescent="0.25">
      <c r="A126" t="s">
        <v>1701</v>
      </c>
      <c r="B126">
        <v>0</v>
      </c>
      <c r="C126">
        <v>0</v>
      </c>
      <c r="D126">
        <v>2</v>
      </c>
      <c r="E126">
        <v>2</v>
      </c>
      <c r="F126">
        <v>0</v>
      </c>
      <c r="G126">
        <v>1</v>
      </c>
      <c r="H126">
        <v>0</v>
      </c>
      <c r="I126">
        <v>0</v>
      </c>
      <c r="J126">
        <v>0</v>
      </c>
      <c r="K126">
        <v>0</v>
      </c>
      <c r="L126">
        <v>0</v>
      </c>
      <c r="M126">
        <v>5</v>
      </c>
      <c r="N126" s="9">
        <v>1</v>
      </c>
      <c r="O126" t="s">
        <v>435</v>
      </c>
    </row>
    <row r="127" spans="1:15" x14ac:dyDescent="0.25">
      <c r="A127" t="s">
        <v>1702</v>
      </c>
      <c r="B127">
        <v>0</v>
      </c>
      <c r="C127">
        <v>0</v>
      </c>
      <c r="D127">
        <v>0</v>
      </c>
      <c r="E127">
        <v>0</v>
      </c>
      <c r="F127">
        <v>4</v>
      </c>
      <c r="G127">
        <v>0</v>
      </c>
      <c r="H127">
        <v>0</v>
      </c>
      <c r="I127">
        <v>0</v>
      </c>
      <c r="J127">
        <v>0</v>
      </c>
      <c r="K127">
        <v>0</v>
      </c>
      <c r="L127">
        <v>0</v>
      </c>
      <c r="M127">
        <v>4</v>
      </c>
      <c r="N127" s="9">
        <v>0</v>
      </c>
      <c r="O127" t="s">
        <v>435</v>
      </c>
    </row>
    <row r="128" spans="1:15" x14ac:dyDescent="0.25">
      <c r="A128" t="s">
        <v>1703</v>
      </c>
      <c r="B128">
        <v>0</v>
      </c>
      <c r="C128">
        <v>0</v>
      </c>
      <c r="D128">
        <v>4</v>
      </c>
      <c r="E128">
        <v>2</v>
      </c>
      <c r="F128">
        <v>3</v>
      </c>
      <c r="G128">
        <v>0</v>
      </c>
      <c r="H128">
        <v>0</v>
      </c>
      <c r="I128">
        <v>0</v>
      </c>
      <c r="J128">
        <v>0</v>
      </c>
      <c r="K128">
        <v>0</v>
      </c>
      <c r="L128">
        <v>0</v>
      </c>
      <c r="M128">
        <v>9</v>
      </c>
      <c r="N128" s="9">
        <v>0</v>
      </c>
      <c r="O128" t="s">
        <v>435</v>
      </c>
    </row>
    <row r="129" spans="1:15" x14ac:dyDescent="0.25">
      <c r="A129" t="s">
        <v>1704</v>
      </c>
      <c r="B129">
        <v>0</v>
      </c>
      <c r="C129">
        <v>0</v>
      </c>
      <c r="D129">
        <v>0</v>
      </c>
      <c r="E129">
        <v>0</v>
      </c>
      <c r="F129">
        <v>3</v>
      </c>
      <c r="G129">
        <v>0</v>
      </c>
      <c r="H129">
        <v>0</v>
      </c>
      <c r="I129">
        <v>0</v>
      </c>
      <c r="J129">
        <v>0</v>
      </c>
      <c r="K129">
        <v>0</v>
      </c>
      <c r="L129">
        <v>0</v>
      </c>
      <c r="M129">
        <v>3</v>
      </c>
      <c r="N129" s="9">
        <v>0</v>
      </c>
      <c r="O129" t="s">
        <v>435</v>
      </c>
    </row>
    <row r="130" spans="1:15" x14ac:dyDescent="0.25">
      <c r="A130" t="s">
        <v>1705</v>
      </c>
      <c r="B130">
        <v>0</v>
      </c>
      <c r="C130">
        <v>0</v>
      </c>
      <c r="D130">
        <v>9</v>
      </c>
      <c r="E130">
        <v>4</v>
      </c>
      <c r="F130">
        <v>2</v>
      </c>
      <c r="G130">
        <v>0</v>
      </c>
      <c r="H130">
        <v>0</v>
      </c>
      <c r="I130">
        <v>0</v>
      </c>
      <c r="J130">
        <v>0</v>
      </c>
      <c r="K130">
        <v>0</v>
      </c>
      <c r="L130">
        <v>0</v>
      </c>
      <c r="M130">
        <v>15</v>
      </c>
      <c r="N130" s="9">
        <v>0</v>
      </c>
      <c r="O130" t="s">
        <v>435</v>
      </c>
    </row>
    <row r="131" spans="1:15" x14ac:dyDescent="0.25">
      <c r="A131" t="s">
        <v>1706</v>
      </c>
      <c r="B131">
        <v>0</v>
      </c>
      <c r="C131">
        <v>0</v>
      </c>
      <c r="D131">
        <v>11</v>
      </c>
      <c r="E131">
        <v>6</v>
      </c>
      <c r="F131">
        <v>1</v>
      </c>
      <c r="G131">
        <v>0</v>
      </c>
      <c r="H131">
        <v>0</v>
      </c>
      <c r="I131">
        <v>0</v>
      </c>
      <c r="J131">
        <v>1</v>
      </c>
      <c r="K131">
        <v>0</v>
      </c>
      <c r="L131">
        <v>0</v>
      </c>
      <c r="M131">
        <v>19</v>
      </c>
      <c r="N131" s="9">
        <v>1</v>
      </c>
      <c r="O131" t="s">
        <v>435</v>
      </c>
    </row>
    <row r="132" spans="1:15" x14ac:dyDescent="0.25">
      <c r="A132" t="s">
        <v>1707</v>
      </c>
      <c r="B132">
        <v>0</v>
      </c>
      <c r="C132">
        <v>0</v>
      </c>
      <c r="D132">
        <v>0</v>
      </c>
      <c r="E132">
        <v>0</v>
      </c>
      <c r="F132">
        <v>1</v>
      </c>
      <c r="G132">
        <v>0</v>
      </c>
      <c r="H132">
        <v>0</v>
      </c>
      <c r="I132">
        <v>0</v>
      </c>
      <c r="J132">
        <v>0</v>
      </c>
      <c r="K132">
        <v>0</v>
      </c>
      <c r="L132">
        <v>0</v>
      </c>
      <c r="M132">
        <v>1</v>
      </c>
      <c r="N132" s="9">
        <v>0</v>
      </c>
      <c r="O132" t="s">
        <v>435</v>
      </c>
    </row>
    <row r="133" spans="1:15" x14ac:dyDescent="0.25">
      <c r="A133" t="s">
        <v>1708</v>
      </c>
      <c r="B133">
        <v>0</v>
      </c>
      <c r="C133">
        <v>0</v>
      </c>
      <c r="D133">
        <v>2</v>
      </c>
      <c r="E133">
        <v>0</v>
      </c>
      <c r="F133">
        <v>0</v>
      </c>
      <c r="G133">
        <v>0</v>
      </c>
      <c r="H133">
        <v>0</v>
      </c>
      <c r="I133">
        <v>0</v>
      </c>
      <c r="J133">
        <v>0</v>
      </c>
      <c r="K133">
        <v>0</v>
      </c>
      <c r="L133">
        <v>0</v>
      </c>
      <c r="M133">
        <v>2</v>
      </c>
      <c r="N133" s="9">
        <v>0</v>
      </c>
      <c r="O133" t="s">
        <v>435</v>
      </c>
    </row>
    <row r="134" spans="1:15" x14ac:dyDescent="0.25">
      <c r="A134" t="s">
        <v>1709</v>
      </c>
      <c r="B134">
        <v>0</v>
      </c>
      <c r="C134">
        <v>0</v>
      </c>
      <c r="D134">
        <v>3</v>
      </c>
      <c r="E134">
        <v>2</v>
      </c>
      <c r="F134">
        <v>3</v>
      </c>
      <c r="G134">
        <v>0</v>
      </c>
      <c r="H134">
        <v>0</v>
      </c>
      <c r="I134">
        <v>0</v>
      </c>
      <c r="J134">
        <v>1</v>
      </c>
      <c r="K134">
        <v>0</v>
      </c>
      <c r="L134">
        <v>0</v>
      </c>
      <c r="M134">
        <v>9</v>
      </c>
      <c r="N134" s="9">
        <v>1</v>
      </c>
      <c r="O134" t="s">
        <v>435</v>
      </c>
    </row>
    <row r="135" spans="1:15" x14ac:dyDescent="0.25">
      <c r="A135" t="s">
        <v>1710</v>
      </c>
      <c r="B135">
        <v>0</v>
      </c>
      <c r="C135">
        <v>0</v>
      </c>
      <c r="D135">
        <v>7</v>
      </c>
      <c r="E135">
        <v>0</v>
      </c>
      <c r="F135">
        <v>3</v>
      </c>
      <c r="G135">
        <v>0</v>
      </c>
      <c r="H135">
        <v>0</v>
      </c>
      <c r="I135">
        <v>0</v>
      </c>
      <c r="J135">
        <v>0</v>
      </c>
      <c r="K135">
        <v>0</v>
      </c>
      <c r="L135">
        <v>0</v>
      </c>
      <c r="M135">
        <v>10</v>
      </c>
      <c r="N135" s="9">
        <v>0</v>
      </c>
      <c r="O135" t="s">
        <v>435</v>
      </c>
    </row>
    <row r="136" spans="1:15" x14ac:dyDescent="0.25">
      <c r="A136" t="s">
        <v>1711</v>
      </c>
      <c r="B136">
        <v>0</v>
      </c>
      <c r="C136">
        <v>0</v>
      </c>
      <c r="D136">
        <v>3</v>
      </c>
      <c r="E136">
        <v>0</v>
      </c>
      <c r="F136">
        <v>0</v>
      </c>
      <c r="G136">
        <v>0</v>
      </c>
      <c r="H136">
        <v>0</v>
      </c>
      <c r="I136">
        <v>0</v>
      </c>
      <c r="J136">
        <v>0</v>
      </c>
      <c r="K136">
        <v>0</v>
      </c>
      <c r="L136">
        <v>0</v>
      </c>
      <c r="M136">
        <v>3</v>
      </c>
      <c r="N136" s="9">
        <v>0</v>
      </c>
      <c r="O136" t="s">
        <v>435</v>
      </c>
    </row>
    <row r="137" spans="1:15" x14ac:dyDescent="0.25">
      <c r="A137" t="s">
        <v>1712</v>
      </c>
      <c r="B137">
        <v>0</v>
      </c>
      <c r="C137">
        <v>0</v>
      </c>
      <c r="D137">
        <v>2</v>
      </c>
      <c r="E137">
        <v>1</v>
      </c>
      <c r="F137">
        <v>0</v>
      </c>
      <c r="G137">
        <v>0</v>
      </c>
      <c r="H137">
        <v>0</v>
      </c>
      <c r="I137">
        <v>0</v>
      </c>
      <c r="J137">
        <v>0</v>
      </c>
      <c r="K137">
        <v>0</v>
      </c>
      <c r="L137">
        <v>0</v>
      </c>
      <c r="M137">
        <v>3</v>
      </c>
      <c r="N137" s="9">
        <v>0</v>
      </c>
      <c r="O137" t="s">
        <v>435</v>
      </c>
    </row>
    <row r="138" spans="1:15" x14ac:dyDescent="0.25">
      <c r="A138" t="s">
        <v>1713</v>
      </c>
      <c r="B138">
        <v>0</v>
      </c>
      <c r="C138">
        <v>0</v>
      </c>
      <c r="D138">
        <v>2</v>
      </c>
      <c r="E138">
        <v>0</v>
      </c>
      <c r="F138">
        <v>1</v>
      </c>
      <c r="G138">
        <v>0</v>
      </c>
      <c r="H138">
        <v>0</v>
      </c>
      <c r="I138">
        <v>0</v>
      </c>
      <c r="J138">
        <v>0</v>
      </c>
      <c r="K138">
        <v>0</v>
      </c>
      <c r="L138">
        <v>0</v>
      </c>
      <c r="M138">
        <v>3</v>
      </c>
      <c r="N138" s="9">
        <v>0</v>
      </c>
      <c r="O138" t="s">
        <v>435</v>
      </c>
    </row>
    <row r="139" spans="1:15" x14ac:dyDescent="0.25">
      <c r="A139" t="s">
        <v>1714</v>
      </c>
      <c r="B139">
        <v>0</v>
      </c>
      <c r="C139">
        <v>0</v>
      </c>
      <c r="D139">
        <v>4</v>
      </c>
      <c r="E139">
        <v>0</v>
      </c>
      <c r="F139">
        <v>0</v>
      </c>
      <c r="G139">
        <v>0</v>
      </c>
      <c r="H139">
        <v>0</v>
      </c>
      <c r="I139">
        <v>0</v>
      </c>
      <c r="J139">
        <v>0</v>
      </c>
      <c r="K139">
        <v>0</v>
      </c>
      <c r="L139">
        <v>0</v>
      </c>
      <c r="M139">
        <v>4</v>
      </c>
      <c r="N139" s="9">
        <v>0</v>
      </c>
      <c r="O139" t="s">
        <v>435</v>
      </c>
    </row>
    <row r="140" spans="1:15" x14ac:dyDescent="0.25">
      <c r="A140" t="s">
        <v>1715</v>
      </c>
      <c r="B140">
        <v>0</v>
      </c>
      <c r="C140">
        <v>0</v>
      </c>
      <c r="D140">
        <v>0</v>
      </c>
      <c r="E140">
        <v>0</v>
      </c>
      <c r="F140">
        <v>19</v>
      </c>
      <c r="G140">
        <v>0</v>
      </c>
      <c r="H140">
        <v>0</v>
      </c>
      <c r="I140">
        <v>0</v>
      </c>
      <c r="J140">
        <v>0</v>
      </c>
      <c r="K140">
        <v>0</v>
      </c>
      <c r="L140">
        <v>0</v>
      </c>
      <c r="M140">
        <v>19</v>
      </c>
      <c r="N140" s="9">
        <v>0</v>
      </c>
      <c r="O140" t="s">
        <v>435</v>
      </c>
    </row>
    <row r="141" spans="1:15" x14ac:dyDescent="0.25">
      <c r="A141" t="s">
        <v>1716</v>
      </c>
      <c r="B141">
        <v>0</v>
      </c>
      <c r="C141">
        <v>1</v>
      </c>
      <c r="D141">
        <v>16</v>
      </c>
      <c r="E141">
        <v>3</v>
      </c>
      <c r="F141">
        <v>5</v>
      </c>
      <c r="G141">
        <v>0</v>
      </c>
      <c r="H141">
        <v>0</v>
      </c>
      <c r="I141">
        <v>0</v>
      </c>
      <c r="J141">
        <v>0</v>
      </c>
      <c r="K141">
        <v>0</v>
      </c>
      <c r="L141">
        <v>0</v>
      </c>
      <c r="M141">
        <v>25</v>
      </c>
      <c r="N141" s="9">
        <v>0</v>
      </c>
      <c r="O141" t="s">
        <v>435</v>
      </c>
    </row>
    <row r="142" spans="1:15" x14ac:dyDescent="0.25">
      <c r="A142" t="s">
        <v>1717</v>
      </c>
      <c r="B142">
        <v>0</v>
      </c>
      <c r="C142">
        <v>0</v>
      </c>
      <c r="D142">
        <v>0</v>
      </c>
      <c r="E142">
        <v>0</v>
      </c>
      <c r="F142">
        <v>1</v>
      </c>
      <c r="G142">
        <v>0</v>
      </c>
      <c r="H142">
        <v>0</v>
      </c>
      <c r="I142">
        <v>0</v>
      </c>
      <c r="J142">
        <v>0</v>
      </c>
      <c r="K142">
        <v>0</v>
      </c>
      <c r="L142">
        <v>0</v>
      </c>
      <c r="M142">
        <v>1</v>
      </c>
      <c r="N142" s="9">
        <v>0</v>
      </c>
      <c r="O142" t="s">
        <v>435</v>
      </c>
    </row>
    <row r="143" spans="1:15" x14ac:dyDescent="0.25">
      <c r="A143" t="s">
        <v>1718</v>
      </c>
      <c r="B143">
        <v>2</v>
      </c>
      <c r="C143">
        <v>0</v>
      </c>
      <c r="D143">
        <v>3</v>
      </c>
      <c r="E143">
        <v>4</v>
      </c>
      <c r="F143">
        <v>1</v>
      </c>
      <c r="G143">
        <v>0</v>
      </c>
      <c r="H143">
        <v>0</v>
      </c>
      <c r="I143">
        <v>0</v>
      </c>
      <c r="J143">
        <v>0</v>
      </c>
      <c r="K143">
        <v>0</v>
      </c>
      <c r="L143">
        <v>0</v>
      </c>
      <c r="M143">
        <v>10</v>
      </c>
      <c r="N143" s="9">
        <v>0</v>
      </c>
      <c r="O143" t="s">
        <v>435</v>
      </c>
    </row>
    <row r="144" spans="1:15" x14ac:dyDescent="0.25">
      <c r="A144" t="s">
        <v>1719</v>
      </c>
      <c r="B144">
        <v>0</v>
      </c>
      <c r="C144">
        <v>0</v>
      </c>
      <c r="D144">
        <v>4</v>
      </c>
      <c r="E144">
        <v>4</v>
      </c>
      <c r="F144">
        <v>4</v>
      </c>
      <c r="G144">
        <v>0</v>
      </c>
      <c r="H144">
        <v>0</v>
      </c>
      <c r="I144">
        <v>0</v>
      </c>
      <c r="J144">
        <v>0</v>
      </c>
      <c r="K144">
        <v>0</v>
      </c>
      <c r="L144">
        <v>0</v>
      </c>
      <c r="M144">
        <v>12</v>
      </c>
      <c r="N144" s="9">
        <v>0</v>
      </c>
      <c r="O144" t="s">
        <v>435</v>
      </c>
    </row>
    <row r="145" spans="1:15" x14ac:dyDescent="0.25">
      <c r="A145" t="s">
        <v>1720</v>
      </c>
      <c r="B145">
        <v>0</v>
      </c>
      <c r="C145">
        <v>0</v>
      </c>
      <c r="D145">
        <v>4</v>
      </c>
      <c r="E145">
        <v>0</v>
      </c>
      <c r="F145">
        <v>1</v>
      </c>
      <c r="G145">
        <v>0</v>
      </c>
      <c r="H145">
        <v>0</v>
      </c>
      <c r="I145">
        <v>0</v>
      </c>
      <c r="J145">
        <v>0</v>
      </c>
      <c r="K145">
        <v>0</v>
      </c>
      <c r="L145">
        <v>0</v>
      </c>
      <c r="M145">
        <v>5</v>
      </c>
      <c r="N145" s="9">
        <v>0</v>
      </c>
      <c r="O145" t="s">
        <v>435</v>
      </c>
    </row>
    <row r="146" spans="1:15" x14ac:dyDescent="0.25">
      <c r="A146" t="s">
        <v>1721</v>
      </c>
      <c r="B146">
        <v>0</v>
      </c>
      <c r="C146">
        <v>0</v>
      </c>
      <c r="D146">
        <v>4</v>
      </c>
      <c r="E146">
        <v>0</v>
      </c>
      <c r="F146">
        <v>0</v>
      </c>
      <c r="G146">
        <v>0</v>
      </c>
      <c r="H146">
        <v>0</v>
      </c>
      <c r="I146">
        <v>0</v>
      </c>
      <c r="J146">
        <v>0</v>
      </c>
      <c r="K146">
        <v>0</v>
      </c>
      <c r="L146">
        <v>0</v>
      </c>
      <c r="M146">
        <v>4</v>
      </c>
      <c r="N146" s="9">
        <v>0</v>
      </c>
      <c r="O146" t="s">
        <v>435</v>
      </c>
    </row>
    <row r="147" spans="1:15" x14ac:dyDescent="0.25">
      <c r="A147" t="s">
        <v>1722</v>
      </c>
      <c r="B147">
        <v>0</v>
      </c>
      <c r="C147">
        <v>0</v>
      </c>
      <c r="D147">
        <v>5</v>
      </c>
      <c r="E147">
        <v>4</v>
      </c>
      <c r="F147">
        <v>0</v>
      </c>
      <c r="G147">
        <v>0</v>
      </c>
      <c r="H147">
        <v>0</v>
      </c>
      <c r="I147">
        <v>0</v>
      </c>
      <c r="J147">
        <v>0</v>
      </c>
      <c r="K147">
        <v>0</v>
      </c>
      <c r="L147">
        <v>0</v>
      </c>
      <c r="M147">
        <v>9</v>
      </c>
      <c r="N147" s="9">
        <v>0</v>
      </c>
      <c r="O147" t="s">
        <v>435</v>
      </c>
    </row>
    <row r="148" spans="1:15" x14ac:dyDescent="0.25">
      <c r="A148" t="s">
        <v>1723</v>
      </c>
      <c r="B148">
        <v>0</v>
      </c>
      <c r="C148">
        <v>0</v>
      </c>
      <c r="D148">
        <v>0</v>
      </c>
      <c r="E148">
        <v>0</v>
      </c>
      <c r="F148">
        <v>1</v>
      </c>
      <c r="G148">
        <v>0</v>
      </c>
      <c r="H148">
        <v>0</v>
      </c>
      <c r="I148">
        <v>0</v>
      </c>
      <c r="J148">
        <v>0</v>
      </c>
      <c r="K148">
        <v>0</v>
      </c>
      <c r="L148">
        <v>0</v>
      </c>
      <c r="M148">
        <v>1</v>
      </c>
      <c r="N148" s="9">
        <v>0</v>
      </c>
      <c r="O148" t="s">
        <v>435</v>
      </c>
    </row>
    <row r="149" spans="1:15" x14ac:dyDescent="0.25">
      <c r="A149" t="s">
        <v>1724</v>
      </c>
      <c r="B149">
        <v>0</v>
      </c>
      <c r="C149">
        <v>0</v>
      </c>
      <c r="D149">
        <v>6</v>
      </c>
      <c r="E149">
        <v>3</v>
      </c>
      <c r="F149">
        <v>1</v>
      </c>
      <c r="G149">
        <v>0</v>
      </c>
      <c r="H149">
        <v>0</v>
      </c>
      <c r="I149">
        <v>0</v>
      </c>
      <c r="J149">
        <v>0</v>
      </c>
      <c r="K149">
        <v>0</v>
      </c>
      <c r="L149">
        <v>0</v>
      </c>
      <c r="M149">
        <v>10</v>
      </c>
      <c r="N149" s="9">
        <v>0</v>
      </c>
      <c r="O149" t="s">
        <v>435</v>
      </c>
    </row>
    <row r="150" spans="1:15" x14ac:dyDescent="0.25">
      <c r="A150" t="s">
        <v>1725</v>
      </c>
      <c r="B150">
        <v>1</v>
      </c>
      <c r="C150">
        <v>0</v>
      </c>
      <c r="D150">
        <v>4</v>
      </c>
      <c r="E150">
        <v>0</v>
      </c>
      <c r="F150">
        <v>0</v>
      </c>
      <c r="G150">
        <v>0</v>
      </c>
      <c r="H150">
        <v>0</v>
      </c>
      <c r="I150">
        <v>0</v>
      </c>
      <c r="J150">
        <v>0</v>
      </c>
      <c r="K150">
        <v>0</v>
      </c>
      <c r="L150">
        <v>0</v>
      </c>
      <c r="M150">
        <v>5</v>
      </c>
      <c r="N150" s="9">
        <v>0</v>
      </c>
      <c r="O150" t="s">
        <v>435</v>
      </c>
    </row>
    <row r="151" spans="1:15" x14ac:dyDescent="0.25">
      <c r="A151" t="s">
        <v>1726</v>
      </c>
      <c r="B151">
        <v>0</v>
      </c>
      <c r="C151">
        <v>0</v>
      </c>
      <c r="D151">
        <v>1</v>
      </c>
      <c r="E151">
        <v>1</v>
      </c>
      <c r="F151">
        <v>3</v>
      </c>
      <c r="G151">
        <v>0</v>
      </c>
      <c r="H151">
        <v>0</v>
      </c>
      <c r="I151">
        <v>0</v>
      </c>
      <c r="J151">
        <v>0</v>
      </c>
      <c r="K151">
        <v>0</v>
      </c>
      <c r="L151">
        <v>0</v>
      </c>
      <c r="M151">
        <v>5</v>
      </c>
      <c r="N151" s="9">
        <v>0</v>
      </c>
      <c r="O151" t="s">
        <v>435</v>
      </c>
    </row>
    <row r="152" spans="1:15" x14ac:dyDescent="0.25">
      <c r="A152" t="s">
        <v>1727</v>
      </c>
      <c r="B152">
        <v>0</v>
      </c>
      <c r="C152">
        <v>0</v>
      </c>
      <c r="D152">
        <v>3</v>
      </c>
      <c r="E152">
        <v>7</v>
      </c>
      <c r="F152">
        <v>3</v>
      </c>
      <c r="G152">
        <v>0</v>
      </c>
      <c r="H152">
        <v>1</v>
      </c>
      <c r="I152">
        <v>0</v>
      </c>
      <c r="J152">
        <v>0</v>
      </c>
      <c r="K152">
        <v>0</v>
      </c>
      <c r="L152">
        <v>0</v>
      </c>
      <c r="M152">
        <v>14</v>
      </c>
      <c r="N152" s="9">
        <v>1</v>
      </c>
      <c r="O152" t="s">
        <v>435</v>
      </c>
    </row>
    <row r="153" spans="1:15" x14ac:dyDescent="0.25">
      <c r="A153" t="s">
        <v>1728</v>
      </c>
      <c r="B153">
        <v>0</v>
      </c>
      <c r="C153">
        <v>0</v>
      </c>
      <c r="D153">
        <v>7</v>
      </c>
      <c r="E153">
        <v>4</v>
      </c>
      <c r="F153">
        <v>0</v>
      </c>
      <c r="G153">
        <v>0</v>
      </c>
      <c r="H153">
        <v>0</v>
      </c>
      <c r="I153">
        <v>0</v>
      </c>
      <c r="J153">
        <v>0</v>
      </c>
      <c r="K153">
        <v>0</v>
      </c>
      <c r="L153">
        <v>0</v>
      </c>
      <c r="M153">
        <v>11</v>
      </c>
      <c r="N153" s="9">
        <v>0</v>
      </c>
      <c r="O153" t="s">
        <v>435</v>
      </c>
    </row>
    <row r="154" spans="1:15" x14ac:dyDescent="0.25">
      <c r="A154" t="s">
        <v>1729</v>
      </c>
      <c r="B154">
        <v>0</v>
      </c>
      <c r="C154">
        <v>0</v>
      </c>
      <c r="D154">
        <v>2</v>
      </c>
      <c r="E154">
        <v>0</v>
      </c>
      <c r="F154">
        <v>0</v>
      </c>
      <c r="G154">
        <v>0</v>
      </c>
      <c r="H154">
        <v>0</v>
      </c>
      <c r="I154">
        <v>0</v>
      </c>
      <c r="J154">
        <v>0</v>
      </c>
      <c r="K154">
        <v>0</v>
      </c>
      <c r="L154">
        <v>0</v>
      </c>
      <c r="M154">
        <v>2</v>
      </c>
      <c r="N154" s="9">
        <v>0</v>
      </c>
      <c r="O154" t="s">
        <v>435</v>
      </c>
    </row>
    <row r="155" spans="1:15" x14ac:dyDescent="0.25">
      <c r="A155" t="s">
        <v>1730</v>
      </c>
      <c r="B155">
        <v>0</v>
      </c>
      <c r="C155">
        <v>0</v>
      </c>
      <c r="D155">
        <v>2</v>
      </c>
      <c r="E155">
        <v>0</v>
      </c>
      <c r="F155">
        <v>1</v>
      </c>
      <c r="G155">
        <v>0</v>
      </c>
      <c r="H155">
        <v>0</v>
      </c>
      <c r="I155">
        <v>0</v>
      </c>
      <c r="J155">
        <v>0</v>
      </c>
      <c r="K155">
        <v>0</v>
      </c>
      <c r="L155">
        <v>0</v>
      </c>
      <c r="M155">
        <v>3</v>
      </c>
      <c r="N155" s="9">
        <v>0</v>
      </c>
      <c r="O155" t="s">
        <v>435</v>
      </c>
    </row>
    <row r="156" spans="1:15" x14ac:dyDescent="0.25">
      <c r="A156" t="s">
        <v>1731</v>
      </c>
      <c r="B156">
        <v>0</v>
      </c>
      <c r="C156">
        <v>0</v>
      </c>
      <c r="D156">
        <v>0</v>
      </c>
      <c r="E156">
        <v>0</v>
      </c>
      <c r="F156">
        <v>2</v>
      </c>
      <c r="G156">
        <v>0</v>
      </c>
      <c r="H156">
        <v>0</v>
      </c>
      <c r="I156">
        <v>0</v>
      </c>
      <c r="J156">
        <v>0</v>
      </c>
      <c r="K156">
        <v>0</v>
      </c>
      <c r="L156">
        <v>0</v>
      </c>
      <c r="M156">
        <v>2</v>
      </c>
      <c r="N156" s="9">
        <v>0</v>
      </c>
      <c r="O156" t="s">
        <v>435</v>
      </c>
    </row>
    <row r="157" spans="1:15" x14ac:dyDescent="0.25">
      <c r="A157" t="s">
        <v>1732</v>
      </c>
      <c r="B157">
        <v>0</v>
      </c>
      <c r="C157">
        <v>0</v>
      </c>
      <c r="D157">
        <v>6</v>
      </c>
      <c r="E157">
        <v>3</v>
      </c>
      <c r="F157">
        <v>3</v>
      </c>
      <c r="G157">
        <v>1</v>
      </c>
      <c r="H157">
        <v>0</v>
      </c>
      <c r="I157">
        <v>0</v>
      </c>
      <c r="J157">
        <v>0</v>
      </c>
      <c r="K157">
        <v>0</v>
      </c>
      <c r="L157">
        <v>0</v>
      </c>
      <c r="M157">
        <v>13</v>
      </c>
      <c r="N157" s="9">
        <v>1</v>
      </c>
      <c r="O157" t="s">
        <v>435</v>
      </c>
    </row>
    <row r="158" spans="1:15" x14ac:dyDescent="0.25">
      <c r="A158" t="s">
        <v>1733</v>
      </c>
      <c r="B158">
        <v>0</v>
      </c>
      <c r="C158">
        <v>0</v>
      </c>
      <c r="D158">
        <v>4</v>
      </c>
      <c r="E158">
        <v>5</v>
      </c>
      <c r="F158">
        <v>1</v>
      </c>
      <c r="G158">
        <v>0</v>
      </c>
      <c r="H158">
        <v>0</v>
      </c>
      <c r="I158">
        <v>0</v>
      </c>
      <c r="J158">
        <v>0</v>
      </c>
      <c r="K158">
        <v>0</v>
      </c>
      <c r="L158">
        <v>0</v>
      </c>
      <c r="M158">
        <v>10</v>
      </c>
      <c r="N158" s="9">
        <v>0</v>
      </c>
      <c r="O158" t="s">
        <v>435</v>
      </c>
    </row>
    <row r="159" spans="1:15" x14ac:dyDescent="0.25">
      <c r="A159" t="s">
        <v>1734</v>
      </c>
      <c r="B159">
        <v>0</v>
      </c>
      <c r="C159">
        <v>0</v>
      </c>
      <c r="D159">
        <v>2</v>
      </c>
      <c r="E159">
        <v>0</v>
      </c>
      <c r="F159">
        <v>0</v>
      </c>
      <c r="G159">
        <v>0</v>
      </c>
      <c r="H159">
        <v>0</v>
      </c>
      <c r="I159">
        <v>0</v>
      </c>
      <c r="J159">
        <v>0</v>
      </c>
      <c r="K159">
        <v>0</v>
      </c>
      <c r="L159">
        <v>0</v>
      </c>
      <c r="M159">
        <v>2</v>
      </c>
      <c r="N159" s="9">
        <v>0</v>
      </c>
      <c r="O159" t="s">
        <v>435</v>
      </c>
    </row>
    <row r="160" spans="1:15" x14ac:dyDescent="0.25">
      <c r="A160" t="s">
        <v>1735</v>
      </c>
      <c r="B160">
        <v>0</v>
      </c>
      <c r="C160">
        <v>0</v>
      </c>
      <c r="D160">
        <v>0</v>
      </c>
      <c r="E160">
        <v>0</v>
      </c>
      <c r="F160">
        <v>1</v>
      </c>
      <c r="G160">
        <v>0</v>
      </c>
      <c r="H160">
        <v>0</v>
      </c>
      <c r="I160">
        <v>0</v>
      </c>
      <c r="J160">
        <v>0</v>
      </c>
      <c r="K160">
        <v>0</v>
      </c>
      <c r="L160">
        <v>0</v>
      </c>
      <c r="M160">
        <v>1</v>
      </c>
      <c r="N160" s="9">
        <v>0</v>
      </c>
      <c r="O160" t="s">
        <v>435</v>
      </c>
    </row>
    <row r="161" spans="1:15" x14ac:dyDescent="0.25">
      <c r="A161" t="s">
        <v>1736</v>
      </c>
      <c r="B161">
        <v>1</v>
      </c>
      <c r="C161">
        <v>0</v>
      </c>
      <c r="D161">
        <v>8</v>
      </c>
      <c r="E161">
        <v>3</v>
      </c>
      <c r="F161">
        <v>4</v>
      </c>
      <c r="G161">
        <v>0</v>
      </c>
      <c r="H161">
        <v>0</v>
      </c>
      <c r="I161">
        <v>0</v>
      </c>
      <c r="J161">
        <v>0</v>
      </c>
      <c r="K161">
        <v>0</v>
      </c>
      <c r="L161">
        <v>0</v>
      </c>
      <c r="M161">
        <v>16</v>
      </c>
      <c r="N161" s="9">
        <v>0</v>
      </c>
      <c r="O161" t="s">
        <v>435</v>
      </c>
    </row>
    <row r="162" spans="1:15" x14ac:dyDescent="0.25">
      <c r="A162" t="s">
        <v>1737</v>
      </c>
      <c r="B162">
        <v>0</v>
      </c>
      <c r="C162">
        <v>0</v>
      </c>
      <c r="D162">
        <v>0</v>
      </c>
      <c r="E162">
        <v>0</v>
      </c>
      <c r="F162">
        <v>1</v>
      </c>
      <c r="G162">
        <v>0</v>
      </c>
      <c r="H162">
        <v>0</v>
      </c>
      <c r="I162">
        <v>0</v>
      </c>
      <c r="J162">
        <v>0</v>
      </c>
      <c r="K162">
        <v>0</v>
      </c>
      <c r="L162">
        <v>0</v>
      </c>
      <c r="M162">
        <v>1</v>
      </c>
      <c r="N162" s="9">
        <v>0</v>
      </c>
      <c r="O162" t="s">
        <v>435</v>
      </c>
    </row>
    <row r="163" spans="1:15" x14ac:dyDescent="0.25">
      <c r="A163" t="s">
        <v>1738</v>
      </c>
      <c r="B163">
        <v>0</v>
      </c>
      <c r="C163">
        <v>0</v>
      </c>
      <c r="D163">
        <v>7</v>
      </c>
      <c r="E163">
        <v>3</v>
      </c>
      <c r="F163">
        <v>0</v>
      </c>
      <c r="G163">
        <v>0</v>
      </c>
      <c r="H163">
        <v>0</v>
      </c>
      <c r="I163">
        <v>0</v>
      </c>
      <c r="J163">
        <v>0</v>
      </c>
      <c r="K163">
        <v>0</v>
      </c>
      <c r="L163">
        <v>0</v>
      </c>
      <c r="M163">
        <v>10</v>
      </c>
      <c r="N163" s="9">
        <v>0</v>
      </c>
      <c r="O163" t="s">
        <v>435</v>
      </c>
    </row>
    <row r="164" spans="1:15" x14ac:dyDescent="0.25">
      <c r="A164" t="s">
        <v>1739</v>
      </c>
      <c r="B164">
        <v>0</v>
      </c>
      <c r="C164">
        <v>0</v>
      </c>
      <c r="D164">
        <v>3</v>
      </c>
      <c r="E164">
        <v>0</v>
      </c>
      <c r="F164">
        <v>0</v>
      </c>
      <c r="G164">
        <v>0</v>
      </c>
      <c r="H164">
        <v>0</v>
      </c>
      <c r="I164">
        <v>0</v>
      </c>
      <c r="J164">
        <v>0</v>
      </c>
      <c r="K164">
        <v>0</v>
      </c>
      <c r="L164">
        <v>0</v>
      </c>
      <c r="M164">
        <v>3</v>
      </c>
      <c r="N164" s="9">
        <v>0</v>
      </c>
      <c r="O164" t="s">
        <v>435</v>
      </c>
    </row>
    <row r="165" spans="1:15" x14ac:dyDescent="0.25">
      <c r="A165" t="s">
        <v>1740</v>
      </c>
      <c r="B165">
        <v>0</v>
      </c>
      <c r="C165">
        <v>1</v>
      </c>
      <c r="D165">
        <v>6</v>
      </c>
      <c r="E165">
        <v>3</v>
      </c>
      <c r="F165">
        <v>1</v>
      </c>
      <c r="G165">
        <v>0</v>
      </c>
      <c r="H165">
        <v>2</v>
      </c>
      <c r="I165">
        <v>0</v>
      </c>
      <c r="J165">
        <v>0</v>
      </c>
      <c r="K165">
        <v>0</v>
      </c>
      <c r="L165">
        <v>0</v>
      </c>
      <c r="M165">
        <v>13</v>
      </c>
      <c r="N165" s="9">
        <v>2</v>
      </c>
      <c r="O165" t="s">
        <v>1540</v>
      </c>
    </row>
    <row r="166" spans="1:15" x14ac:dyDescent="0.25">
      <c r="A166" t="s">
        <v>1741</v>
      </c>
      <c r="B166">
        <v>0</v>
      </c>
      <c r="C166">
        <v>0</v>
      </c>
      <c r="D166">
        <v>4</v>
      </c>
      <c r="E166">
        <v>0</v>
      </c>
      <c r="F166">
        <v>0</v>
      </c>
      <c r="G166">
        <v>0</v>
      </c>
      <c r="H166">
        <v>0</v>
      </c>
      <c r="I166">
        <v>0</v>
      </c>
      <c r="J166">
        <v>0</v>
      </c>
      <c r="K166">
        <v>0</v>
      </c>
      <c r="L166">
        <v>0</v>
      </c>
      <c r="M166">
        <v>4</v>
      </c>
      <c r="N166" s="9">
        <v>0</v>
      </c>
      <c r="O166" t="s">
        <v>435</v>
      </c>
    </row>
    <row r="167" spans="1:15" x14ac:dyDescent="0.25">
      <c r="A167" t="s">
        <v>1742</v>
      </c>
      <c r="B167">
        <v>0</v>
      </c>
      <c r="C167">
        <v>0</v>
      </c>
      <c r="D167">
        <v>8</v>
      </c>
      <c r="E167">
        <v>1</v>
      </c>
      <c r="F167">
        <v>0</v>
      </c>
      <c r="G167">
        <v>0</v>
      </c>
      <c r="H167">
        <v>0</v>
      </c>
      <c r="I167">
        <v>0</v>
      </c>
      <c r="J167">
        <v>0</v>
      </c>
      <c r="K167">
        <v>0</v>
      </c>
      <c r="L167">
        <v>0</v>
      </c>
      <c r="M167">
        <v>9</v>
      </c>
      <c r="N167" s="9">
        <v>0</v>
      </c>
      <c r="O167" t="s">
        <v>435</v>
      </c>
    </row>
    <row r="168" spans="1:15" x14ac:dyDescent="0.25">
      <c r="A168" t="s">
        <v>1743</v>
      </c>
      <c r="B168">
        <v>0</v>
      </c>
      <c r="C168">
        <v>0</v>
      </c>
      <c r="D168">
        <v>0</v>
      </c>
      <c r="E168">
        <v>0</v>
      </c>
      <c r="F168">
        <v>5</v>
      </c>
      <c r="G168">
        <v>0</v>
      </c>
      <c r="H168">
        <v>0</v>
      </c>
      <c r="I168">
        <v>0</v>
      </c>
      <c r="J168">
        <v>0</v>
      </c>
      <c r="K168">
        <v>0</v>
      </c>
      <c r="L168">
        <v>0</v>
      </c>
      <c r="M168">
        <v>5</v>
      </c>
      <c r="N168" s="9">
        <v>0</v>
      </c>
      <c r="O168" t="s">
        <v>435</v>
      </c>
    </row>
    <row r="169" spans="1:15" x14ac:dyDescent="0.25">
      <c r="A169" t="s">
        <v>1744</v>
      </c>
      <c r="B169">
        <v>0</v>
      </c>
      <c r="C169">
        <v>0</v>
      </c>
      <c r="D169">
        <v>3</v>
      </c>
      <c r="E169">
        <v>0</v>
      </c>
      <c r="F169">
        <v>1</v>
      </c>
      <c r="G169">
        <v>0</v>
      </c>
      <c r="H169">
        <v>0</v>
      </c>
      <c r="I169">
        <v>0</v>
      </c>
      <c r="J169">
        <v>0</v>
      </c>
      <c r="K169">
        <v>0</v>
      </c>
      <c r="L169">
        <v>0</v>
      </c>
      <c r="M169">
        <v>4</v>
      </c>
      <c r="N169" s="9">
        <v>0</v>
      </c>
      <c r="O169" t="s">
        <v>435</v>
      </c>
    </row>
    <row r="170" spans="1:15" x14ac:dyDescent="0.25">
      <c r="A170" t="s">
        <v>1745</v>
      </c>
      <c r="B170">
        <v>0</v>
      </c>
      <c r="C170">
        <v>0</v>
      </c>
      <c r="D170">
        <v>7</v>
      </c>
      <c r="E170">
        <v>2</v>
      </c>
      <c r="F170">
        <v>2</v>
      </c>
      <c r="G170">
        <v>0</v>
      </c>
      <c r="H170">
        <v>0</v>
      </c>
      <c r="I170">
        <v>0</v>
      </c>
      <c r="J170">
        <v>0</v>
      </c>
      <c r="K170">
        <v>1</v>
      </c>
      <c r="L170">
        <v>0</v>
      </c>
      <c r="M170">
        <v>12</v>
      </c>
      <c r="N170" s="9">
        <v>1</v>
      </c>
      <c r="O170" t="s">
        <v>435</v>
      </c>
    </row>
    <row r="171" spans="1:15" x14ac:dyDescent="0.25">
      <c r="A171" t="s">
        <v>1746</v>
      </c>
      <c r="B171">
        <v>0</v>
      </c>
      <c r="C171">
        <v>0</v>
      </c>
      <c r="D171">
        <v>6</v>
      </c>
      <c r="E171">
        <v>2</v>
      </c>
      <c r="F171">
        <v>0</v>
      </c>
      <c r="G171">
        <v>0</v>
      </c>
      <c r="H171">
        <v>0</v>
      </c>
      <c r="I171">
        <v>0</v>
      </c>
      <c r="J171">
        <v>0</v>
      </c>
      <c r="K171">
        <v>0</v>
      </c>
      <c r="L171">
        <v>0</v>
      </c>
      <c r="M171">
        <v>8</v>
      </c>
      <c r="N171" s="9">
        <v>0</v>
      </c>
      <c r="O171" t="s">
        <v>435</v>
      </c>
    </row>
    <row r="172" spans="1:15" x14ac:dyDescent="0.25">
      <c r="A172" t="s">
        <v>1747</v>
      </c>
      <c r="B172">
        <v>0</v>
      </c>
      <c r="C172">
        <v>0</v>
      </c>
      <c r="D172">
        <v>4</v>
      </c>
      <c r="E172">
        <v>0</v>
      </c>
      <c r="F172">
        <v>0</v>
      </c>
      <c r="G172">
        <v>0</v>
      </c>
      <c r="H172">
        <v>0</v>
      </c>
      <c r="I172">
        <v>0</v>
      </c>
      <c r="J172">
        <v>0</v>
      </c>
      <c r="K172">
        <v>0</v>
      </c>
      <c r="L172">
        <v>0</v>
      </c>
      <c r="M172">
        <v>4</v>
      </c>
      <c r="N172" s="9">
        <v>0</v>
      </c>
      <c r="O172" t="s">
        <v>435</v>
      </c>
    </row>
    <row r="173" spans="1:15" x14ac:dyDescent="0.25">
      <c r="A173" t="s">
        <v>1748</v>
      </c>
      <c r="B173">
        <v>0</v>
      </c>
      <c r="C173">
        <v>0</v>
      </c>
      <c r="D173">
        <v>3</v>
      </c>
      <c r="E173">
        <v>3</v>
      </c>
      <c r="F173">
        <v>11</v>
      </c>
      <c r="G173">
        <v>0</v>
      </c>
      <c r="H173">
        <v>0</v>
      </c>
      <c r="I173">
        <v>0</v>
      </c>
      <c r="J173">
        <v>0</v>
      </c>
      <c r="K173">
        <v>0</v>
      </c>
      <c r="L173">
        <v>0</v>
      </c>
      <c r="M173">
        <v>17</v>
      </c>
      <c r="N173" s="9">
        <v>0</v>
      </c>
      <c r="O173" t="s">
        <v>435</v>
      </c>
    </row>
    <row r="174" spans="1:15" x14ac:dyDescent="0.25">
      <c r="A174" t="s">
        <v>1749</v>
      </c>
      <c r="B174">
        <v>0</v>
      </c>
      <c r="C174">
        <v>0</v>
      </c>
      <c r="D174">
        <v>10</v>
      </c>
      <c r="E174">
        <v>3</v>
      </c>
      <c r="F174">
        <v>3</v>
      </c>
      <c r="G174">
        <v>0</v>
      </c>
      <c r="H174">
        <v>0</v>
      </c>
      <c r="I174">
        <v>0</v>
      </c>
      <c r="J174">
        <v>0</v>
      </c>
      <c r="K174">
        <v>0</v>
      </c>
      <c r="L174">
        <v>0</v>
      </c>
      <c r="M174">
        <v>16</v>
      </c>
      <c r="N174" s="9">
        <v>0</v>
      </c>
      <c r="O174" t="s">
        <v>435</v>
      </c>
    </row>
    <row r="175" spans="1:15" x14ac:dyDescent="0.25">
      <c r="A175" t="s">
        <v>1750</v>
      </c>
      <c r="B175">
        <v>0</v>
      </c>
      <c r="C175">
        <v>0</v>
      </c>
      <c r="D175">
        <v>9</v>
      </c>
      <c r="E175">
        <v>4</v>
      </c>
      <c r="F175">
        <v>0</v>
      </c>
      <c r="G175">
        <v>0</v>
      </c>
      <c r="H175">
        <v>0</v>
      </c>
      <c r="I175">
        <v>0</v>
      </c>
      <c r="J175">
        <v>0</v>
      </c>
      <c r="K175">
        <v>0</v>
      </c>
      <c r="L175">
        <v>0</v>
      </c>
      <c r="M175">
        <v>13</v>
      </c>
      <c r="N175" s="9">
        <v>0</v>
      </c>
      <c r="O175" t="s">
        <v>435</v>
      </c>
    </row>
    <row r="176" spans="1:15" x14ac:dyDescent="0.25">
      <c r="A176" t="s">
        <v>1751</v>
      </c>
      <c r="B176">
        <v>0</v>
      </c>
      <c r="C176">
        <v>0</v>
      </c>
      <c r="D176">
        <v>4</v>
      </c>
      <c r="E176">
        <v>0</v>
      </c>
      <c r="F176">
        <v>0</v>
      </c>
      <c r="G176">
        <v>1</v>
      </c>
      <c r="H176">
        <v>0</v>
      </c>
      <c r="I176">
        <v>0</v>
      </c>
      <c r="J176">
        <v>0</v>
      </c>
      <c r="K176">
        <v>0</v>
      </c>
      <c r="L176">
        <v>0</v>
      </c>
      <c r="M176">
        <v>5</v>
      </c>
      <c r="N176" s="9">
        <v>1</v>
      </c>
      <c r="O176" t="s">
        <v>435</v>
      </c>
    </row>
    <row r="177" spans="1:15" x14ac:dyDescent="0.25">
      <c r="A177" t="s">
        <v>1752</v>
      </c>
      <c r="B177">
        <v>0</v>
      </c>
      <c r="C177">
        <v>0</v>
      </c>
      <c r="D177">
        <v>0</v>
      </c>
      <c r="E177">
        <v>0</v>
      </c>
      <c r="F177">
        <v>2</v>
      </c>
      <c r="G177">
        <v>0</v>
      </c>
      <c r="H177">
        <v>0</v>
      </c>
      <c r="I177">
        <v>0</v>
      </c>
      <c r="J177">
        <v>0</v>
      </c>
      <c r="K177">
        <v>0</v>
      </c>
      <c r="L177">
        <v>0</v>
      </c>
      <c r="M177">
        <v>2</v>
      </c>
      <c r="N177" s="9">
        <v>0</v>
      </c>
      <c r="O177" t="s">
        <v>435</v>
      </c>
    </row>
    <row r="178" spans="1:15" x14ac:dyDescent="0.25">
      <c r="A178" t="s">
        <v>1753</v>
      </c>
      <c r="B178">
        <v>0</v>
      </c>
      <c r="C178">
        <v>1</v>
      </c>
      <c r="D178">
        <v>6</v>
      </c>
      <c r="E178">
        <v>6</v>
      </c>
      <c r="F178">
        <v>2</v>
      </c>
      <c r="G178">
        <v>0</v>
      </c>
      <c r="H178">
        <v>0</v>
      </c>
      <c r="I178">
        <v>0</v>
      </c>
      <c r="J178">
        <v>0</v>
      </c>
      <c r="K178">
        <v>0</v>
      </c>
      <c r="L178">
        <v>0</v>
      </c>
      <c r="M178">
        <v>15</v>
      </c>
      <c r="N178" s="9">
        <v>0</v>
      </c>
      <c r="O178" t="s">
        <v>435</v>
      </c>
    </row>
    <row r="179" spans="1:15" x14ac:dyDescent="0.25">
      <c r="A179" t="s">
        <v>1754</v>
      </c>
      <c r="B179">
        <v>0</v>
      </c>
      <c r="C179">
        <v>0</v>
      </c>
      <c r="D179">
        <v>4</v>
      </c>
      <c r="E179">
        <v>0</v>
      </c>
      <c r="F179">
        <v>0</v>
      </c>
      <c r="G179">
        <v>0</v>
      </c>
      <c r="H179">
        <v>0</v>
      </c>
      <c r="I179">
        <v>0</v>
      </c>
      <c r="J179">
        <v>0</v>
      </c>
      <c r="K179">
        <v>0</v>
      </c>
      <c r="L179">
        <v>0</v>
      </c>
      <c r="M179">
        <v>4</v>
      </c>
      <c r="N179" s="9">
        <v>0</v>
      </c>
      <c r="O179" t="s">
        <v>435</v>
      </c>
    </row>
    <row r="180" spans="1:15" x14ac:dyDescent="0.25">
      <c r="A180" t="s">
        <v>1755</v>
      </c>
      <c r="B180">
        <v>0</v>
      </c>
      <c r="C180">
        <v>0</v>
      </c>
      <c r="D180">
        <v>0</v>
      </c>
      <c r="E180">
        <v>0</v>
      </c>
      <c r="F180">
        <v>1</v>
      </c>
      <c r="G180">
        <v>0</v>
      </c>
      <c r="H180">
        <v>0</v>
      </c>
      <c r="I180">
        <v>0</v>
      </c>
      <c r="J180">
        <v>0</v>
      </c>
      <c r="K180">
        <v>0</v>
      </c>
      <c r="L180">
        <v>0</v>
      </c>
      <c r="M180">
        <v>1</v>
      </c>
      <c r="N180" s="9">
        <v>0</v>
      </c>
      <c r="O180" t="s">
        <v>435</v>
      </c>
    </row>
    <row r="181" spans="1:15" x14ac:dyDescent="0.25">
      <c r="A181" t="s">
        <v>1756</v>
      </c>
      <c r="B181">
        <v>0</v>
      </c>
      <c r="C181">
        <v>0</v>
      </c>
      <c r="D181">
        <v>11</v>
      </c>
      <c r="E181">
        <v>1</v>
      </c>
      <c r="F181">
        <v>3</v>
      </c>
      <c r="G181">
        <v>0</v>
      </c>
      <c r="H181">
        <v>0</v>
      </c>
      <c r="I181">
        <v>0</v>
      </c>
      <c r="J181">
        <v>0</v>
      </c>
      <c r="K181">
        <v>0</v>
      </c>
      <c r="L181">
        <v>1</v>
      </c>
      <c r="M181">
        <v>16</v>
      </c>
      <c r="N181" s="9">
        <v>1</v>
      </c>
      <c r="O181" t="s">
        <v>435</v>
      </c>
    </row>
    <row r="182" spans="1:15" x14ac:dyDescent="0.25">
      <c r="A182" t="s">
        <v>1757</v>
      </c>
      <c r="B182">
        <v>0</v>
      </c>
      <c r="C182">
        <v>0</v>
      </c>
      <c r="D182">
        <v>6</v>
      </c>
      <c r="E182">
        <v>0</v>
      </c>
      <c r="F182">
        <v>0</v>
      </c>
      <c r="G182">
        <v>0</v>
      </c>
      <c r="H182">
        <v>0</v>
      </c>
      <c r="I182">
        <v>0</v>
      </c>
      <c r="J182">
        <v>0</v>
      </c>
      <c r="K182">
        <v>0</v>
      </c>
      <c r="L182">
        <v>0</v>
      </c>
      <c r="M182">
        <v>6</v>
      </c>
      <c r="N182" s="9">
        <v>0</v>
      </c>
      <c r="O182" t="s">
        <v>435</v>
      </c>
    </row>
    <row r="183" spans="1:15" x14ac:dyDescent="0.25">
      <c r="A183" t="s">
        <v>1758</v>
      </c>
      <c r="B183">
        <v>0</v>
      </c>
      <c r="C183">
        <v>0</v>
      </c>
      <c r="D183">
        <v>3</v>
      </c>
      <c r="E183">
        <v>0</v>
      </c>
      <c r="F183">
        <v>0</v>
      </c>
      <c r="G183">
        <v>0</v>
      </c>
      <c r="H183">
        <v>0</v>
      </c>
      <c r="I183">
        <v>0</v>
      </c>
      <c r="J183">
        <v>0</v>
      </c>
      <c r="K183">
        <v>0</v>
      </c>
      <c r="L183">
        <v>0</v>
      </c>
      <c r="M183">
        <v>3</v>
      </c>
      <c r="N183" s="9">
        <v>0</v>
      </c>
      <c r="O183" t="s">
        <v>435</v>
      </c>
    </row>
    <row r="184" spans="1:15" x14ac:dyDescent="0.25">
      <c r="A184" t="s">
        <v>1759</v>
      </c>
      <c r="B184">
        <v>0</v>
      </c>
      <c r="C184">
        <v>0</v>
      </c>
      <c r="D184">
        <v>1</v>
      </c>
      <c r="E184">
        <v>0</v>
      </c>
      <c r="F184">
        <v>0</v>
      </c>
      <c r="G184">
        <v>0</v>
      </c>
      <c r="H184">
        <v>0</v>
      </c>
      <c r="I184">
        <v>0</v>
      </c>
      <c r="J184">
        <v>0</v>
      </c>
      <c r="K184">
        <v>0</v>
      </c>
      <c r="L184">
        <v>0</v>
      </c>
      <c r="M184">
        <v>1</v>
      </c>
      <c r="N184" s="9">
        <v>0</v>
      </c>
      <c r="O184" t="s">
        <v>435</v>
      </c>
    </row>
    <row r="185" spans="1:15" x14ac:dyDescent="0.25">
      <c r="A185" t="s">
        <v>1760</v>
      </c>
      <c r="B185">
        <v>0</v>
      </c>
      <c r="C185">
        <v>0</v>
      </c>
      <c r="D185">
        <v>2</v>
      </c>
      <c r="E185">
        <v>1</v>
      </c>
      <c r="F185">
        <v>1</v>
      </c>
      <c r="G185">
        <v>0</v>
      </c>
      <c r="H185">
        <v>0</v>
      </c>
      <c r="I185">
        <v>0</v>
      </c>
      <c r="J185">
        <v>0</v>
      </c>
      <c r="K185">
        <v>1</v>
      </c>
      <c r="L185">
        <v>0</v>
      </c>
      <c r="M185">
        <v>5</v>
      </c>
      <c r="N185" s="9">
        <v>1</v>
      </c>
      <c r="O185" t="s">
        <v>435</v>
      </c>
    </row>
    <row r="186" spans="1:15" x14ac:dyDescent="0.25">
      <c r="A186" t="s">
        <v>1761</v>
      </c>
      <c r="B186">
        <v>0</v>
      </c>
      <c r="C186">
        <v>0</v>
      </c>
      <c r="D186">
        <v>2</v>
      </c>
      <c r="E186">
        <v>0</v>
      </c>
      <c r="F186">
        <v>2</v>
      </c>
      <c r="G186">
        <v>0</v>
      </c>
      <c r="H186">
        <v>0</v>
      </c>
      <c r="I186">
        <v>0</v>
      </c>
      <c r="J186">
        <v>0</v>
      </c>
      <c r="K186">
        <v>0</v>
      </c>
      <c r="L186">
        <v>0</v>
      </c>
      <c r="M186">
        <v>4</v>
      </c>
      <c r="N186" s="9">
        <v>0</v>
      </c>
      <c r="O186" t="s">
        <v>435</v>
      </c>
    </row>
    <row r="187" spans="1:15" x14ac:dyDescent="0.25">
      <c r="A187" t="s">
        <v>1762</v>
      </c>
      <c r="B187">
        <v>0</v>
      </c>
      <c r="C187">
        <v>0</v>
      </c>
      <c r="D187">
        <v>1</v>
      </c>
      <c r="E187">
        <v>0</v>
      </c>
      <c r="F187">
        <v>3</v>
      </c>
      <c r="G187">
        <v>0</v>
      </c>
      <c r="H187">
        <v>0</v>
      </c>
      <c r="I187">
        <v>0</v>
      </c>
      <c r="J187">
        <v>0</v>
      </c>
      <c r="K187">
        <v>0</v>
      </c>
      <c r="L187">
        <v>0</v>
      </c>
      <c r="M187">
        <v>4</v>
      </c>
      <c r="N187" s="9">
        <v>0</v>
      </c>
      <c r="O187" t="s">
        <v>435</v>
      </c>
    </row>
    <row r="188" spans="1:15" x14ac:dyDescent="0.25">
      <c r="A188" t="s">
        <v>1763</v>
      </c>
      <c r="B188">
        <v>0</v>
      </c>
      <c r="C188">
        <v>0</v>
      </c>
      <c r="D188">
        <v>8</v>
      </c>
      <c r="E188">
        <v>2</v>
      </c>
      <c r="F188">
        <v>1</v>
      </c>
      <c r="G188">
        <v>1</v>
      </c>
      <c r="H188">
        <v>0</v>
      </c>
      <c r="I188">
        <v>0</v>
      </c>
      <c r="J188">
        <v>0</v>
      </c>
      <c r="K188">
        <v>0</v>
      </c>
      <c r="L188">
        <v>0</v>
      </c>
      <c r="M188">
        <v>12</v>
      </c>
      <c r="N188" s="9">
        <v>1</v>
      </c>
      <c r="O188" t="s">
        <v>435</v>
      </c>
    </row>
    <row r="189" spans="1:15" x14ac:dyDescent="0.25">
      <c r="A189" t="s">
        <v>1764</v>
      </c>
      <c r="B189">
        <v>0</v>
      </c>
      <c r="C189">
        <v>0</v>
      </c>
      <c r="D189">
        <v>0</v>
      </c>
      <c r="E189">
        <v>0</v>
      </c>
      <c r="F189">
        <v>1</v>
      </c>
      <c r="G189">
        <v>0</v>
      </c>
      <c r="H189">
        <v>0</v>
      </c>
      <c r="I189">
        <v>0</v>
      </c>
      <c r="J189">
        <v>0</v>
      </c>
      <c r="K189">
        <v>0</v>
      </c>
      <c r="L189">
        <v>0</v>
      </c>
      <c r="M189">
        <v>1</v>
      </c>
      <c r="N189" s="9">
        <v>0</v>
      </c>
      <c r="O189" t="s">
        <v>435</v>
      </c>
    </row>
    <row r="190" spans="1:15" x14ac:dyDescent="0.25">
      <c r="A190" t="s">
        <v>1765</v>
      </c>
      <c r="B190">
        <v>0</v>
      </c>
      <c r="C190">
        <v>0</v>
      </c>
      <c r="D190">
        <v>7</v>
      </c>
      <c r="E190">
        <v>1</v>
      </c>
      <c r="F190">
        <v>3</v>
      </c>
      <c r="G190">
        <v>0</v>
      </c>
      <c r="H190">
        <v>0</v>
      </c>
      <c r="I190">
        <v>0</v>
      </c>
      <c r="J190">
        <v>0</v>
      </c>
      <c r="K190">
        <v>0</v>
      </c>
      <c r="L190">
        <v>0</v>
      </c>
      <c r="M190">
        <v>11</v>
      </c>
      <c r="N190" s="9">
        <v>0</v>
      </c>
      <c r="O190" t="s">
        <v>435</v>
      </c>
    </row>
    <row r="191" spans="1:15" x14ac:dyDescent="0.25">
      <c r="A191" t="s">
        <v>1766</v>
      </c>
      <c r="B191">
        <v>0</v>
      </c>
      <c r="C191">
        <v>0</v>
      </c>
      <c r="D191">
        <v>0</v>
      </c>
      <c r="E191">
        <v>0</v>
      </c>
      <c r="F191">
        <v>1</v>
      </c>
      <c r="G191">
        <v>0</v>
      </c>
      <c r="H191">
        <v>0</v>
      </c>
      <c r="I191">
        <v>0</v>
      </c>
      <c r="J191">
        <v>0</v>
      </c>
      <c r="K191">
        <v>0</v>
      </c>
      <c r="L191">
        <v>0</v>
      </c>
      <c r="M191">
        <v>1</v>
      </c>
      <c r="N191" s="9">
        <v>0</v>
      </c>
      <c r="O191" t="s">
        <v>435</v>
      </c>
    </row>
    <row r="192" spans="1:15" x14ac:dyDescent="0.25">
      <c r="A192" t="s">
        <v>1767</v>
      </c>
      <c r="B192">
        <v>0</v>
      </c>
      <c r="C192">
        <v>0</v>
      </c>
      <c r="D192">
        <v>4</v>
      </c>
      <c r="E192">
        <v>5</v>
      </c>
      <c r="F192">
        <v>1</v>
      </c>
      <c r="G192">
        <v>0</v>
      </c>
      <c r="H192">
        <v>0</v>
      </c>
      <c r="I192">
        <v>0</v>
      </c>
      <c r="J192">
        <v>0</v>
      </c>
      <c r="K192">
        <v>0</v>
      </c>
      <c r="L192">
        <v>0</v>
      </c>
      <c r="M192">
        <v>10</v>
      </c>
      <c r="N192" s="9">
        <v>0</v>
      </c>
      <c r="O192" t="s">
        <v>435</v>
      </c>
    </row>
    <row r="193" spans="1:15" x14ac:dyDescent="0.25">
      <c r="A193" t="s">
        <v>1768</v>
      </c>
      <c r="B193">
        <v>0</v>
      </c>
      <c r="C193">
        <v>0</v>
      </c>
      <c r="D193">
        <v>3</v>
      </c>
      <c r="E193">
        <v>3</v>
      </c>
      <c r="F193">
        <v>0</v>
      </c>
      <c r="G193">
        <v>0</v>
      </c>
      <c r="H193">
        <v>0</v>
      </c>
      <c r="I193">
        <v>0</v>
      </c>
      <c r="J193">
        <v>1</v>
      </c>
      <c r="K193">
        <v>0</v>
      </c>
      <c r="L193">
        <v>0</v>
      </c>
      <c r="M193">
        <v>7</v>
      </c>
      <c r="N193" s="9">
        <v>1</v>
      </c>
      <c r="O193" t="s">
        <v>435</v>
      </c>
    </row>
    <row r="194" spans="1:15" x14ac:dyDescent="0.25">
      <c r="A194" t="s">
        <v>1769</v>
      </c>
      <c r="B194">
        <v>0</v>
      </c>
      <c r="C194">
        <v>0</v>
      </c>
      <c r="D194">
        <v>3</v>
      </c>
      <c r="E194">
        <v>2</v>
      </c>
      <c r="F194">
        <v>1</v>
      </c>
      <c r="G194">
        <v>0</v>
      </c>
      <c r="H194">
        <v>0</v>
      </c>
      <c r="I194">
        <v>0</v>
      </c>
      <c r="J194">
        <v>0</v>
      </c>
      <c r="K194">
        <v>0</v>
      </c>
      <c r="L194">
        <v>0</v>
      </c>
      <c r="M194">
        <v>6</v>
      </c>
      <c r="N194" s="9">
        <v>0</v>
      </c>
      <c r="O194" t="s">
        <v>435</v>
      </c>
    </row>
    <row r="195" spans="1:15" x14ac:dyDescent="0.25">
      <c r="A195" t="s">
        <v>1770</v>
      </c>
      <c r="B195">
        <v>0</v>
      </c>
      <c r="C195">
        <v>0</v>
      </c>
      <c r="D195">
        <v>1</v>
      </c>
      <c r="E195">
        <v>0</v>
      </c>
      <c r="F195">
        <v>0</v>
      </c>
      <c r="G195">
        <v>0</v>
      </c>
      <c r="H195">
        <v>0</v>
      </c>
      <c r="I195">
        <v>0</v>
      </c>
      <c r="J195">
        <v>0</v>
      </c>
      <c r="K195">
        <v>0</v>
      </c>
      <c r="L195">
        <v>0</v>
      </c>
      <c r="M195">
        <v>1</v>
      </c>
      <c r="N195" s="9">
        <v>0</v>
      </c>
      <c r="O195" t="s">
        <v>435</v>
      </c>
    </row>
    <row r="196" spans="1:15" x14ac:dyDescent="0.25">
      <c r="A196" t="s">
        <v>1771</v>
      </c>
      <c r="B196">
        <v>0</v>
      </c>
      <c r="C196">
        <v>0</v>
      </c>
      <c r="D196">
        <v>4</v>
      </c>
      <c r="E196">
        <v>0</v>
      </c>
      <c r="F196">
        <v>0</v>
      </c>
      <c r="G196">
        <v>0</v>
      </c>
      <c r="H196">
        <v>0</v>
      </c>
      <c r="I196">
        <v>0</v>
      </c>
      <c r="J196">
        <v>0</v>
      </c>
      <c r="K196">
        <v>0</v>
      </c>
      <c r="L196">
        <v>0</v>
      </c>
      <c r="M196">
        <v>4</v>
      </c>
      <c r="N196" s="9">
        <v>0</v>
      </c>
      <c r="O196" t="s">
        <v>435</v>
      </c>
    </row>
    <row r="197" spans="1:15" x14ac:dyDescent="0.25">
      <c r="A197" t="s">
        <v>1772</v>
      </c>
      <c r="B197">
        <v>0</v>
      </c>
      <c r="C197">
        <v>0</v>
      </c>
      <c r="D197">
        <v>7</v>
      </c>
      <c r="E197">
        <v>0</v>
      </c>
      <c r="F197">
        <v>2</v>
      </c>
      <c r="G197">
        <v>0</v>
      </c>
      <c r="H197">
        <v>0</v>
      </c>
      <c r="I197">
        <v>0</v>
      </c>
      <c r="J197">
        <v>0</v>
      </c>
      <c r="K197">
        <v>0</v>
      </c>
      <c r="L197">
        <v>0</v>
      </c>
      <c r="M197">
        <v>9</v>
      </c>
      <c r="N197" s="9">
        <v>0</v>
      </c>
      <c r="O197" t="s">
        <v>435</v>
      </c>
    </row>
    <row r="198" spans="1:15" x14ac:dyDescent="0.25">
      <c r="A198" t="s">
        <v>1773</v>
      </c>
      <c r="B198">
        <v>0</v>
      </c>
      <c r="C198">
        <v>0</v>
      </c>
      <c r="D198">
        <v>1</v>
      </c>
      <c r="E198">
        <v>0</v>
      </c>
      <c r="F198">
        <v>4</v>
      </c>
      <c r="G198">
        <v>0</v>
      </c>
      <c r="H198">
        <v>0</v>
      </c>
      <c r="I198">
        <v>0</v>
      </c>
      <c r="J198">
        <v>0</v>
      </c>
      <c r="K198">
        <v>0</v>
      </c>
      <c r="L198">
        <v>0</v>
      </c>
      <c r="M198">
        <v>5</v>
      </c>
      <c r="N198" s="9">
        <v>0</v>
      </c>
      <c r="O198" t="s">
        <v>435</v>
      </c>
    </row>
    <row r="199" spans="1:15" x14ac:dyDescent="0.25">
      <c r="A199" t="s">
        <v>1774</v>
      </c>
      <c r="B199">
        <v>2</v>
      </c>
      <c r="C199">
        <v>0</v>
      </c>
      <c r="D199">
        <v>8</v>
      </c>
      <c r="E199">
        <v>10</v>
      </c>
      <c r="F199">
        <v>0</v>
      </c>
      <c r="G199">
        <v>0</v>
      </c>
      <c r="H199">
        <v>0</v>
      </c>
      <c r="I199">
        <v>0</v>
      </c>
      <c r="J199">
        <v>0</v>
      </c>
      <c r="K199">
        <v>0</v>
      </c>
      <c r="L199">
        <v>0</v>
      </c>
      <c r="M199">
        <v>20</v>
      </c>
      <c r="N199" s="9">
        <v>0</v>
      </c>
      <c r="O199" t="s">
        <v>435</v>
      </c>
    </row>
    <row r="200" spans="1:15" x14ac:dyDescent="0.25">
      <c r="A200" t="s">
        <v>1775</v>
      </c>
      <c r="B200">
        <v>1</v>
      </c>
      <c r="C200">
        <v>0</v>
      </c>
      <c r="D200">
        <v>8</v>
      </c>
      <c r="E200">
        <v>0</v>
      </c>
      <c r="F200">
        <v>1</v>
      </c>
      <c r="G200">
        <v>0</v>
      </c>
      <c r="H200">
        <v>0</v>
      </c>
      <c r="I200">
        <v>0</v>
      </c>
      <c r="J200">
        <v>0</v>
      </c>
      <c r="K200">
        <v>0</v>
      </c>
      <c r="L200">
        <v>0</v>
      </c>
      <c r="M200">
        <v>10</v>
      </c>
      <c r="N200" s="9">
        <v>0</v>
      </c>
      <c r="O200" t="s">
        <v>435</v>
      </c>
    </row>
    <row r="201" spans="1:15" x14ac:dyDescent="0.25">
      <c r="A201" t="s">
        <v>1776</v>
      </c>
      <c r="B201">
        <v>0</v>
      </c>
      <c r="C201">
        <v>1</v>
      </c>
      <c r="D201">
        <v>9</v>
      </c>
      <c r="E201">
        <v>0</v>
      </c>
      <c r="F201">
        <v>4</v>
      </c>
      <c r="G201">
        <v>0</v>
      </c>
      <c r="H201">
        <v>0</v>
      </c>
      <c r="I201">
        <v>0</v>
      </c>
      <c r="J201">
        <v>0</v>
      </c>
      <c r="K201">
        <v>0</v>
      </c>
      <c r="L201">
        <v>0</v>
      </c>
      <c r="M201">
        <v>14</v>
      </c>
      <c r="N201" s="9">
        <v>0</v>
      </c>
      <c r="O201" t="s">
        <v>435</v>
      </c>
    </row>
    <row r="202" spans="1:15" x14ac:dyDescent="0.25">
      <c r="A202" t="s">
        <v>1777</v>
      </c>
      <c r="B202">
        <v>0</v>
      </c>
      <c r="C202">
        <v>0</v>
      </c>
      <c r="D202">
        <v>4</v>
      </c>
      <c r="E202">
        <v>1</v>
      </c>
      <c r="F202">
        <v>1</v>
      </c>
      <c r="G202">
        <v>0</v>
      </c>
      <c r="H202">
        <v>0</v>
      </c>
      <c r="I202">
        <v>0</v>
      </c>
      <c r="J202">
        <v>0</v>
      </c>
      <c r="K202">
        <v>0</v>
      </c>
      <c r="L202">
        <v>0</v>
      </c>
      <c r="M202">
        <v>6</v>
      </c>
      <c r="N202" s="9">
        <v>0</v>
      </c>
      <c r="O202" t="s">
        <v>435</v>
      </c>
    </row>
    <row r="203" spans="1:15" x14ac:dyDescent="0.25">
      <c r="A203" t="s">
        <v>1778</v>
      </c>
      <c r="B203">
        <v>0</v>
      </c>
      <c r="C203">
        <v>0</v>
      </c>
      <c r="D203">
        <v>6</v>
      </c>
      <c r="E203">
        <v>4</v>
      </c>
      <c r="F203">
        <v>22</v>
      </c>
      <c r="G203">
        <v>0</v>
      </c>
      <c r="H203">
        <v>0</v>
      </c>
      <c r="I203">
        <v>0</v>
      </c>
      <c r="J203">
        <v>0</v>
      </c>
      <c r="K203">
        <v>2</v>
      </c>
      <c r="L203">
        <v>6</v>
      </c>
      <c r="M203">
        <v>40</v>
      </c>
      <c r="N203" s="9">
        <v>8</v>
      </c>
      <c r="O203" t="s">
        <v>1540</v>
      </c>
    </row>
    <row r="204" spans="1:15" x14ac:dyDescent="0.25">
      <c r="A204" t="s">
        <v>1779</v>
      </c>
      <c r="B204">
        <v>0</v>
      </c>
      <c r="C204">
        <v>0</v>
      </c>
      <c r="D204">
        <v>0</v>
      </c>
      <c r="E204">
        <v>0</v>
      </c>
      <c r="F204">
        <v>1</v>
      </c>
      <c r="G204">
        <v>0</v>
      </c>
      <c r="H204">
        <v>0</v>
      </c>
      <c r="I204">
        <v>0</v>
      </c>
      <c r="J204">
        <v>0</v>
      </c>
      <c r="K204">
        <v>0</v>
      </c>
      <c r="L204">
        <v>0</v>
      </c>
      <c r="M204">
        <v>1</v>
      </c>
      <c r="N204" s="9">
        <v>0</v>
      </c>
      <c r="O204" t="s">
        <v>435</v>
      </c>
    </row>
    <row r="205" spans="1:15" x14ac:dyDescent="0.25">
      <c r="A205" t="s">
        <v>1780</v>
      </c>
      <c r="B205">
        <v>0</v>
      </c>
      <c r="C205">
        <v>0</v>
      </c>
      <c r="D205">
        <v>11</v>
      </c>
      <c r="E205">
        <v>1</v>
      </c>
      <c r="F205">
        <v>0</v>
      </c>
      <c r="G205">
        <v>0</v>
      </c>
      <c r="H205">
        <v>0</v>
      </c>
      <c r="I205">
        <v>0</v>
      </c>
      <c r="J205">
        <v>0</v>
      </c>
      <c r="K205">
        <v>0</v>
      </c>
      <c r="L205">
        <v>0</v>
      </c>
      <c r="M205">
        <v>12</v>
      </c>
      <c r="N205" s="9">
        <v>0</v>
      </c>
      <c r="O205" t="s">
        <v>435</v>
      </c>
    </row>
    <row r="206" spans="1:15" x14ac:dyDescent="0.25">
      <c r="A206" t="s">
        <v>1781</v>
      </c>
      <c r="B206">
        <v>0</v>
      </c>
      <c r="C206">
        <v>0</v>
      </c>
      <c r="D206">
        <v>2</v>
      </c>
      <c r="E206">
        <v>0</v>
      </c>
      <c r="F206">
        <v>0</v>
      </c>
      <c r="G206">
        <v>0</v>
      </c>
      <c r="H206">
        <v>0</v>
      </c>
      <c r="I206">
        <v>0</v>
      </c>
      <c r="J206">
        <v>0</v>
      </c>
      <c r="K206">
        <v>0</v>
      </c>
      <c r="L206">
        <v>0</v>
      </c>
      <c r="M206">
        <v>2</v>
      </c>
      <c r="N206" s="9">
        <v>0</v>
      </c>
      <c r="O206" t="s">
        <v>435</v>
      </c>
    </row>
    <row r="207" spans="1:15" x14ac:dyDescent="0.25">
      <c r="A207" t="s">
        <v>1782</v>
      </c>
      <c r="B207">
        <v>0</v>
      </c>
      <c r="C207">
        <v>0</v>
      </c>
      <c r="D207">
        <v>5</v>
      </c>
      <c r="E207">
        <v>1</v>
      </c>
      <c r="F207">
        <v>0</v>
      </c>
      <c r="G207">
        <v>0</v>
      </c>
      <c r="H207">
        <v>0</v>
      </c>
      <c r="I207">
        <v>0</v>
      </c>
      <c r="J207">
        <v>0</v>
      </c>
      <c r="K207">
        <v>0</v>
      </c>
      <c r="L207">
        <v>0</v>
      </c>
      <c r="M207">
        <v>6</v>
      </c>
      <c r="N207" s="9">
        <v>0</v>
      </c>
      <c r="O207" t="s">
        <v>435</v>
      </c>
    </row>
    <row r="208" spans="1:15" x14ac:dyDescent="0.25">
      <c r="A208" t="s">
        <v>1783</v>
      </c>
      <c r="B208">
        <v>0</v>
      </c>
      <c r="C208">
        <v>0</v>
      </c>
      <c r="D208">
        <v>5</v>
      </c>
      <c r="E208">
        <v>4</v>
      </c>
      <c r="F208">
        <v>3</v>
      </c>
      <c r="G208">
        <v>0</v>
      </c>
      <c r="H208">
        <v>1</v>
      </c>
      <c r="I208">
        <v>0</v>
      </c>
      <c r="J208">
        <v>1</v>
      </c>
      <c r="K208">
        <v>1</v>
      </c>
      <c r="L208">
        <v>0</v>
      </c>
      <c r="M208">
        <v>15</v>
      </c>
      <c r="N208" s="9">
        <v>3</v>
      </c>
      <c r="O208" t="s">
        <v>1540</v>
      </c>
    </row>
    <row r="209" spans="1:15" x14ac:dyDescent="0.25">
      <c r="A209" t="s">
        <v>1784</v>
      </c>
      <c r="B209">
        <v>0</v>
      </c>
      <c r="C209">
        <v>0</v>
      </c>
      <c r="D209">
        <v>7</v>
      </c>
      <c r="E209">
        <v>5</v>
      </c>
      <c r="F209">
        <v>4</v>
      </c>
      <c r="G209">
        <v>0</v>
      </c>
      <c r="H209">
        <v>0</v>
      </c>
      <c r="I209">
        <v>0</v>
      </c>
      <c r="J209">
        <v>0</v>
      </c>
      <c r="K209">
        <v>0</v>
      </c>
      <c r="L209">
        <v>0</v>
      </c>
      <c r="M209">
        <v>16</v>
      </c>
      <c r="N209" s="9">
        <v>0</v>
      </c>
      <c r="O209" t="s">
        <v>435</v>
      </c>
    </row>
    <row r="210" spans="1:15" x14ac:dyDescent="0.25">
      <c r="A210" t="s">
        <v>1785</v>
      </c>
      <c r="B210">
        <v>0</v>
      </c>
      <c r="C210">
        <v>0</v>
      </c>
      <c r="D210">
        <v>0</v>
      </c>
      <c r="E210">
        <v>0</v>
      </c>
      <c r="F210">
        <v>1</v>
      </c>
      <c r="G210">
        <v>0</v>
      </c>
      <c r="H210">
        <v>0</v>
      </c>
      <c r="I210">
        <v>0</v>
      </c>
      <c r="J210">
        <v>0</v>
      </c>
      <c r="K210">
        <v>0</v>
      </c>
      <c r="L210">
        <v>0</v>
      </c>
      <c r="M210">
        <v>1</v>
      </c>
      <c r="N210" s="9">
        <v>0</v>
      </c>
      <c r="O210" t="s">
        <v>435</v>
      </c>
    </row>
    <row r="211" spans="1:15" x14ac:dyDescent="0.25">
      <c r="A211" t="s">
        <v>1786</v>
      </c>
      <c r="B211">
        <v>0</v>
      </c>
      <c r="C211">
        <v>0</v>
      </c>
      <c r="D211">
        <v>1</v>
      </c>
      <c r="E211">
        <v>0</v>
      </c>
      <c r="F211">
        <v>0</v>
      </c>
      <c r="G211">
        <v>0</v>
      </c>
      <c r="H211">
        <v>0</v>
      </c>
      <c r="I211">
        <v>0</v>
      </c>
      <c r="J211">
        <v>0</v>
      </c>
      <c r="K211">
        <v>0</v>
      </c>
      <c r="L211">
        <v>0</v>
      </c>
      <c r="M211">
        <v>1</v>
      </c>
      <c r="N211" s="9">
        <v>0</v>
      </c>
      <c r="O211" t="s">
        <v>435</v>
      </c>
    </row>
    <row r="212" spans="1:15" x14ac:dyDescent="0.25">
      <c r="A212" t="s">
        <v>1787</v>
      </c>
      <c r="B212">
        <v>0</v>
      </c>
      <c r="C212">
        <v>0</v>
      </c>
      <c r="D212">
        <v>0</v>
      </c>
      <c r="E212">
        <v>0</v>
      </c>
      <c r="F212">
        <v>1</v>
      </c>
      <c r="G212">
        <v>0</v>
      </c>
      <c r="H212">
        <v>0</v>
      </c>
      <c r="I212">
        <v>0</v>
      </c>
      <c r="J212">
        <v>0</v>
      </c>
      <c r="K212">
        <v>0</v>
      </c>
      <c r="L212">
        <v>0</v>
      </c>
      <c r="M212">
        <v>1</v>
      </c>
      <c r="N212" s="9">
        <v>0</v>
      </c>
      <c r="O212" t="s">
        <v>435</v>
      </c>
    </row>
    <row r="213" spans="1:15" x14ac:dyDescent="0.25">
      <c r="A213" t="s">
        <v>1788</v>
      </c>
      <c r="B213">
        <v>0</v>
      </c>
      <c r="C213">
        <v>0</v>
      </c>
      <c r="D213">
        <v>3</v>
      </c>
      <c r="E213">
        <v>0</v>
      </c>
      <c r="F213">
        <v>0</v>
      </c>
      <c r="G213">
        <v>0</v>
      </c>
      <c r="H213">
        <v>0</v>
      </c>
      <c r="I213">
        <v>0</v>
      </c>
      <c r="J213">
        <v>0</v>
      </c>
      <c r="K213">
        <v>0</v>
      </c>
      <c r="L213">
        <v>0</v>
      </c>
      <c r="M213">
        <v>3</v>
      </c>
      <c r="N213" s="9">
        <v>0</v>
      </c>
      <c r="O213" t="s">
        <v>435</v>
      </c>
    </row>
    <row r="214" spans="1:15" x14ac:dyDescent="0.25">
      <c r="A214" t="s">
        <v>1789</v>
      </c>
      <c r="B214">
        <v>0</v>
      </c>
      <c r="C214">
        <v>0</v>
      </c>
      <c r="D214">
        <v>0</v>
      </c>
      <c r="E214">
        <v>0</v>
      </c>
      <c r="F214">
        <v>3</v>
      </c>
      <c r="G214">
        <v>0</v>
      </c>
      <c r="H214">
        <v>0</v>
      </c>
      <c r="I214">
        <v>0</v>
      </c>
      <c r="J214">
        <v>0</v>
      </c>
      <c r="K214">
        <v>0</v>
      </c>
      <c r="L214">
        <v>0</v>
      </c>
      <c r="M214">
        <v>3</v>
      </c>
      <c r="N214" s="9">
        <v>0</v>
      </c>
      <c r="O214" t="s">
        <v>435</v>
      </c>
    </row>
    <row r="215" spans="1:15" x14ac:dyDescent="0.25">
      <c r="A215" t="s">
        <v>1790</v>
      </c>
      <c r="B215">
        <v>0</v>
      </c>
      <c r="C215">
        <v>0</v>
      </c>
      <c r="D215">
        <v>4</v>
      </c>
      <c r="E215">
        <v>4</v>
      </c>
      <c r="F215">
        <v>3</v>
      </c>
      <c r="G215">
        <v>0</v>
      </c>
      <c r="H215">
        <v>0</v>
      </c>
      <c r="I215">
        <v>0</v>
      </c>
      <c r="J215">
        <v>0</v>
      </c>
      <c r="K215">
        <v>0</v>
      </c>
      <c r="L215">
        <v>0</v>
      </c>
      <c r="M215">
        <v>11</v>
      </c>
      <c r="N215" s="9">
        <v>0</v>
      </c>
      <c r="O215" t="s">
        <v>435</v>
      </c>
    </row>
    <row r="216" spans="1:15" x14ac:dyDescent="0.25">
      <c r="A216" t="s">
        <v>1791</v>
      </c>
      <c r="B216">
        <v>0</v>
      </c>
      <c r="C216">
        <v>0</v>
      </c>
      <c r="D216">
        <v>5</v>
      </c>
      <c r="E216">
        <v>3</v>
      </c>
      <c r="F216">
        <v>2</v>
      </c>
      <c r="G216">
        <v>0</v>
      </c>
      <c r="H216">
        <v>0</v>
      </c>
      <c r="I216">
        <v>0</v>
      </c>
      <c r="J216">
        <v>0</v>
      </c>
      <c r="K216">
        <v>0</v>
      </c>
      <c r="L216">
        <v>1</v>
      </c>
      <c r="M216">
        <v>11</v>
      </c>
      <c r="N216" s="9">
        <v>1</v>
      </c>
      <c r="O216" t="s">
        <v>435</v>
      </c>
    </row>
    <row r="217" spans="1:15" x14ac:dyDescent="0.25">
      <c r="A217" t="s">
        <v>1792</v>
      </c>
      <c r="B217">
        <v>0</v>
      </c>
      <c r="C217">
        <v>0</v>
      </c>
      <c r="D217">
        <v>8</v>
      </c>
      <c r="E217">
        <v>6</v>
      </c>
      <c r="F217">
        <v>3</v>
      </c>
      <c r="G217">
        <v>0</v>
      </c>
      <c r="H217">
        <v>0</v>
      </c>
      <c r="I217">
        <v>0</v>
      </c>
      <c r="J217">
        <v>1</v>
      </c>
      <c r="K217">
        <v>0</v>
      </c>
      <c r="L217">
        <v>0</v>
      </c>
      <c r="M217">
        <v>18</v>
      </c>
      <c r="N217" s="9">
        <v>1</v>
      </c>
      <c r="O217" t="s">
        <v>435</v>
      </c>
    </row>
    <row r="218" spans="1:15" x14ac:dyDescent="0.25">
      <c r="A218" t="s">
        <v>1793</v>
      </c>
      <c r="B218">
        <v>0</v>
      </c>
      <c r="C218">
        <v>0</v>
      </c>
      <c r="D218">
        <v>2</v>
      </c>
      <c r="E218">
        <v>0</v>
      </c>
      <c r="F218">
        <v>0</v>
      </c>
      <c r="G218">
        <v>0</v>
      </c>
      <c r="H218">
        <v>0</v>
      </c>
      <c r="I218">
        <v>0</v>
      </c>
      <c r="J218">
        <v>0</v>
      </c>
      <c r="K218">
        <v>0</v>
      </c>
      <c r="L218">
        <v>0</v>
      </c>
      <c r="M218">
        <v>2</v>
      </c>
      <c r="N218" s="9">
        <v>0</v>
      </c>
      <c r="O218" t="s">
        <v>435</v>
      </c>
    </row>
    <row r="219" spans="1:15" x14ac:dyDescent="0.25">
      <c r="A219" t="s">
        <v>1794</v>
      </c>
      <c r="B219">
        <v>0</v>
      </c>
      <c r="C219">
        <v>0</v>
      </c>
      <c r="D219">
        <v>6</v>
      </c>
      <c r="E219">
        <v>6</v>
      </c>
      <c r="F219">
        <v>1</v>
      </c>
      <c r="G219">
        <v>2</v>
      </c>
      <c r="H219">
        <v>0</v>
      </c>
      <c r="I219">
        <v>0</v>
      </c>
      <c r="J219">
        <v>0</v>
      </c>
      <c r="K219">
        <v>0</v>
      </c>
      <c r="L219">
        <v>2</v>
      </c>
      <c r="M219">
        <v>17</v>
      </c>
      <c r="N219" s="9">
        <v>4</v>
      </c>
      <c r="O219" t="s">
        <v>1540</v>
      </c>
    </row>
    <row r="220" spans="1:15" x14ac:dyDescent="0.25">
      <c r="A220" t="s">
        <v>1795</v>
      </c>
      <c r="B220">
        <v>0</v>
      </c>
      <c r="C220">
        <v>0</v>
      </c>
      <c r="D220">
        <v>1</v>
      </c>
      <c r="E220">
        <v>5</v>
      </c>
      <c r="F220">
        <v>0</v>
      </c>
      <c r="G220">
        <v>1</v>
      </c>
      <c r="H220">
        <v>0</v>
      </c>
      <c r="I220">
        <v>0</v>
      </c>
      <c r="J220">
        <v>0</v>
      </c>
      <c r="K220">
        <v>0</v>
      </c>
      <c r="L220">
        <v>0</v>
      </c>
      <c r="M220">
        <v>7</v>
      </c>
      <c r="N220" s="9">
        <v>1</v>
      </c>
      <c r="O220" t="s">
        <v>435</v>
      </c>
    </row>
    <row r="221" spans="1:15" x14ac:dyDescent="0.25">
      <c r="A221" t="s">
        <v>1796</v>
      </c>
      <c r="B221">
        <v>0</v>
      </c>
      <c r="C221">
        <v>0</v>
      </c>
      <c r="D221">
        <v>6</v>
      </c>
      <c r="E221">
        <v>0</v>
      </c>
      <c r="F221">
        <v>0</v>
      </c>
      <c r="G221">
        <v>0</v>
      </c>
      <c r="H221">
        <v>0</v>
      </c>
      <c r="I221">
        <v>0</v>
      </c>
      <c r="J221">
        <v>4</v>
      </c>
      <c r="K221">
        <v>0</v>
      </c>
      <c r="L221">
        <v>2</v>
      </c>
      <c r="M221">
        <v>12</v>
      </c>
      <c r="N221" s="9">
        <v>6</v>
      </c>
      <c r="O221" t="s">
        <v>1540</v>
      </c>
    </row>
    <row r="222" spans="1:15" x14ac:dyDescent="0.25">
      <c r="A222" t="s">
        <v>1797</v>
      </c>
      <c r="B222">
        <v>0</v>
      </c>
      <c r="C222">
        <v>0</v>
      </c>
      <c r="D222">
        <v>0</v>
      </c>
      <c r="E222">
        <v>0</v>
      </c>
      <c r="F222">
        <v>1</v>
      </c>
      <c r="G222">
        <v>0</v>
      </c>
      <c r="H222">
        <v>0</v>
      </c>
      <c r="I222">
        <v>0</v>
      </c>
      <c r="J222">
        <v>0</v>
      </c>
      <c r="K222">
        <v>0</v>
      </c>
      <c r="L222">
        <v>0</v>
      </c>
      <c r="M222">
        <v>1</v>
      </c>
      <c r="N222" s="9">
        <v>0</v>
      </c>
      <c r="O222" t="s">
        <v>435</v>
      </c>
    </row>
    <row r="223" spans="1:15" x14ac:dyDescent="0.25">
      <c r="A223" t="s">
        <v>1798</v>
      </c>
      <c r="B223">
        <v>0</v>
      </c>
      <c r="C223">
        <v>0</v>
      </c>
      <c r="D223">
        <v>1</v>
      </c>
      <c r="E223">
        <v>0</v>
      </c>
      <c r="F223">
        <v>1</v>
      </c>
      <c r="G223">
        <v>0</v>
      </c>
      <c r="H223">
        <v>0</v>
      </c>
      <c r="I223">
        <v>0</v>
      </c>
      <c r="J223">
        <v>0</v>
      </c>
      <c r="K223">
        <v>0</v>
      </c>
      <c r="L223">
        <v>0</v>
      </c>
      <c r="M223">
        <v>2</v>
      </c>
      <c r="N223" s="9">
        <v>0</v>
      </c>
      <c r="O223" t="s">
        <v>435</v>
      </c>
    </row>
    <row r="224" spans="1:15" x14ac:dyDescent="0.25">
      <c r="A224" t="s">
        <v>1799</v>
      </c>
      <c r="B224">
        <v>0</v>
      </c>
      <c r="C224">
        <v>0</v>
      </c>
      <c r="D224">
        <v>2</v>
      </c>
      <c r="E224">
        <v>0</v>
      </c>
      <c r="F224">
        <v>0</v>
      </c>
      <c r="G224">
        <v>0</v>
      </c>
      <c r="H224">
        <v>0</v>
      </c>
      <c r="I224">
        <v>0</v>
      </c>
      <c r="J224">
        <v>0</v>
      </c>
      <c r="K224">
        <v>0</v>
      </c>
      <c r="L224">
        <v>0</v>
      </c>
      <c r="M224">
        <v>2</v>
      </c>
      <c r="N224" s="9">
        <v>0</v>
      </c>
      <c r="O224" t="s">
        <v>435</v>
      </c>
    </row>
    <row r="225" spans="1:15" x14ac:dyDescent="0.25">
      <c r="A225" t="s">
        <v>1800</v>
      </c>
      <c r="B225">
        <v>0</v>
      </c>
      <c r="C225">
        <v>0</v>
      </c>
      <c r="D225">
        <v>7</v>
      </c>
      <c r="E225">
        <v>1</v>
      </c>
      <c r="F225">
        <v>0</v>
      </c>
      <c r="G225">
        <v>0</v>
      </c>
      <c r="H225">
        <v>0</v>
      </c>
      <c r="I225">
        <v>0</v>
      </c>
      <c r="J225">
        <v>0</v>
      </c>
      <c r="K225">
        <v>0</v>
      </c>
      <c r="L225">
        <v>0</v>
      </c>
      <c r="M225">
        <v>8</v>
      </c>
      <c r="N225" s="9">
        <v>0</v>
      </c>
      <c r="O225" t="s">
        <v>435</v>
      </c>
    </row>
    <row r="226" spans="1:15" x14ac:dyDescent="0.25">
      <c r="A226" t="s">
        <v>1801</v>
      </c>
      <c r="B226">
        <v>0</v>
      </c>
      <c r="C226">
        <v>0</v>
      </c>
      <c r="D226">
        <v>14</v>
      </c>
      <c r="E226">
        <v>0</v>
      </c>
      <c r="F226">
        <v>0</v>
      </c>
      <c r="G226">
        <v>2</v>
      </c>
      <c r="H226">
        <v>0</v>
      </c>
      <c r="I226">
        <v>0</v>
      </c>
      <c r="J226">
        <v>1</v>
      </c>
      <c r="K226">
        <v>0</v>
      </c>
      <c r="L226">
        <v>0</v>
      </c>
      <c r="M226">
        <v>17</v>
      </c>
      <c r="N226" s="9">
        <v>3</v>
      </c>
      <c r="O226" t="s">
        <v>1540</v>
      </c>
    </row>
    <row r="227" spans="1:15" x14ac:dyDescent="0.25">
      <c r="A227" t="s">
        <v>1802</v>
      </c>
      <c r="B227">
        <v>0</v>
      </c>
      <c r="C227">
        <v>0</v>
      </c>
      <c r="D227">
        <v>0</v>
      </c>
      <c r="E227">
        <v>0</v>
      </c>
      <c r="F227">
        <v>4</v>
      </c>
      <c r="G227">
        <v>0</v>
      </c>
      <c r="H227">
        <v>0</v>
      </c>
      <c r="I227">
        <v>0</v>
      </c>
      <c r="J227">
        <v>0</v>
      </c>
      <c r="K227">
        <v>0</v>
      </c>
      <c r="L227">
        <v>0</v>
      </c>
      <c r="M227">
        <v>4</v>
      </c>
      <c r="N227" s="9">
        <v>0</v>
      </c>
      <c r="O227" t="s">
        <v>435</v>
      </c>
    </row>
    <row r="228" spans="1:15" x14ac:dyDescent="0.25">
      <c r="A228" t="s">
        <v>1803</v>
      </c>
      <c r="B228">
        <v>0</v>
      </c>
      <c r="C228">
        <v>0</v>
      </c>
      <c r="D228">
        <v>5</v>
      </c>
      <c r="E228">
        <v>0</v>
      </c>
      <c r="F228">
        <v>0</v>
      </c>
      <c r="G228">
        <v>0</v>
      </c>
      <c r="H228">
        <v>0</v>
      </c>
      <c r="I228">
        <v>0</v>
      </c>
      <c r="J228">
        <v>0</v>
      </c>
      <c r="K228">
        <v>0</v>
      </c>
      <c r="L228">
        <v>0</v>
      </c>
      <c r="M228">
        <v>5</v>
      </c>
      <c r="N228" s="9">
        <v>0</v>
      </c>
      <c r="O228" t="s">
        <v>435</v>
      </c>
    </row>
    <row r="229" spans="1:15" x14ac:dyDescent="0.25">
      <c r="A229" t="s">
        <v>1804</v>
      </c>
      <c r="B229">
        <v>0</v>
      </c>
      <c r="C229">
        <v>0</v>
      </c>
      <c r="D229">
        <v>2</v>
      </c>
      <c r="E229">
        <v>3</v>
      </c>
      <c r="F229">
        <v>0</v>
      </c>
      <c r="G229">
        <v>0</v>
      </c>
      <c r="H229">
        <v>0</v>
      </c>
      <c r="I229">
        <v>0</v>
      </c>
      <c r="J229">
        <v>0</v>
      </c>
      <c r="K229">
        <v>0</v>
      </c>
      <c r="L229">
        <v>0</v>
      </c>
      <c r="M229">
        <v>5</v>
      </c>
      <c r="N229" s="9">
        <v>0</v>
      </c>
      <c r="O229" t="s">
        <v>435</v>
      </c>
    </row>
    <row r="230" spans="1:15" x14ac:dyDescent="0.25">
      <c r="A230" t="s">
        <v>1805</v>
      </c>
      <c r="B230">
        <v>0</v>
      </c>
      <c r="C230">
        <v>0</v>
      </c>
      <c r="D230">
        <v>1</v>
      </c>
      <c r="E230">
        <v>0</v>
      </c>
      <c r="F230">
        <v>18</v>
      </c>
      <c r="G230">
        <v>1</v>
      </c>
      <c r="H230">
        <v>0</v>
      </c>
      <c r="I230">
        <v>0</v>
      </c>
      <c r="J230">
        <v>0</v>
      </c>
      <c r="K230">
        <v>0</v>
      </c>
      <c r="L230">
        <v>0</v>
      </c>
      <c r="M230">
        <v>20</v>
      </c>
      <c r="N230" s="9">
        <v>1</v>
      </c>
      <c r="O230" t="s">
        <v>435</v>
      </c>
    </row>
    <row r="231" spans="1:15" x14ac:dyDescent="0.25">
      <c r="A231" t="s">
        <v>1806</v>
      </c>
      <c r="B231">
        <v>0</v>
      </c>
      <c r="C231">
        <v>0</v>
      </c>
      <c r="D231">
        <v>5</v>
      </c>
      <c r="E231">
        <v>1</v>
      </c>
      <c r="F231">
        <v>0</v>
      </c>
      <c r="G231">
        <v>0</v>
      </c>
      <c r="H231">
        <v>0</v>
      </c>
      <c r="I231">
        <v>0</v>
      </c>
      <c r="J231">
        <v>0</v>
      </c>
      <c r="K231">
        <v>0</v>
      </c>
      <c r="L231">
        <v>0</v>
      </c>
      <c r="M231">
        <v>6</v>
      </c>
      <c r="N231" s="9">
        <v>0</v>
      </c>
      <c r="O231" t="s">
        <v>435</v>
      </c>
    </row>
    <row r="232" spans="1:15" x14ac:dyDescent="0.25">
      <c r="A232" t="s">
        <v>1807</v>
      </c>
      <c r="B232">
        <v>0</v>
      </c>
      <c r="C232">
        <v>0</v>
      </c>
      <c r="D232">
        <v>0</v>
      </c>
      <c r="E232">
        <v>0</v>
      </c>
      <c r="F232">
        <v>1</v>
      </c>
      <c r="G232">
        <v>0</v>
      </c>
      <c r="H232">
        <v>0</v>
      </c>
      <c r="I232">
        <v>0</v>
      </c>
      <c r="J232">
        <v>0</v>
      </c>
      <c r="K232">
        <v>0</v>
      </c>
      <c r="L232">
        <v>0</v>
      </c>
      <c r="M232">
        <v>1</v>
      </c>
      <c r="N232" s="9">
        <v>0</v>
      </c>
      <c r="O232" t="s">
        <v>435</v>
      </c>
    </row>
    <row r="233" spans="1:15" x14ac:dyDescent="0.25">
      <c r="A233" t="s">
        <v>1808</v>
      </c>
      <c r="B233">
        <v>0</v>
      </c>
      <c r="C233">
        <v>0</v>
      </c>
      <c r="D233">
        <v>7</v>
      </c>
      <c r="E233">
        <v>4</v>
      </c>
      <c r="F233">
        <v>0</v>
      </c>
      <c r="G233">
        <v>0</v>
      </c>
      <c r="H233">
        <v>0</v>
      </c>
      <c r="I233">
        <v>0</v>
      </c>
      <c r="J233">
        <v>0</v>
      </c>
      <c r="K233">
        <v>0</v>
      </c>
      <c r="L233">
        <v>0</v>
      </c>
      <c r="M233">
        <v>11</v>
      </c>
      <c r="N233" s="9">
        <v>0</v>
      </c>
      <c r="O233" t="s">
        <v>435</v>
      </c>
    </row>
    <row r="234" spans="1:15" x14ac:dyDescent="0.25">
      <c r="A234" t="s">
        <v>1809</v>
      </c>
      <c r="B234">
        <v>0</v>
      </c>
      <c r="C234">
        <v>0</v>
      </c>
      <c r="D234">
        <v>6</v>
      </c>
      <c r="E234">
        <v>3</v>
      </c>
      <c r="F234">
        <v>1</v>
      </c>
      <c r="G234">
        <v>1</v>
      </c>
      <c r="H234">
        <v>0</v>
      </c>
      <c r="I234">
        <v>0</v>
      </c>
      <c r="J234">
        <v>0</v>
      </c>
      <c r="K234">
        <v>0</v>
      </c>
      <c r="L234">
        <v>0</v>
      </c>
      <c r="M234">
        <v>11</v>
      </c>
      <c r="N234" s="9">
        <v>1</v>
      </c>
      <c r="O234" t="s">
        <v>435</v>
      </c>
    </row>
    <row r="235" spans="1:15" x14ac:dyDescent="0.25">
      <c r="A235" t="s">
        <v>1810</v>
      </c>
      <c r="B235">
        <v>0</v>
      </c>
      <c r="C235">
        <v>0</v>
      </c>
      <c r="D235">
        <v>5</v>
      </c>
      <c r="E235">
        <v>4</v>
      </c>
      <c r="F235">
        <v>15</v>
      </c>
      <c r="G235">
        <v>0</v>
      </c>
      <c r="H235">
        <v>0</v>
      </c>
      <c r="I235">
        <v>0</v>
      </c>
      <c r="J235">
        <v>0</v>
      </c>
      <c r="K235">
        <v>0</v>
      </c>
      <c r="L235">
        <v>0</v>
      </c>
      <c r="M235">
        <v>24</v>
      </c>
      <c r="N235" s="9">
        <v>0</v>
      </c>
      <c r="O235" t="s">
        <v>435</v>
      </c>
    </row>
    <row r="236" spans="1:15" x14ac:dyDescent="0.25">
      <c r="A236" t="s">
        <v>1811</v>
      </c>
      <c r="B236">
        <v>0</v>
      </c>
      <c r="C236">
        <v>1</v>
      </c>
      <c r="D236">
        <v>9</v>
      </c>
      <c r="E236">
        <v>3</v>
      </c>
      <c r="F236">
        <v>1</v>
      </c>
      <c r="G236">
        <v>0</v>
      </c>
      <c r="H236">
        <v>0</v>
      </c>
      <c r="I236">
        <v>0</v>
      </c>
      <c r="J236">
        <v>0</v>
      </c>
      <c r="K236">
        <v>0</v>
      </c>
      <c r="L236">
        <v>0</v>
      </c>
      <c r="M236">
        <v>14</v>
      </c>
      <c r="N236" s="9">
        <v>0</v>
      </c>
      <c r="O236" t="s">
        <v>435</v>
      </c>
    </row>
    <row r="237" spans="1:15" x14ac:dyDescent="0.25">
      <c r="A237" t="s">
        <v>1812</v>
      </c>
      <c r="B237">
        <v>0</v>
      </c>
      <c r="C237">
        <v>0</v>
      </c>
      <c r="D237">
        <v>0</v>
      </c>
      <c r="E237">
        <v>0</v>
      </c>
      <c r="F237">
        <v>3</v>
      </c>
      <c r="G237">
        <v>0</v>
      </c>
      <c r="H237">
        <v>0</v>
      </c>
      <c r="I237">
        <v>0</v>
      </c>
      <c r="J237">
        <v>0</v>
      </c>
      <c r="K237">
        <v>0</v>
      </c>
      <c r="L237">
        <v>0</v>
      </c>
      <c r="M237">
        <v>3</v>
      </c>
      <c r="N237" s="9">
        <v>0</v>
      </c>
      <c r="O237" t="s">
        <v>435</v>
      </c>
    </row>
    <row r="238" spans="1:15" x14ac:dyDescent="0.25">
      <c r="A238" t="s">
        <v>1813</v>
      </c>
      <c r="B238">
        <v>0</v>
      </c>
      <c r="C238">
        <v>0</v>
      </c>
      <c r="D238">
        <v>6</v>
      </c>
      <c r="E238">
        <v>2</v>
      </c>
      <c r="F238">
        <v>4</v>
      </c>
      <c r="G238">
        <v>0</v>
      </c>
      <c r="H238">
        <v>0</v>
      </c>
      <c r="I238">
        <v>0</v>
      </c>
      <c r="J238">
        <v>0</v>
      </c>
      <c r="K238">
        <v>0</v>
      </c>
      <c r="L238">
        <v>0</v>
      </c>
      <c r="M238">
        <v>12</v>
      </c>
      <c r="N238" s="9">
        <v>0</v>
      </c>
      <c r="O238" t="s">
        <v>435</v>
      </c>
    </row>
    <row r="239" spans="1:15" x14ac:dyDescent="0.25">
      <c r="A239" t="s">
        <v>1814</v>
      </c>
      <c r="B239">
        <v>0</v>
      </c>
      <c r="C239">
        <v>0</v>
      </c>
      <c r="D239">
        <v>10</v>
      </c>
      <c r="E239">
        <v>3</v>
      </c>
      <c r="F239">
        <v>9</v>
      </c>
      <c r="G239">
        <v>2</v>
      </c>
      <c r="H239">
        <v>0</v>
      </c>
      <c r="I239">
        <v>0</v>
      </c>
      <c r="J239">
        <v>0</v>
      </c>
      <c r="K239">
        <v>0</v>
      </c>
      <c r="L239">
        <v>0</v>
      </c>
      <c r="M239">
        <v>24</v>
      </c>
      <c r="N239" s="9">
        <v>2</v>
      </c>
      <c r="O239" t="s">
        <v>1540</v>
      </c>
    </row>
    <row r="240" spans="1:15" x14ac:dyDescent="0.25">
      <c r="A240" t="s">
        <v>1815</v>
      </c>
      <c r="B240">
        <v>0</v>
      </c>
      <c r="C240">
        <v>0</v>
      </c>
      <c r="D240">
        <v>2</v>
      </c>
      <c r="E240">
        <v>0</v>
      </c>
      <c r="F240">
        <v>2</v>
      </c>
      <c r="G240">
        <v>0</v>
      </c>
      <c r="H240">
        <v>0</v>
      </c>
      <c r="I240">
        <v>0</v>
      </c>
      <c r="J240">
        <v>0</v>
      </c>
      <c r="K240">
        <v>0</v>
      </c>
      <c r="L240">
        <v>0</v>
      </c>
      <c r="M240">
        <v>4</v>
      </c>
      <c r="N240" s="9">
        <v>0</v>
      </c>
      <c r="O240" t="s">
        <v>435</v>
      </c>
    </row>
    <row r="241" spans="1:15" x14ac:dyDescent="0.25">
      <c r="A241" t="s">
        <v>1816</v>
      </c>
      <c r="B241">
        <v>0</v>
      </c>
      <c r="C241">
        <v>0</v>
      </c>
      <c r="D241">
        <v>5</v>
      </c>
      <c r="E241">
        <v>2</v>
      </c>
      <c r="F241">
        <v>33</v>
      </c>
      <c r="G241">
        <v>2</v>
      </c>
      <c r="H241">
        <v>0</v>
      </c>
      <c r="I241">
        <v>0</v>
      </c>
      <c r="J241">
        <v>0</v>
      </c>
      <c r="K241">
        <v>0</v>
      </c>
      <c r="L241">
        <v>0</v>
      </c>
      <c r="M241">
        <v>42</v>
      </c>
      <c r="N241" s="9">
        <v>2</v>
      </c>
      <c r="O241" t="s">
        <v>1540</v>
      </c>
    </row>
    <row r="242" spans="1:15" x14ac:dyDescent="0.25">
      <c r="A242" t="s">
        <v>1817</v>
      </c>
      <c r="B242">
        <v>0</v>
      </c>
      <c r="C242">
        <v>0</v>
      </c>
      <c r="D242">
        <v>6</v>
      </c>
      <c r="E242">
        <v>2</v>
      </c>
      <c r="F242">
        <v>2</v>
      </c>
      <c r="G242">
        <v>0</v>
      </c>
      <c r="H242">
        <v>0</v>
      </c>
      <c r="I242">
        <v>0</v>
      </c>
      <c r="J242">
        <v>0</v>
      </c>
      <c r="K242">
        <v>0</v>
      </c>
      <c r="L242">
        <v>0</v>
      </c>
      <c r="M242">
        <v>10</v>
      </c>
      <c r="N242" s="9">
        <v>0</v>
      </c>
      <c r="O242" t="s">
        <v>435</v>
      </c>
    </row>
    <row r="243" spans="1:15" x14ac:dyDescent="0.25">
      <c r="A243" t="s">
        <v>1818</v>
      </c>
      <c r="B243">
        <v>0</v>
      </c>
      <c r="C243">
        <v>0</v>
      </c>
      <c r="D243">
        <v>7</v>
      </c>
      <c r="E243">
        <v>2</v>
      </c>
      <c r="F243">
        <v>4</v>
      </c>
      <c r="G243">
        <v>1</v>
      </c>
      <c r="H243">
        <v>0</v>
      </c>
      <c r="I243">
        <v>0</v>
      </c>
      <c r="J243">
        <v>0</v>
      </c>
      <c r="K243">
        <v>0</v>
      </c>
      <c r="L243">
        <v>0</v>
      </c>
      <c r="M243">
        <v>14</v>
      </c>
      <c r="N243" s="9">
        <v>1</v>
      </c>
      <c r="O243" t="s">
        <v>435</v>
      </c>
    </row>
    <row r="244" spans="1:15" x14ac:dyDescent="0.25">
      <c r="A244" t="s">
        <v>1819</v>
      </c>
      <c r="B244">
        <v>0</v>
      </c>
      <c r="C244">
        <v>0</v>
      </c>
      <c r="D244">
        <v>0</v>
      </c>
      <c r="E244">
        <v>0</v>
      </c>
      <c r="F244">
        <v>4</v>
      </c>
      <c r="G244">
        <v>0</v>
      </c>
      <c r="H244">
        <v>0</v>
      </c>
      <c r="I244">
        <v>0</v>
      </c>
      <c r="J244">
        <v>0</v>
      </c>
      <c r="K244">
        <v>0</v>
      </c>
      <c r="L244">
        <v>0</v>
      </c>
      <c r="M244">
        <v>4</v>
      </c>
      <c r="N244" s="9">
        <v>0</v>
      </c>
      <c r="O244" t="s">
        <v>435</v>
      </c>
    </row>
    <row r="245" spans="1:15" x14ac:dyDescent="0.25">
      <c r="A245" t="s">
        <v>1820</v>
      </c>
      <c r="B245">
        <v>0</v>
      </c>
      <c r="C245">
        <v>1</v>
      </c>
      <c r="D245">
        <v>8</v>
      </c>
      <c r="E245">
        <v>6</v>
      </c>
      <c r="F245">
        <v>0</v>
      </c>
      <c r="G245">
        <v>0</v>
      </c>
      <c r="H245">
        <v>0</v>
      </c>
      <c r="I245">
        <v>0</v>
      </c>
      <c r="J245">
        <v>0</v>
      </c>
      <c r="K245">
        <v>0</v>
      </c>
      <c r="L245">
        <v>0</v>
      </c>
      <c r="M245">
        <v>15</v>
      </c>
      <c r="N245" s="9">
        <v>0</v>
      </c>
      <c r="O245" t="s">
        <v>435</v>
      </c>
    </row>
    <row r="246" spans="1:15" x14ac:dyDescent="0.25">
      <c r="A246" t="s">
        <v>1821</v>
      </c>
      <c r="B246">
        <v>2</v>
      </c>
      <c r="C246">
        <v>0</v>
      </c>
      <c r="D246">
        <v>11</v>
      </c>
      <c r="E246">
        <v>2</v>
      </c>
      <c r="F246">
        <v>0</v>
      </c>
      <c r="G246">
        <v>2</v>
      </c>
      <c r="H246">
        <v>0</v>
      </c>
      <c r="I246">
        <v>0</v>
      </c>
      <c r="J246">
        <v>0</v>
      </c>
      <c r="K246">
        <v>0</v>
      </c>
      <c r="L246">
        <v>0</v>
      </c>
      <c r="M246">
        <v>17</v>
      </c>
      <c r="N246" s="9">
        <v>2</v>
      </c>
      <c r="O246" t="s">
        <v>1540</v>
      </c>
    </row>
    <row r="247" spans="1:15" x14ac:dyDescent="0.25">
      <c r="A247" t="s">
        <v>1822</v>
      </c>
      <c r="B247">
        <v>0</v>
      </c>
      <c r="C247">
        <v>0</v>
      </c>
      <c r="D247">
        <v>0</v>
      </c>
      <c r="E247">
        <v>1</v>
      </c>
      <c r="F247">
        <v>0</v>
      </c>
      <c r="G247">
        <v>0</v>
      </c>
      <c r="H247">
        <v>0</v>
      </c>
      <c r="I247">
        <v>0</v>
      </c>
      <c r="J247">
        <v>0</v>
      </c>
      <c r="K247">
        <v>0</v>
      </c>
      <c r="L247">
        <v>0</v>
      </c>
      <c r="M247">
        <v>1</v>
      </c>
      <c r="N247" s="9">
        <v>0</v>
      </c>
      <c r="O247" t="s">
        <v>435</v>
      </c>
    </row>
    <row r="248" spans="1:15" x14ac:dyDescent="0.25">
      <c r="A248" t="s">
        <v>1823</v>
      </c>
      <c r="B248">
        <v>0</v>
      </c>
      <c r="C248">
        <v>0</v>
      </c>
      <c r="D248">
        <v>3</v>
      </c>
      <c r="E248">
        <v>1</v>
      </c>
      <c r="F248">
        <v>0</v>
      </c>
      <c r="G248">
        <v>1</v>
      </c>
      <c r="H248">
        <v>0</v>
      </c>
      <c r="I248">
        <v>0</v>
      </c>
      <c r="J248">
        <v>0</v>
      </c>
      <c r="K248">
        <v>0</v>
      </c>
      <c r="L248">
        <v>0</v>
      </c>
      <c r="M248">
        <v>5</v>
      </c>
      <c r="N248" s="9">
        <v>1</v>
      </c>
      <c r="O248" t="s">
        <v>435</v>
      </c>
    </row>
    <row r="249" spans="1:15" x14ac:dyDescent="0.25">
      <c r="A249" t="s">
        <v>1824</v>
      </c>
      <c r="B249">
        <v>0</v>
      </c>
      <c r="C249">
        <v>0</v>
      </c>
      <c r="D249">
        <v>1</v>
      </c>
      <c r="E249">
        <v>0</v>
      </c>
      <c r="F249">
        <v>0</v>
      </c>
      <c r="G249">
        <v>0</v>
      </c>
      <c r="H249">
        <v>0</v>
      </c>
      <c r="I249">
        <v>0</v>
      </c>
      <c r="J249">
        <v>0</v>
      </c>
      <c r="K249">
        <v>0</v>
      </c>
      <c r="L249">
        <v>0</v>
      </c>
      <c r="M249">
        <v>1</v>
      </c>
      <c r="N249" s="9">
        <v>0</v>
      </c>
      <c r="O249" t="s">
        <v>435</v>
      </c>
    </row>
    <row r="250" spans="1:15" x14ac:dyDescent="0.25">
      <c r="A250" t="s">
        <v>1825</v>
      </c>
      <c r="B250">
        <v>0</v>
      </c>
      <c r="C250">
        <v>0</v>
      </c>
      <c r="D250">
        <v>9</v>
      </c>
      <c r="E250">
        <v>4</v>
      </c>
      <c r="F250">
        <v>5</v>
      </c>
      <c r="G250">
        <v>0</v>
      </c>
      <c r="H250">
        <v>0</v>
      </c>
      <c r="I250">
        <v>0</v>
      </c>
      <c r="J250">
        <v>0</v>
      </c>
      <c r="K250">
        <v>0</v>
      </c>
      <c r="L250">
        <v>0</v>
      </c>
      <c r="M250">
        <v>18</v>
      </c>
      <c r="N250" s="9">
        <v>0</v>
      </c>
      <c r="O250" t="s">
        <v>435</v>
      </c>
    </row>
    <row r="251" spans="1:15" x14ac:dyDescent="0.25">
      <c r="A251" t="s">
        <v>1826</v>
      </c>
      <c r="B251">
        <v>0</v>
      </c>
      <c r="C251">
        <v>0</v>
      </c>
      <c r="D251">
        <v>11</v>
      </c>
      <c r="E251">
        <v>7</v>
      </c>
      <c r="F251">
        <v>15</v>
      </c>
      <c r="G251">
        <v>0</v>
      </c>
      <c r="H251">
        <v>0</v>
      </c>
      <c r="I251">
        <v>0</v>
      </c>
      <c r="J251">
        <v>0</v>
      </c>
      <c r="K251">
        <v>0</v>
      </c>
      <c r="L251">
        <v>0</v>
      </c>
      <c r="M251">
        <v>33</v>
      </c>
      <c r="N251" s="9">
        <v>0</v>
      </c>
      <c r="O251" t="s">
        <v>435</v>
      </c>
    </row>
    <row r="252" spans="1:15" x14ac:dyDescent="0.25">
      <c r="A252" t="s">
        <v>1827</v>
      </c>
      <c r="B252">
        <v>0</v>
      </c>
      <c r="C252">
        <v>0</v>
      </c>
      <c r="D252">
        <v>11</v>
      </c>
      <c r="E252">
        <v>2</v>
      </c>
      <c r="F252">
        <v>7</v>
      </c>
      <c r="G252">
        <v>0</v>
      </c>
      <c r="H252">
        <v>0</v>
      </c>
      <c r="I252">
        <v>0</v>
      </c>
      <c r="J252">
        <v>2</v>
      </c>
      <c r="K252">
        <v>0</v>
      </c>
      <c r="L252">
        <v>0</v>
      </c>
      <c r="M252">
        <v>22</v>
      </c>
      <c r="N252" s="9">
        <v>2</v>
      </c>
      <c r="O252" t="s">
        <v>1540</v>
      </c>
    </row>
    <row r="253" spans="1:15" x14ac:dyDescent="0.25">
      <c r="A253" t="s">
        <v>1828</v>
      </c>
      <c r="B253">
        <v>0</v>
      </c>
      <c r="C253">
        <v>0</v>
      </c>
      <c r="D253">
        <v>0</v>
      </c>
      <c r="E253">
        <v>0</v>
      </c>
      <c r="F253">
        <v>2</v>
      </c>
      <c r="G253">
        <v>0</v>
      </c>
      <c r="H253">
        <v>0</v>
      </c>
      <c r="I253">
        <v>0</v>
      </c>
      <c r="J253">
        <v>0</v>
      </c>
      <c r="K253">
        <v>0</v>
      </c>
      <c r="L253">
        <v>0</v>
      </c>
      <c r="M253">
        <v>2</v>
      </c>
      <c r="N253" s="9">
        <v>0</v>
      </c>
      <c r="O253" t="s">
        <v>435</v>
      </c>
    </row>
    <row r="254" spans="1:15" x14ac:dyDescent="0.25">
      <c r="A254" t="s">
        <v>1829</v>
      </c>
      <c r="B254">
        <v>0</v>
      </c>
      <c r="C254">
        <v>0</v>
      </c>
      <c r="D254">
        <v>2</v>
      </c>
      <c r="E254">
        <v>5</v>
      </c>
      <c r="F254">
        <v>4</v>
      </c>
      <c r="G254">
        <v>0</v>
      </c>
      <c r="H254">
        <v>0</v>
      </c>
      <c r="I254">
        <v>0</v>
      </c>
      <c r="J254">
        <v>0</v>
      </c>
      <c r="K254">
        <v>0</v>
      </c>
      <c r="L254">
        <v>3</v>
      </c>
      <c r="M254">
        <v>14</v>
      </c>
      <c r="N254" s="9">
        <v>3</v>
      </c>
      <c r="O254" t="s">
        <v>1540</v>
      </c>
    </row>
    <row r="255" spans="1:15" x14ac:dyDescent="0.25">
      <c r="A255" t="s">
        <v>1830</v>
      </c>
      <c r="B255">
        <v>0</v>
      </c>
      <c r="C255">
        <v>0</v>
      </c>
      <c r="D255">
        <v>3</v>
      </c>
      <c r="E255">
        <v>4</v>
      </c>
      <c r="F255">
        <v>6</v>
      </c>
      <c r="G255">
        <v>0</v>
      </c>
      <c r="H255">
        <v>0</v>
      </c>
      <c r="I255">
        <v>0</v>
      </c>
      <c r="J255">
        <v>0</v>
      </c>
      <c r="K255">
        <v>0</v>
      </c>
      <c r="L255">
        <v>0</v>
      </c>
      <c r="M255">
        <v>13</v>
      </c>
      <c r="N255" s="9">
        <v>0</v>
      </c>
      <c r="O255" t="s">
        <v>435</v>
      </c>
    </row>
    <row r="256" spans="1:15" x14ac:dyDescent="0.25">
      <c r="A256" t="s">
        <v>1831</v>
      </c>
      <c r="B256">
        <v>0</v>
      </c>
      <c r="C256">
        <v>0</v>
      </c>
      <c r="D256">
        <v>3</v>
      </c>
      <c r="E256">
        <v>0</v>
      </c>
      <c r="F256">
        <v>0</v>
      </c>
      <c r="G256">
        <v>0</v>
      </c>
      <c r="H256">
        <v>0</v>
      </c>
      <c r="I256">
        <v>0</v>
      </c>
      <c r="J256">
        <v>0</v>
      </c>
      <c r="K256">
        <v>0</v>
      </c>
      <c r="L256">
        <v>0</v>
      </c>
      <c r="M256">
        <v>3</v>
      </c>
      <c r="N256" s="9">
        <v>0</v>
      </c>
      <c r="O256" t="s">
        <v>435</v>
      </c>
    </row>
    <row r="257" spans="1:15" x14ac:dyDescent="0.25">
      <c r="A257" t="s">
        <v>1832</v>
      </c>
      <c r="B257">
        <v>0</v>
      </c>
      <c r="C257">
        <v>0</v>
      </c>
      <c r="D257">
        <v>9</v>
      </c>
      <c r="E257">
        <v>0</v>
      </c>
      <c r="F257">
        <v>1</v>
      </c>
      <c r="G257">
        <v>0</v>
      </c>
      <c r="H257">
        <v>0</v>
      </c>
      <c r="I257">
        <v>0</v>
      </c>
      <c r="J257">
        <v>0</v>
      </c>
      <c r="K257">
        <v>0</v>
      </c>
      <c r="L257">
        <v>0</v>
      </c>
      <c r="M257">
        <v>10</v>
      </c>
      <c r="N257" s="9">
        <v>0</v>
      </c>
      <c r="O257" t="s">
        <v>435</v>
      </c>
    </row>
    <row r="258" spans="1:15" x14ac:dyDescent="0.25">
      <c r="A258" t="s">
        <v>1833</v>
      </c>
      <c r="B258">
        <v>0</v>
      </c>
      <c r="C258">
        <v>0</v>
      </c>
      <c r="D258">
        <v>0</v>
      </c>
      <c r="E258">
        <v>0</v>
      </c>
      <c r="F258">
        <v>2</v>
      </c>
      <c r="G258">
        <v>0</v>
      </c>
      <c r="H258">
        <v>0</v>
      </c>
      <c r="I258">
        <v>0</v>
      </c>
      <c r="J258">
        <v>0</v>
      </c>
      <c r="K258">
        <v>0</v>
      </c>
      <c r="L258">
        <v>0</v>
      </c>
      <c r="M258">
        <v>2</v>
      </c>
      <c r="N258" s="9">
        <v>0</v>
      </c>
      <c r="O258" t="s">
        <v>435</v>
      </c>
    </row>
    <row r="259" spans="1:15" x14ac:dyDescent="0.25">
      <c r="A259" t="s">
        <v>1834</v>
      </c>
      <c r="B259">
        <v>0</v>
      </c>
      <c r="C259">
        <v>0</v>
      </c>
      <c r="D259">
        <v>9</v>
      </c>
      <c r="E259">
        <v>5</v>
      </c>
      <c r="F259">
        <v>2</v>
      </c>
      <c r="G259">
        <v>0</v>
      </c>
      <c r="H259">
        <v>0</v>
      </c>
      <c r="I259">
        <v>0</v>
      </c>
      <c r="J259">
        <v>0</v>
      </c>
      <c r="K259">
        <v>0</v>
      </c>
      <c r="L259">
        <v>0</v>
      </c>
      <c r="M259">
        <v>16</v>
      </c>
      <c r="N259" s="9">
        <v>0</v>
      </c>
      <c r="O259" t="s">
        <v>435</v>
      </c>
    </row>
    <row r="260" spans="1:15" x14ac:dyDescent="0.25">
      <c r="A260" t="s">
        <v>1835</v>
      </c>
      <c r="B260">
        <v>0</v>
      </c>
      <c r="C260">
        <v>0</v>
      </c>
      <c r="D260">
        <v>5</v>
      </c>
      <c r="E260">
        <v>3</v>
      </c>
      <c r="F260">
        <v>2</v>
      </c>
      <c r="G260">
        <v>0</v>
      </c>
      <c r="H260">
        <v>0</v>
      </c>
      <c r="I260">
        <v>0</v>
      </c>
      <c r="J260">
        <v>0</v>
      </c>
      <c r="K260">
        <v>0</v>
      </c>
      <c r="L260">
        <v>1</v>
      </c>
      <c r="M260">
        <v>11</v>
      </c>
      <c r="N260" s="9">
        <v>1</v>
      </c>
      <c r="O260" t="s">
        <v>435</v>
      </c>
    </row>
    <row r="261" spans="1:15" x14ac:dyDescent="0.25">
      <c r="A261" t="s">
        <v>1836</v>
      </c>
      <c r="B261">
        <v>0</v>
      </c>
      <c r="C261">
        <v>1</v>
      </c>
      <c r="D261">
        <v>6</v>
      </c>
      <c r="E261">
        <v>1</v>
      </c>
      <c r="F261">
        <v>2</v>
      </c>
      <c r="G261">
        <v>1</v>
      </c>
      <c r="H261">
        <v>0</v>
      </c>
      <c r="I261">
        <v>0</v>
      </c>
      <c r="J261">
        <v>0</v>
      </c>
      <c r="K261">
        <v>0</v>
      </c>
      <c r="L261">
        <v>0</v>
      </c>
      <c r="M261">
        <v>11</v>
      </c>
      <c r="N261" s="9">
        <v>1</v>
      </c>
      <c r="O261" t="s">
        <v>435</v>
      </c>
    </row>
    <row r="262" spans="1:15" x14ac:dyDescent="0.25">
      <c r="A262" t="s">
        <v>1837</v>
      </c>
      <c r="B262">
        <v>0</v>
      </c>
      <c r="C262">
        <v>0</v>
      </c>
      <c r="D262">
        <v>1</v>
      </c>
      <c r="E262">
        <v>0</v>
      </c>
      <c r="F262">
        <v>0</v>
      </c>
      <c r="G262">
        <v>0</v>
      </c>
      <c r="H262">
        <v>0</v>
      </c>
      <c r="I262">
        <v>0</v>
      </c>
      <c r="J262">
        <v>0</v>
      </c>
      <c r="K262">
        <v>0</v>
      </c>
      <c r="L262">
        <v>0</v>
      </c>
      <c r="M262">
        <v>1</v>
      </c>
      <c r="N262" s="9">
        <v>0</v>
      </c>
      <c r="O262" t="s">
        <v>435</v>
      </c>
    </row>
    <row r="263" spans="1:15" x14ac:dyDescent="0.25">
      <c r="A263" t="s">
        <v>1838</v>
      </c>
      <c r="B263">
        <v>0</v>
      </c>
      <c r="C263">
        <v>0</v>
      </c>
      <c r="D263">
        <v>15</v>
      </c>
      <c r="E263">
        <v>8</v>
      </c>
      <c r="F263">
        <v>1</v>
      </c>
      <c r="G263">
        <v>0</v>
      </c>
      <c r="H263">
        <v>0</v>
      </c>
      <c r="I263">
        <v>0</v>
      </c>
      <c r="J263">
        <v>0</v>
      </c>
      <c r="K263">
        <v>0</v>
      </c>
      <c r="L263">
        <v>0</v>
      </c>
      <c r="M263">
        <v>24</v>
      </c>
      <c r="N263" s="9">
        <v>0</v>
      </c>
      <c r="O263" t="s">
        <v>435</v>
      </c>
    </row>
    <row r="264" spans="1:15" x14ac:dyDescent="0.25">
      <c r="A264" t="s">
        <v>1839</v>
      </c>
      <c r="B264">
        <v>0</v>
      </c>
      <c r="C264">
        <v>0</v>
      </c>
      <c r="D264">
        <v>5</v>
      </c>
      <c r="E264">
        <v>1</v>
      </c>
      <c r="F264">
        <v>3</v>
      </c>
      <c r="G264">
        <v>0</v>
      </c>
      <c r="H264">
        <v>0</v>
      </c>
      <c r="I264">
        <v>0</v>
      </c>
      <c r="J264">
        <v>0</v>
      </c>
      <c r="K264">
        <v>0</v>
      </c>
      <c r="L264">
        <v>0</v>
      </c>
      <c r="M264">
        <v>9</v>
      </c>
      <c r="N264" s="9">
        <v>0</v>
      </c>
      <c r="O264" t="s">
        <v>435</v>
      </c>
    </row>
    <row r="265" spans="1:15" x14ac:dyDescent="0.25">
      <c r="A265" t="s">
        <v>1840</v>
      </c>
      <c r="B265">
        <v>0</v>
      </c>
      <c r="C265">
        <v>0</v>
      </c>
      <c r="D265">
        <v>1</v>
      </c>
      <c r="E265">
        <v>0</v>
      </c>
      <c r="F265">
        <v>1</v>
      </c>
      <c r="G265">
        <v>1</v>
      </c>
      <c r="H265">
        <v>0</v>
      </c>
      <c r="I265">
        <v>0</v>
      </c>
      <c r="J265">
        <v>0</v>
      </c>
      <c r="K265">
        <v>0</v>
      </c>
      <c r="L265">
        <v>0</v>
      </c>
      <c r="M265">
        <v>3</v>
      </c>
      <c r="N265" s="9">
        <v>1</v>
      </c>
      <c r="O265" t="s">
        <v>435</v>
      </c>
    </row>
    <row r="266" spans="1:15" x14ac:dyDescent="0.25">
      <c r="A266" t="s">
        <v>1841</v>
      </c>
      <c r="B266">
        <v>0</v>
      </c>
      <c r="C266">
        <v>0</v>
      </c>
      <c r="D266">
        <v>0</v>
      </c>
      <c r="E266">
        <v>0</v>
      </c>
      <c r="F266">
        <v>1</v>
      </c>
      <c r="G266">
        <v>0</v>
      </c>
      <c r="H266">
        <v>0</v>
      </c>
      <c r="I266">
        <v>0</v>
      </c>
      <c r="J266">
        <v>0</v>
      </c>
      <c r="K266">
        <v>0</v>
      </c>
      <c r="L266">
        <v>0</v>
      </c>
      <c r="M266">
        <v>1</v>
      </c>
      <c r="N266" s="9">
        <v>0</v>
      </c>
      <c r="O266" t="s">
        <v>435</v>
      </c>
    </row>
    <row r="267" spans="1:15" x14ac:dyDescent="0.25">
      <c r="A267" t="s">
        <v>1842</v>
      </c>
      <c r="B267">
        <v>0</v>
      </c>
      <c r="C267">
        <v>0</v>
      </c>
      <c r="D267">
        <v>10</v>
      </c>
      <c r="E267">
        <v>6</v>
      </c>
      <c r="F267">
        <v>1</v>
      </c>
      <c r="G267">
        <v>0</v>
      </c>
      <c r="H267">
        <v>0</v>
      </c>
      <c r="I267">
        <v>0</v>
      </c>
      <c r="J267">
        <v>0</v>
      </c>
      <c r="K267">
        <v>0</v>
      </c>
      <c r="L267">
        <v>0</v>
      </c>
      <c r="M267">
        <v>17</v>
      </c>
      <c r="N267" s="9">
        <v>0</v>
      </c>
      <c r="O267" t="s">
        <v>435</v>
      </c>
    </row>
    <row r="268" spans="1:15" x14ac:dyDescent="0.25">
      <c r="A268" t="s">
        <v>1843</v>
      </c>
      <c r="B268">
        <v>0</v>
      </c>
      <c r="C268">
        <v>0</v>
      </c>
      <c r="D268">
        <v>17</v>
      </c>
      <c r="E268">
        <v>1</v>
      </c>
      <c r="F268">
        <v>4</v>
      </c>
      <c r="G268">
        <v>0</v>
      </c>
      <c r="H268">
        <v>0</v>
      </c>
      <c r="I268">
        <v>0</v>
      </c>
      <c r="J268">
        <v>1</v>
      </c>
      <c r="K268">
        <v>0</v>
      </c>
      <c r="L268">
        <v>0</v>
      </c>
      <c r="M268">
        <v>23</v>
      </c>
      <c r="N268" s="9">
        <v>1</v>
      </c>
      <c r="O268" t="s">
        <v>435</v>
      </c>
    </row>
    <row r="269" spans="1:15" x14ac:dyDescent="0.25">
      <c r="A269" t="s">
        <v>1844</v>
      </c>
      <c r="B269">
        <v>0</v>
      </c>
      <c r="C269">
        <v>0</v>
      </c>
      <c r="D269">
        <v>10</v>
      </c>
      <c r="E269">
        <v>0</v>
      </c>
      <c r="F269">
        <v>0</v>
      </c>
      <c r="G269">
        <v>0</v>
      </c>
      <c r="H269">
        <v>0</v>
      </c>
      <c r="I269">
        <v>0</v>
      </c>
      <c r="J269">
        <v>0</v>
      </c>
      <c r="K269">
        <v>0</v>
      </c>
      <c r="L269">
        <v>0</v>
      </c>
      <c r="M269">
        <v>10</v>
      </c>
      <c r="N269" s="9">
        <v>0</v>
      </c>
      <c r="O269" t="s">
        <v>435</v>
      </c>
    </row>
    <row r="270" spans="1:15" x14ac:dyDescent="0.25">
      <c r="A270" t="s">
        <v>1845</v>
      </c>
      <c r="B270">
        <v>0</v>
      </c>
      <c r="C270">
        <v>0</v>
      </c>
      <c r="D270">
        <v>1</v>
      </c>
      <c r="E270">
        <v>0</v>
      </c>
      <c r="F270">
        <v>0</v>
      </c>
      <c r="G270">
        <v>0</v>
      </c>
      <c r="H270">
        <v>0</v>
      </c>
      <c r="I270">
        <v>0</v>
      </c>
      <c r="J270">
        <v>0</v>
      </c>
      <c r="K270">
        <v>0</v>
      </c>
      <c r="L270">
        <v>0</v>
      </c>
      <c r="M270">
        <v>1</v>
      </c>
      <c r="N270" s="9">
        <v>0</v>
      </c>
      <c r="O270" t="s">
        <v>435</v>
      </c>
    </row>
    <row r="271" spans="1:15" x14ac:dyDescent="0.25">
      <c r="A271" t="s">
        <v>1846</v>
      </c>
      <c r="B271">
        <v>0</v>
      </c>
      <c r="C271">
        <v>0</v>
      </c>
      <c r="D271">
        <v>5</v>
      </c>
      <c r="E271">
        <v>0</v>
      </c>
      <c r="F271">
        <v>0</v>
      </c>
      <c r="G271">
        <v>0</v>
      </c>
      <c r="H271">
        <v>0</v>
      </c>
      <c r="I271">
        <v>0</v>
      </c>
      <c r="J271">
        <v>0</v>
      </c>
      <c r="K271">
        <v>0</v>
      </c>
      <c r="L271">
        <v>0</v>
      </c>
      <c r="M271">
        <v>5</v>
      </c>
      <c r="N271" s="9">
        <v>0</v>
      </c>
      <c r="O271" t="s">
        <v>435</v>
      </c>
    </row>
    <row r="272" spans="1:15" x14ac:dyDescent="0.25">
      <c r="A272" t="s">
        <v>1847</v>
      </c>
      <c r="B272">
        <v>0</v>
      </c>
      <c r="C272">
        <v>0</v>
      </c>
      <c r="D272">
        <v>2</v>
      </c>
      <c r="E272">
        <v>0</v>
      </c>
      <c r="F272">
        <v>1</v>
      </c>
      <c r="G272">
        <v>0</v>
      </c>
      <c r="H272">
        <v>0</v>
      </c>
      <c r="I272">
        <v>0</v>
      </c>
      <c r="J272">
        <v>0</v>
      </c>
      <c r="K272">
        <v>0</v>
      </c>
      <c r="L272">
        <v>0</v>
      </c>
      <c r="M272">
        <v>3</v>
      </c>
      <c r="N272" s="9">
        <v>0</v>
      </c>
      <c r="O272" t="s">
        <v>435</v>
      </c>
    </row>
    <row r="273" spans="1:15" x14ac:dyDescent="0.25">
      <c r="A273" t="s">
        <v>1848</v>
      </c>
      <c r="B273">
        <v>0</v>
      </c>
      <c r="C273">
        <v>1</v>
      </c>
      <c r="D273">
        <v>7</v>
      </c>
      <c r="E273">
        <v>1</v>
      </c>
      <c r="F273">
        <v>2</v>
      </c>
      <c r="G273">
        <v>0</v>
      </c>
      <c r="H273">
        <v>0</v>
      </c>
      <c r="I273">
        <v>0</v>
      </c>
      <c r="J273">
        <v>0</v>
      </c>
      <c r="K273">
        <v>0</v>
      </c>
      <c r="L273">
        <v>0</v>
      </c>
      <c r="M273">
        <v>11</v>
      </c>
      <c r="N273" s="9">
        <v>0</v>
      </c>
      <c r="O273" t="s">
        <v>435</v>
      </c>
    </row>
    <row r="274" spans="1:15" x14ac:dyDescent="0.25">
      <c r="A274" t="s">
        <v>1849</v>
      </c>
      <c r="B274">
        <v>0</v>
      </c>
      <c r="C274">
        <v>0</v>
      </c>
      <c r="D274">
        <v>6</v>
      </c>
      <c r="E274">
        <v>0</v>
      </c>
      <c r="F274">
        <v>4</v>
      </c>
      <c r="G274">
        <v>0</v>
      </c>
      <c r="H274">
        <v>0</v>
      </c>
      <c r="I274">
        <v>0</v>
      </c>
      <c r="J274">
        <v>0</v>
      </c>
      <c r="K274">
        <v>0</v>
      </c>
      <c r="L274">
        <v>0</v>
      </c>
      <c r="M274">
        <v>10</v>
      </c>
      <c r="N274" s="9">
        <v>0</v>
      </c>
      <c r="O274" t="s">
        <v>435</v>
      </c>
    </row>
    <row r="275" spans="1:15" x14ac:dyDescent="0.25">
      <c r="A275" t="s">
        <v>1850</v>
      </c>
      <c r="B275">
        <v>0</v>
      </c>
      <c r="C275">
        <v>1</v>
      </c>
      <c r="D275">
        <v>6</v>
      </c>
      <c r="E275">
        <v>4</v>
      </c>
      <c r="F275">
        <v>2</v>
      </c>
      <c r="G275">
        <v>0</v>
      </c>
      <c r="H275">
        <v>0</v>
      </c>
      <c r="I275">
        <v>0</v>
      </c>
      <c r="J275">
        <v>0</v>
      </c>
      <c r="K275">
        <v>0</v>
      </c>
      <c r="L275">
        <v>0</v>
      </c>
      <c r="M275">
        <v>13</v>
      </c>
      <c r="N275" s="9">
        <v>0</v>
      </c>
      <c r="O275" t="s">
        <v>435</v>
      </c>
    </row>
    <row r="276" spans="1:15" x14ac:dyDescent="0.25">
      <c r="A276" t="s">
        <v>1851</v>
      </c>
      <c r="B276">
        <v>0</v>
      </c>
      <c r="C276">
        <v>2</v>
      </c>
      <c r="D276">
        <v>0</v>
      </c>
      <c r="E276">
        <v>1</v>
      </c>
      <c r="F276">
        <v>1</v>
      </c>
      <c r="G276">
        <v>0</v>
      </c>
      <c r="H276">
        <v>0</v>
      </c>
      <c r="I276">
        <v>0</v>
      </c>
      <c r="J276">
        <v>0</v>
      </c>
      <c r="K276">
        <v>0</v>
      </c>
      <c r="L276">
        <v>0</v>
      </c>
      <c r="M276">
        <v>4</v>
      </c>
      <c r="N276" s="9">
        <v>0</v>
      </c>
      <c r="O276" t="s">
        <v>435</v>
      </c>
    </row>
    <row r="277" spans="1:15" x14ac:dyDescent="0.25">
      <c r="A277" t="s">
        <v>1852</v>
      </c>
      <c r="B277">
        <v>0</v>
      </c>
      <c r="C277">
        <v>0</v>
      </c>
      <c r="D277">
        <v>6</v>
      </c>
      <c r="E277">
        <v>0</v>
      </c>
      <c r="F277">
        <v>0</v>
      </c>
      <c r="G277">
        <v>0</v>
      </c>
      <c r="H277">
        <v>0</v>
      </c>
      <c r="I277">
        <v>0</v>
      </c>
      <c r="J277">
        <v>0</v>
      </c>
      <c r="K277">
        <v>0</v>
      </c>
      <c r="L277">
        <v>0</v>
      </c>
      <c r="M277">
        <v>6</v>
      </c>
      <c r="N277" s="9">
        <v>0</v>
      </c>
      <c r="O277" t="s">
        <v>435</v>
      </c>
    </row>
    <row r="278" spans="1:15" x14ac:dyDescent="0.25">
      <c r="A278" t="s">
        <v>1853</v>
      </c>
      <c r="B278">
        <v>0</v>
      </c>
      <c r="C278">
        <v>0</v>
      </c>
      <c r="D278">
        <v>5</v>
      </c>
      <c r="E278">
        <v>1</v>
      </c>
      <c r="F278">
        <v>6</v>
      </c>
      <c r="G278">
        <v>0</v>
      </c>
      <c r="H278">
        <v>0</v>
      </c>
      <c r="I278">
        <v>0</v>
      </c>
      <c r="J278">
        <v>0</v>
      </c>
      <c r="K278">
        <v>0</v>
      </c>
      <c r="L278">
        <v>0</v>
      </c>
      <c r="M278">
        <v>12</v>
      </c>
      <c r="N278" s="9">
        <v>0</v>
      </c>
      <c r="O278" t="s">
        <v>435</v>
      </c>
    </row>
    <row r="279" spans="1:15" x14ac:dyDescent="0.25">
      <c r="A279" t="s">
        <v>1854</v>
      </c>
      <c r="B279">
        <v>0</v>
      </c>
      <c r="C279">
        <v>0</v>
      </c>
      <c r="D279">
        <v>14</v>
      </c>
      <c r="E279">
        <v>4</v>
      </c>
      <c r="F279">
        <v>14</v>
      </c>
      <c r="G279">
        <v>0</v>
      </c>
      <c r="H279">
        <v>0</v>
      </c>
      <c r="I279">
        <v>0</v>
      </c>
      <c r="J279">
        <v>0</v>
      </c>
      <c r="K279">
        <v>0</v>
      </c>
      <c r="L279">
        <v>0</v>
      </c>
      <c r="M279">
        <v>32</v>
      </c>
      <c r="N279" s="9">
        <v>0</v>
      </c>
      <c r="O279" t="s">
        <v>435</v>
      </c>
    </row>
    <row r="280" spans="1:15" x14ac:dyDescent="0.25">
      <c r="A280" t="s">
        <v>1855</v>
      </c>
      <c r="B280">
        <v>2</v>
      </c>
      <c r="C280">
        <v>0</v>
      </c>
      <c r="D280">
        <v>0</v>
      </c>
      <c r="E280">
        <v>1</v>
      </c>
      <c r="F280">
        <v>2</v>
      </c>
      <c r="G280">
        <v>0</v>
      </c>
      <c r="H280">
        <v>0</v>
      </c>
      <c r="I280">
        <v>0</v>
      </c>
      <c r="J280">
        <v>0</v>
      </c>
      <c r="K280">
        <v>0</v>
      </c>
      <c r="L280">
        <v>0</v>
      </c>
      <c r="M280">
        <v>5</v>
      </c>
      <c r="N280" s="9">
        <v>0</v>
      </c>
      <c r="O280" t="s">
        <v>435</v>
      </c>
    </row>
    <row r="281" spans="1:15" x14ac:dyDescent="0.25">
      <c r="A281" t="s">
        <v>1856</v>
      </c>
      <c r="B281">
        <v>0</v>
      </c>
      <c r="C281">
        <v>0</v>
      </c>
      <c r="D281">
        <v>3</v>
      </c>
      <c r="E281">
        <v>0</v>
      </c>
      <c r="F281">
        <v>0</v>
      </c>
      <c r="G281">
        <v>0</v>
      </c>
      <c r="H281">
        <v>0</v>
      </c>
      <c r="I281">
        <v>0</v>
      </c>
      <c r="J281">
        <v>0</v>
      </c>
      <c r="K281">
        <v>0</v>
      </c>
      <c r="L281">
        <v>0</v>
      </c>
      <c r="M281">
        <v>3</v>
      </c>
      <c r="N281" s="9">
        <v>0</v>
      </c>
      <c r="O281" t="s">
        <v>435</v>
      </c>
    </row>
    <row r="282" spans="1:15" x14ac:dyDescent="0.25">
      <c r="A282" t="s">
        <v>1857</v>
      </c>
      <c r="B282">
        <v>1</v>
      </c>
      <c r="C282">
        <v>0</v>
      </c>
      <c r="D282">
        <v>14</v>
      </c>
      <c r="E282">
        <v>3</v>
      </c>
      <c r="F282">
        <v>5</v>
      </c>
      <c r="G282">
        <v>0</v>
      </c>
      <c r="H282">
        <v>0</v>
      </c>
      <c r="I282">
        <v>0</v>
      </c>
      <c r="J282">
        <v>0</v>
      </c>
      <c r="K282">
        <v>0</v>
      </c>
      <c r="L282">
        <v>0</v>
      </c>
      <c r="M282">
        <v>23</v>
      </c>
      <c r="N282" s="9">
        <v>0</v>
      </c>
      <c r="O282" t="s">
        <v>435</v>
      </c>
    </row>
    <row r="283" spans="1:15" x14ac:dyDescent="0.25">
      <c r="A283" t="s">
        <v>1858</v>
      </c>
      <c r="B283">
        <v>0</v>
      </c>
      <c r="C283">
        <v>0</v>
      </c>
      <c r="D283">
        <v>0</v>
      </c>
      <c r="E283">
        <v>0</v>
      </c>
      <c r="F283">
        <v>1</v>
      </c>
      <c r="G283">
        <v>0</v>
      </c>
      <c r="H283">
        <v>0</v>
      </c>
      <c r="I283">
        <v>0</v>
      </c>
      <c r="J283">
        <v>0</v>
      </c>
      <c r="K283">
        <v>0</v>
      </c>
      <c r="L283">
        <v>0</v>
      </c>
      <c r="M283">
        <v>1</v>
      </c>
      <c r="N283" s="9">
        <v>0</v>
      </c>
      <c r="O283" t="s">
        <v>435</v>
      </c>
    </row>
    <row r="284" spans="1:15" x14ac:dyDescent="0.25">
      <c r="A284" t="s">
        <v>1859</v>
      </c>
      <c r="B284">
        <v>0</v>
      </c>
      <c r="C284">
        <v>0</v>
      </c>
      <c r="D284">
        <v>9</v>
      </c>
      <c r="E284">
        <v>3</v>
      </c>
      <c r="F284">
        <v>1</v>
      </c>
      <c r="G284">
        <v>0</v>
      </c>
      <c r="H284">
        <v>0</v>
      </c>
      <c r="I284">
        <v>0</v>
      </c>
      <c r="J284">
        <v>0</v>
      </c>
      <c r="K284">
        <v>0</v>
      </c>
      <c r="L284">
        <v>0</v>
      </c>
      <c r="M284">
        <v>13</v>
      </c>
      <c r="N284" s="9">
        <v>0</v>
      </c>
      <c r="O284" t="s">
        <v>435</v>
      </c>
    </row>
    <row r="285" spans="1:15" x14ac:dyDescent="0.25">
      <c r="A285" t="s">
        <v>1860</v>
      </c>
      <c r="B285">
        <v>0</v>
      </c>
      <c r="C285">
        <v>0</v>
      </c>
      <c r="D285">
        <v>0</v>
      </c>
      <c r="E285">
        <v>0</v>
      </c>
      <c r="F285">
        <v>3</v>
      </c>
      <c r="G285">
        <v>0</v>
      </c>
      <c r="H285">
        <v>0</v>
      </c>
      <c r="I285">
        <v>0</v>
      </c>
      <c r="J285">
        <v>0</v>
      </c>
      <c r="K285">
        <v>0</v>
      </c>
      <c r="L285">
        <v>0</v>
      </c>
      <c r="M285">
        <v>3</v>
      </c>
      <c r="N285" s="9">
        <v>0</v>
      </c>
      <c r="O285" t="s">
        <v>435</v>
      </c>
    </row>
    <row r="286" spans="1:15" x14ac:dyDescent="0.25">
      <c r="A286" t="s">
        <v>1861</v>
      </c>
      <c r="B286">
        <v>0</v>
      </c>
      <c r="C286">
        <v>0</v>
      </c>
      <c r="D286">
        <v>3</v>
      </c>
      <c r="E286">
        <v>2</v>
      </c>
      <c r="F286">
        <v>7</v>
      </c>
      <c r="G286">
        <v>0</v>
      </c>
      <c r="H286">
        <v>0</v>
      </c>
      <c r="I286">
        <v>0</v>
      </c>
      <c r="J286">
        <v>0</v>
      </c>
      <c r="K286">
        <v>0</v>
      </c>
      <c r="L286">
        <v>0</v>
      </c>
      <c r="M286">
        <v>12</v>
      </c>
      <c r="N286" s="9">
        <v>0</v>
      </c>
      <c r="O286" t="s">
        <v>435</v>
      </c>
    </row>
    <row r="287" spans="1:15" x14ac:dyDescent="0.25">
      <c r="A287" t="s">
        <v>1862</v>
      </c>
      <c r="B287">
        <v>0</v>
      </c>
      <c r="C287">
        <v>1</v>
      </c>
      <c r="D287">
        <v>6</v>
      </c>
      <c r="E287">
        <v>0</v>
      </c>
      <c r="F287">
        <v>1</v>
      </c>
      <c r="G287">
        <v>0</v>
      </c>
      <c r="H287">
        <v>0</v>
      </c>
      <c r="I287">
        <v>0</v>
      </c>
      <c r="J287">
        <v>0</v>
      </c>
      <c r="K287">
        <v>0</v>
      </c>
      <c r="L287">
        <v>0</v>
      </c>
      <c r="M287">
        <v>8</v>
      </c>
      <c r="N287" s="9">
        <v>0</v>
      </c>
      <c r="O287" t="s">
        <v>435</v>
      </c>
    </row>
    <row r="288" spans="1:15" x14ac:dyDescent="0.25">
      <c r="A288" t="s">
        <v>1863</v>
      </c>
      <c r="B288">
        <v>0</v>
      </c>
      <c r="C288">
        <v>0</v>
      </c>
      <c r="D288">
        <v>2</v>
      </c>
      <c r="E288">
        <v>0</v>
      </c>
      <c r="F288">
        <v>1</v>
      </c>
      <c r="G288">
        <v>0</v>
      </c>
      <c r="H288">
        <v>0</v>
      </c>
      <c r="I288">
        <v>0</v>
      </c>
      <c r="J288">
        <v>0</v>
      </c>
      <c r="K288">
        <v>0</v>
      </c>
      <c r="L288">
        <v>0</v>
      </c>
      <c r="M288">
        <v>3</v>
      </c>
      <c r="N288" s="9">
        <v>0</v>
      </c>
      <c r="O288" t="s">
        <v>435</v>
      </c>
    </row>
    <row r="289" spans="1:15" x14ac:dyDescent="0.25">
      <c r="A289" t="s">
        <v>1864</v>
      </c>
      <c r="B289">
        <v>0</v>
      </c>
      <c r="C289">
        <v>0</v>
      </c>
      <c r="D289">
        <v>2</v>
      </c>
      <c r="E289">
        <v>0</v>
      </c>
      <c r="F289">
        <v>0</v>
      </c>
      <c r="G289">
        <v>0</v>
      </c>
      <c r="H289">
        <v>0</v>
      </c>
      <c r="I289">
        <v>0</v>
      </c>
      <c r="J289">
        <v>0</v>
      </c>
      <c r="K289">
        <v>0</v>
      </c>
      <c r="L289">
        <v>0</v>
      </c>
      <c r="M289">
        <v>2</v>
      </c>
      <c r="N289" s="9">
        <v>0</v>
      </c>
      <c r="O289" t="s">
        <v>435</v>
      </c>
    </row>
    <row r="290" spans="1:15" x14ac:dyDescent="0.25">
      <c r="A290" t="s">
        <v>1865</v>
      </c>
      <c r="B290">
        <v>0</v>
      </c>
      <c r="C290">
        <v>0</v>
      </c>
      <c r="D290">
        <v>2</v>
      </c>
      <c r="E290">
        <v>4</v>
      </c>
      <c r="F290">
        <v>5</v>
      </c>
      <c r="G290">
        <v>1</v>
      </c>
      <c r="H290">
        <v>0</v>
      </c>
      <c r="I290">
        <v>0</v>
      </c>
      <c r="J290">
        <v>0</v>
      </c>
      <c r="K290">
        <v>0</v>
      </c>
      <c r="L290">
        <v>2</v>
      </c>
      <c r="M290">
        <v>14</v>
      </c>
      <c r="N290" s="9">
        <v>3</v>
      </c>
      <c r="O290" t="s">
        <v>1540</v>
      </c>
    </row>
    <row r="291" spans="1:15" x14ac:dyDescent="0.25">
      <c r="A291" t="s">
        <v>1866</v>
      </c>
      <c r="B291">
        <v>0</v>
      </c>
      <c r="C291">
        <v>0</v>
      </c>
      <c r="D291">
        <v>0</v>
      </c>
      <c r="E291">
        <v>0</v>
      </c>
      <c r="F291">
        <v>2</v>
      </c>
      <c r="G291">
        <v>0</v>
      </c>
      <c r="H291">
        <v>0</v>
      </c>
      <c r="I291">
        <v>0</v>
      </c>
      <c r="J291">
        <v>0</v>
      </c>
      <c r="K291">
        <v>0</v>
      </c>
      <c r="L291">
        <v>0</v>
      </c>
      <c r="M291">
        <v>2</v>
      </c>
      <c r="N291" s="9">
        <v>0</v>
      </c>
      <c r="O291" t="s">
        <v>435</v>
      </c>
    </row>
    <row r="292" spans="1:15" x14ac:dyDescent="0.25">
      <c r="A292" t="s">
        <v>1867</v>
      </c>
      <c r="B292">
        <v>0</v>
      </c>
      <c r="C292">
        <v>0</v>
      </c>
      <c r="D292">
        <v>0</v>
      </c>
      <c r="E292">
        <v>0</v>
      </c>
      <c r="F292">
        <v>1</v>
      </c>
      <c r="G292">
        <v>0</v>
      </c>
      <c r="H292">
        <v>0</v>
      </c>
      <c r="I292">
        <v>0</v>
      </c>
      <c r="J292">
        <v>0</v>
      </c>
      <c r="K292">
        <v>0</v>
      </c>
      <c r="L292">
        <v>0</v>
      </c>
      <c r="M292">
        <v>1</v>
      </c>
      <c r="N292" s="9">
        <v>0</v>
      </c>
      <c r="O292" t="s">
        <v>435</v>
      </c>
    </row>
    <row r="293" spans="1:15" x14ac:dyDescent="0.25">
      <c r="A293" t="s">
        <v>1868</v>
      </c>
      <c r="B293">
        <v>0</v>
      </c>
      <c r="C293">
        <v>0</v>
      </c>
      <c r="D293">
        <v>3</v>
      </c>
      <c r="E293">
        <v>2</v>
      </c>
      <c r="F293">
        <v>1</v>
      </c>
      <c r="G293">
        <v>0</v>
      </c>
      <c r="H293">
        <v>0</v>
      </c>
      <c r="I293">
        <v>0</v>
      </c>
      <c r="J293">
        <v>0</v>
      </c>
      <c r="K293">
        <v>0</v>
      </c>
      <c r="L293">
        <v>0</v>
      </c>
      <c r="M293">
        <v>6</v>
      </c>
      <c r="N293" s="9">
        <v>0</v>
      </c>
      <c r="O293" t="s">
        <v>435</v>
      </c>
    </row>
    <row r="294" spans="1:15" x14ac:dyDescent="0.25">
      <c r="A294" t="s">
        <v>1869</v>
      </c>
      <c r="B294">
        <v>0</v>
      </c>
      <c r="C294">
        <v>0</v>
      </c>
      <c r="D294">
        <v>4</v>
      </c>
      <c r="E294">
        <v>0</v>
      </c>
      <c r="F294">
        <v>2</v>
      </c>
      <c r="G294">
        <v>0</v>
      </c>
      <c r="H294">
        <v>0</v>
      </c>
      <c r="I294">
        <v>0</v>
      </c>
      <c r="J294">
        <v>0</v>
      </c>
      <c r="K294">
        <v>0</v>
      </c>
      <c r="L294">
        <v>0</v>
      </c>
      <c r="M294">
        <v>6</v>
      </c>
      <c r="N294" s="9">
        <v>0</v>
      </c>
      <c r="O294" t="s">
        <v>435</v>
      </c>
    </row>
    <row r="295" spans="1:15" x14ac:dyDescent="0.25">
      <c r="A295" t="s">
        <v>1870</v>
      </c>
      <c r="B295">
        <v>0</v>
      </c>
      <c r="C295">
        <v>0</v>
      </c>
      <c r="D295">
        <v>4</v>
      </c>
      <c r="E295">
        <v>0</v>
      </c>
      <c r="F295">
        <v>11</v>
      </c>
      <c r="G295">
        <v>0</v>
      </c>
      <c r="H295">
        <v>0</v>
      </c>
      <c r="I295">
        <v>0</v>
      </c>
      <c r="J295">
        <v>0</v>
      </c>
      <c r="K295">
        <v>0</v>
      </c>
      <c r="L295">
        <v>0</v>
      </c>
      <c r="M295">
        <v>15</v>
      </c>
      <c r="N295" s="9">
        <v>0</v>
      </c>
      <c r="O295" t="s">
        <v>435</v>
      </c>
    </row>
    <row r="296" spans="1:15" x14ac:dyDescent="0.25">
      <c r="A296" t="s">
        <v>1871</v>
      </c>
      <c r="B296">
        <v>0</v>
      </c>
      <c r="C296">
        <v>0</v>
      </c>
      <c r="D296">
        <v>4</v>
      </c>
      <c r="E296">
        <v>2</v>
      </c>
      <c r="F296">
        <v>1</v>
      </c>
      <c r="G296">
        <v>1</v>
      </c>
      <c r="H296">
        <v>0</v>
      </c>
      <c r="I296">
        <v>0</v>
      </c>
      <c r="J296">
        <v>0</v>
      </c>
      <c r="K296">
        <v>0</v>
      </c>
      <c r="L296">
        <v>0</v>
      </c>
      <c r="M296">
        <v>8</v>
      </c>
      <c r="N296" s="9">
        <v>1</v>
      </c>
      <c r="O296" t="s">
        <v>435</v>
      </c>
    </row>
    <row r="297" spans="1:15" x14ac:dyDescent="0.25">
      <c r="A297" t="s">
        <v>1872</v>
      </c>
      <c r="B297">
        <v>0</v>
      </c>
      <c r="C297">
        <v>0</v>
      </c>
      <c r="D297">
        <v>4</v>
      </c>
      <c r="E297">
        <v>0</v>
      </c>
      <c r="F297">
        <v>0</v>
      </c>
      <c r="G297">
        <v>1</v>
      </c>
      <c r="H297">
        <v>0</v>
      </c>
      <c r="I297">
        <v>0</v>
      </c>
      <c r="J297">
        <v>1</v>
      </c>
      <c r="K297">
        <v>1</v>
      </c>
      <c r="L297">
        <v>1</v>
      </c>
      <c r="M297">
        <v>8</v>
      </c>
      <c r="N297" s="9">
        <v>4</v>
      </c>
      <c r="O297" t="s">
        <v>1540</v>
      </c>
    </row>
    <row r="298" spans="1:15" x14ac:dyDescent="0.25">
      <c r="A298" t="s">
        <v>1873</v>
      </c>
      <c r="B298">
        <v>0</v>
      </c>
      <c r="C298">
        <v>0</v>
      </c>
      <c r="D298">
        <v>3</v>
      </c>
      <c r="E298">
        <v>4</v>
      </c>
      <c r="F298">
        <v>0</v>
      </c>
      <c r="G298">
        <v>0</v>
      </c>
      <c r="H298">
        <v>0</v>
      </c>
      <c r="I298">
        <v>0</v>
      </c>
      <c r="J298">
        <v>1</v>
      </c>
      <c r="K298">
        <v>0</v>
      </c>
      <c r="L298">
        <v>0</v>
      </c>
      <c r="M298">
        <v>8</v>
      </c>
      <c r="N298" s="9">
        <v>1</v>
      </c>
      <c r="O298" t="s">
        <v>435</v>
      </c>
    </row>
    <row r="299" spans="1:15" x14ac:dyDescent="0.25">
      <c r="A299" t="s">
        <v>1874</v>
      </c>
      <c r="B299">
        <v>0</v>
      </c>
      <c r="C299">
        <v>0</v>
      </c>
      <c r="D299">
        <v>0</v>
      </c>
      <c r="E299">
        <v>0</v>
      </c>
      <c r="F299">
        <v>3</v>
      </c>
      <c r="G299">
        <v>0</v>
      </c>
      <c r="H299">
        <v>0</v>
      </c>
      <c r="I299">
        <v>0</v>
      </c>
      <c r="J299">
        <v>0</v>
      </c>
      <c r="K299">
        <v>0</v>
      </c>
      <c r="L299">
        <v>0</v>
      </c>
      <c r="M299">
        <v>3</v>
      </c>
      <c r="N299" s="9">
        <v>0</v>
      </c>
      <c r="O299" t="s">
        <v>435</v>
      </c>
    </row>
    <row r="300" spans="1:15" x14ac:dyDescent="0.25">
      <c r="A300" t="s">
        <v>1875</v>
      </c>
      <c r="B300">
        <v>0</v>
      </c>
      <c r="C300">
        <v>0</v>
      </c>
      <c r="D300">
        <v>0</v>
      </c>
      <c r="E300">
        <v>0</v>
      </c>
      <c r="F300">
        <v>0</v>
      </c>
      <c r="G300">
        <v>0</v>
      </c>
      <c r="H300">
        <v>0</v>
      </c>
      <c r="I300">
        <v>0</v>
      </c>
      <c r="J300">
        <v>1</v>
      </c>
      <c r="K300">
        <v>0</v>
      </c>
      <c r="L300">
        <v>0</v>
      </c>
      <c r="M300">
        <v>1</v>
      </c>
      <c r="N300" s="9">
        <v>1</v>
      </c>
      <c r="O300" t="s">
        <v>435</v>
      </c>
    </row>
    <row r="301" spans="1:15" x14ac:dyDescent="0.25">
      <c r="A301" t="s">
        <v>1876</v>
      </c>
      <c r="B301">
        <v>0</v>
      </c>
      <c r="C301">
        <v>0</v>
      </c>
      <c r="D301">
        <v>4</v>
      </c>
      <c r="E301">
        <v>0</v>
      </c>
      <c r="F301">
        <v>1</v>
      </c>
      <c r="G301">
        <v>0</v>
      </c>
      <c r="H301">
        <v>0</v>
      </c>
      <c r="I301">
        <v>0</v>
      </c>
      <c r="J301">
        <v>1</v>
      </c>
      <c r="K301">
        <v>0</v>
      </c>
      <c r="L301">
        <v>0</v>
      </c>
      <c r="M301">
        <v>6</v>
      </c>
      <c r="N301" s="9">
        <v>1</v>
      </c>
      <c r="O301" t="s">
        <v>435</v>
      </c>
    </row>
    <row r="302" spans="1:15" x14ac:dyDescent="0.25">
      <c r="A302" t="s">
        <v>1877</v>
      </c>
      <c r="B302">
        <v>0</v>
      </c>
      <c r="C302">
        <v>0</v>
      </c>
      <c r="D302">
        <v>0</v>
      </c>
      <c r="E302">
        <v>0</v>
      </c>
      <c r="F302">
        <v>1</v>
      </c>
      <c r="G302">
        <v>0</v>
      </c>
      <c r="H302">
        <v>0</v>
      </c>
      <c r="I302">
        <v>0</v>
      </c>
      <c r="J302">
        <v>0</v>
      </c>
      <c r="K302">
        <v>0</v>
      </c>
      <c r="L302">
        <v>0</v>
      </c>
      <c r="M302">
        <v>1</v>
      </c>
      <c r="N302" s="9">
        <v>0</v>
      </c>
      <c r="O302" t="s">
        <v>435</v>
      </c>
    </row>
    <row r="303" spans="1:15" x14ac:dyDescent="0.25">
      <c r="A303" t="s">
        <v>1878</v>
      </c>
      <c r="B303">
        <v>0</v>
      </c>
      <c r="C303">
        <v>0</v>
      </c>
      <c r="D303">
        <v>5</v>
      </c>
      <c r="E303">
        <v>3</v>
      </c>
      <c r="F303">
        <v>0</v>
      </c>
      <c r="G303">
        <v>0</v>
      </c>
      <c r="H303">
        <v>0</v>
      </c>
      <c r="I303">
        <v>0</v>
      </c>
      <c r="J303">
        <v>0</v>
      </c>
      <c r="K303">
        <v>0</v>
      </c>
      <c r="L303">
        <v>0</v>
      </c>
      <c r="M303">
        <v>8</v>
      </c>
      <c r="N303" s="9">
        <v>0</v>
      </c>
      <c r="O303" t="s">
        <v>435</v>
      </c>
    </row>
    <row r="304" spans="1:15" x14ac:dyDescent="0.25">
      <c r="A304" t="s">
        <v>1879</v>
      </c>
      <c r="B304">
        <v>0</v>
      </c>
      <c r="C304">
        <v>0</v>
      </c>
      <c r="D304">
        <v>0</v>
      </c>
      <c r="E304">
        <v>0</v>
      </c>
      <c r="F304">
        <v>3</v>
      </c>
      <c r="G304">
        <v>0</v>
      </c>
      <c r="H304">
        <v>0</v>
      </c>
      <c r="I304">
        <v>0</v>
      </c>
      <c r="J304">
        <v>0</v>
      </c>
      <c r="K304">
        <v>0</v>
      </c>
      <c r="L304">
        <v>0</v>
      </c>
      <c r="M304">
        <v>3</v>
      </c>
      <c r="N304" s="9">
        <v>0</v>
      </c>
      <c r="O304" t="s">
        <v>435</v>
      </c>
    </row>
    <row r="305" spans="1:15" x14ac:dyDescent="0.25">
      <c r="A305" t="s">
        <v>1880</v>
      </c>
      <c r="B305">
        <v>1</v>
      </c>
      <c r="C305">
        <v>0</v>
      </c>
      <c r="D305">
        <v>0</v>
      </c>
      <c r="E305">
        <v>0</v>
      </c>
      <c r="F305">
        <v>0</v>
      </c>
      <c r="G305">
        <v>0</v>
      </c>
      <c r="H305">
        <v>0</v>
      </c>
      <c r="I305">
        <v>0</v>
      </c>
      <c r="J305">
        <v>0</v>
      </c>
      <c r="K305">
        <v>0</v>
      </c>
      <c r="L305">
        <v>0</v>
      </c>
      <c r="M305">
        <v>1</v>
      </c>
      <c r="N305" s="9">
        <v>0</v>
      </c>
      <c r="O305" t="s">
        <v>435</v>
      </c>
    </row>
    <row r="306" spans="1:15" x14ac:dyDescent="0.25">
      <c r="A306" t="s">
        <v>1881</v>
      </c>
      <c r="B306">
        <v>0</v>
      </c>
      <c r="C306">
        <v>0</v>
      </c>
      <c r="D306">
        <v>0</v>
      </c>
      <c r="E306">
        <v>0</v>
      </c>
      <c r="F306">
        <v>1</v>
      </c>
      <c r="G306">
        <v>0</v>
      </c>
      <c r="H306">
        <v>0</v>
      </c>
      <c r="I306">
        <v>0</v>
      </c>
      <c r="J306">
        <v>0</v>
      </c>
      <c r="K306">
        <v>0</v>
      </c>
      <c r="L306">
        <v>0</v>
      </c>
      <c r="M306">
        <v>1</v>
      </c>
      <c r="N306" s="9">
        <v>0</v>
      </c>
      <c r="O306" t="s">
        <v>435</v>
      </c>
    </row>
    <row r="307" spans="1:15" x14ac:dyDescent="0.25">
      <c r="A307" t="s">
        <v>1882</v>
      </c>
      <c r="B307">
        <v>0</v>
      </c>
      <c r="C307">
        <v>0</v>
      </c>
      <c r="D307">
        <v>5</v>
      </c>
      <c r="E307">
        <v>0</v>
      </c>
      <c r="F307">
        <v>0</v>
      </c>
      <c r="G307">
        <v>0</v>
      </c>
      <c r="H307">
        <v>0</v>
      </c>
      <c r="I307">
        <v>0</v>
      </c>
      <c r="J307">
        <v>0</v>
      </c>
      <c r="K307">
        <v>0</v>
      </c>
      <c r="L307">
        <v>0</v>
      </c>
      <c r="M307">
        <v>5</v>
      </c>
      <c r="N307" s="9">
        <v>0</v>
      </c>
      <c r="O307" t="s">
        <v>435</v>
      </c>
    </row>
    <row r="308" spans="1:15" x14ac:dyDescent="0.25">
      <c r="A308" t="s">
        <v>1883</v>
      </c>
      <c r="B308">
        <v>0</v>
      </c>
      <c r="C308">
        <v>0</v>
      </c>
      <c r="D308">
        <v>2</v>
      </c>
      <c r="E308">
        <v>1</v>
      </c>
      <c r="F308">
        <v>0</v>
      </c>
      <c r="G308">
        <v>0</v>
      </c>
      <c r="H308">
        <v>0</v>
      </c>
      <c r="I308">
        <v>0</v>
      </c>
      <c r="J308">
        <v>0</v>
      </c>
      <c r="K308">
        <v>0</v>
      </c>
      <c r="L308">
        <v>0</v>
      </c>
      <c r="M308">
        <v>3</v>
      </c>
      <c r="N308" s="9">
        <v>0</v>
      </c>
      <c r="O308" t="s">
        <v>435</v>
      </c>
    </row>
    <row r="309" spans="1:15" x14ac:dyDescent="0.25">
      <c r="A309" t="s">
        <v>1884</v>
      </c>
      <c r="B309">
        <v>48</v>
      </c>
      <c r="C309">
        <v>15</v>
      </c>
      <c r="D309" s="9">
        <v>1741</v>
      </c>
      <c r="E309">
        <v>486</v>
      </c>
      <c r="F309">
        <v>655</v>
      </c>
      <c r="G309">
        <v>39</v>
      </c>
      <c r="H309">
        <v>4</v>
      </c>
      <c r="I309">
        <v>0</v>
      </c>
      <c r="J309">
        <v>20</v>
      </c>
      <c r="K309">
        <v>8</v>
      </c>
      <c r="L309">
        <v>0</v>
      </c>
      <c r="M309" s="9">
        <v>3016</v>
      </c>
      <c r="N309" s="9">
        <v>71</v>
      </c>
      <c r="O309" t="s">
        <v>1540</v>
      </c>
    </row>
    <row r="310" spans="1:15" x14ac:dyDescent="0.25">
      <c r="A310" t="s">
        <v>1885</v>
      </c>
      <c r="B310">
        <v>0</v>
      </c>
      <c r="C310">
        <v>12</v>
      </c>
      <c r="D310">
        <v>13</v>
      </c>
      <c r="E310">
        <v>8</v>
      </c>
      <c r="F310">
        <v>43</v>
      </c>
      <c r="G310">
        <v>0</v>
      </c>
      <c r="H310">
        <v>0</v>
      </c>
      <c r="I310">
        <v>0</v>
      </c>
      <c r="J310">
        <v>0</v>
      </c>
      <c r="K310">
        <v>0</v>
      </c>
      <c r="L310">
        <v>0</v>
      </c>
      <c r="M310">
        <v>76</v>
      </c>
      <c r="N310" s="9">
        <v>0</v>
      </c>
      <c r="O310" t="s">
        <v>435</v>
      </c>
    </row>
    <row r="311" spans="1:15" x14ac:dyDescent="0.25">
      <c r="A311" t="s">
        <v>1886</v>
      </c>
      <c r="B311">
        <v>130</v>
      </c>
      <c r="C311">
        <v>166</v>
      </c>
      <c r="D311" s="9">
        <v>8653</v>
      </c>
      <c r="E311" s="9">
        <v>3594</v>
      </c>
      <c r="F311" s="9">
        <v>1909</v>
      </c>
      <c r="G311">
        <v>311</v>
      </c>
      <c r="H311">
        <v>2</v>
      </c>
      <c r="I311">
        <v>0</v>
      </c>
      <c r="J311">
        <v>111</v>
      </c>
      <c r="K311">
        <v>34</v>
      </c>
      <c r="L311">
        <v>14</v>
      </c>
      <c r="M311" s="9">
        <v>14924</v>
      </c>
      <c r="N311" s="9">
        <v>472</v>
      </c>
      <c r="O311" t="s">
        <v>1540</v>
      </c>
    </row>
    <row r="312" spans="1:15" x14ac:dyDescent="0.25">
      <c r="A312" t="s">
        <v>1887</v>
      </c>
      <c r="B312">
        <v>209</v>
      </c>
      <c r="C312">
        <v>132</v>
      </c>
      <c r="D312" s="9">
        <v>7362</v>
      </c>
      <c r="E312" s="9">
        <v>2109</v>
      </c>
      <c r="F312" s="9">
        <v>3276</v>
      </c>
      <c r="G312">
        <v>426</v>
      </c>
      <c r="H312">
        <v>20</v>
      </c>
      <c r="I312">
        <v>0</v>
      </c>
      <c r="J312">
        <v>721</v>
      </c>
      <c r="K312">
        <v>212</v>
      </c>
      <c r="L312">
        <v>91</v>
      </c>
      <c r="M312" s="9">
        <v>14558</v>
      </c>
      <c r="N312" s="9">
        <v>1470</v>
      </c>
      <c r="O312" t="s">
        <v>1540</v>
      </c>
    </row>
    <row r="313" spans="1:15" x14ac:dyDescent="0.25">
      <c r="A313" t="s">
        <v>1888</v>
      </c>
      <c r="B313">
        <v>116</v>
      </c>
      <c r="C313">
        <v>546</v>
      </c>
      <c r="D313" s="9">
        <v>20006</v>
      </c>
      <c r="E313" s="9">
        <v>4828</v>
      </c>
      <c r="F313" s="9">
        <v>6401</v>
      </c>
      <c r="G313" s="9">
        <v>1903</v>
      </c>
      <c r="H313">
        <v>20</v>
      </c>
      <c r="I313">
        <v>1</v>
      </c>
      <c r="J313">
        <v>460</v>
      </c>
      <c r="K313">
        <v>74</v>
      </c>
      <c r="L313">
        <v>69</v>
      </c>
      <c r="M313" s="9">
        <v>34424</v>
      </c>
      <c r="N313" s="9">
        <v>2527</v>
      </c>
      <c r="O313" t="s">
        <v>1540</v>
      </c>
    </row>
    <row r="314" spans="1:15" x14ac:dyDescent="0.25">
      <c r="A314" t="s">
        <v>1889</v>
      </c>
      <c r="B314">
        <v>71</v>
      </c>
      <c r="C314">
        <v>186</v>
      </c>
      <c r="D314" s="9">
        <v>9020</v>
      </c>
      <c r="E314" s="9">
        <v>6844</v>
      </c>
      <c r="F314" s="9">
        <v>3192</v>
      </c>
      <c r="G314">
        <v>262</v>
      </c>
      <c r="H314">
        <v>39</v>
      </c>
      <c r="I314">
        <v>0</v>
      </c>
      <c r="J314">
        <v>577</v>
      </c>
      <c r="K314">
        <v>441</v>
      </c>
      <c r="L314">
        <v>58</v>
      </c>
      <c r="M314" s="9">
        <v>20690</v>
      </c>
      <c r="N314" s="9">
        <v>1377</v>
      </c>
      <c r="O314" t="s">
        <v>1540</v>
      </c>
    </row>
    <row r="315" spans="1:15" x14ac:dyDescent="0.25">
      <c r="A315" t="s">
        <v>1890</v>
      </c>
      <c r="B315">
        <v>60</v>
      </c>
      <c r="C315">
        <v>221</v>
      </c>
      <c r="D315" s="9">
        <v>6574</v>
      </c>
      <c r="E315" s="9">
        <v>3077</v>
      </c>
      <c r="F315" s="9">
        <v>2917</v>
      </c>
      <c r="G315">
        <v>439</v>
      </c>
      <c r="H315">
        <v>4</v>
      </c>
      <c r="I315">
        <v>0</v>
      </c>
      <c r="J315">
        <v>267</v>
      </c>
      <c r="K315">
        <v>81</v>
      </c>
      <c r="L315">
        <v>35</v>
      </c>
      <c r="M315" s="9">
        <v>13675</v>
      </c>
      <c r="N315" s="9">
        <v>826</v>
      </c>
      <c r="O315" t="s">
        <v>1540</v>
      </c>
    </row>
    <row r="316" spans="1:15" x14ac:dyDescent="0.25">
      <c r="A316" t="s">
        <v>1891</v>
      </c>
      <c r="B316">
        <v>13</v>
      </c>
      <c r="C316">
        <v>31</v>
      </c>
      <c r="D316" s="9">
        <v>2110</v>
      </c>
      <c r="E316" s="9">
        <v>1078</v>
      </c>
      <c r="F316" s="9">
        <v>1244</v>
      </c>
      <c r="G316">
        <v>359</v>
      </c>
      <c r="H316">
        <v>44</v>
      </c>
      <c r="I316">
        <v>0</v>
      </c>
      <c r="J316">
        <v>29</v>
      </c>
      <c r="K316">
        <v>26</v>
      </c>
      <c r="L316">
        <v>4</v>
      </c>
      <c r="M316" s="9">
        <v>4938</v>
      </c>
      <c r="N316" s="9">
        <v>462</v>
      </c>
      <c r="O316" t="s">
        <v>1540</v>
      </c>
    </row>
    <row r="317" spans="1:15" x14ac:dyDescent="0.25">
      <c r="A317" t="s">
        <v>1892</v>
      </c>
      <c r="B317">
        <v>250</v>
      </c>
      <c r="C317">
        <v>34</v>
      </c>
      <c r="D317" s="9">
        <v>10468</v>
      </c>
      <c r="E317" s="9">
        <v>3574</v>
      </c>
      <c r="F317" s="9">
        <v>3258</v>
      </c>
      <c r="G317">
        <v>412</v>
      </c>
      <c r="H317">
        <v>17</v>
      </c>
      <c r="I317">
        <v>0</v>
      </c>
      <c r="J317">
        <v>90</v>
      </c>
      <c r="K317">
        <v>45</v>
      </c>
      <c r="L317">
        <v>14</v>
      </c>
      <c r="M317" s="9">
        <v>18162</v>
      </c>
      <c r="N317" s="9">
        <v>578</v>
      </c>
      <c r="O317" t="s">
        <v>1540</v>
      </c>
    </row>
    <row r="318" spans="1:15" x14ac:dyDescent="0.25">
      <c r="A318" t="s">
        <v>1893</v>
      </c>
      <c r="B318">
        <v>10</v>
      </c>
      <c r="C318">
        <v>37</v>
      </c>
      <c r="D318" s="9">
        <v>3473</v>
      </c>
      <c r="E318" s="9">
        <v>1253</v>
      </c>
      <c r="F318">
        <v>857</v>
      </c>
      <c r="G318">
        <v>258</v>
      </c>
      <c r="H318">
        <v>3</v>
      </c>
      <c r="I318">
        <v>2</v>
      </c>
      <c r="J318">
        <v>44</v>
      </c>
      <c r="K318">
        <v>21</v>
      </c>
      <c r="L318">
        <v>3</v>
      </c>
      <c r="M318" s="9">
        <v>5961</v>
      </c>
      <c r="N318" s="9">
        <v>331</v>
      </c>
      <c r="O318" t="s">
        <v>1540</v>
      </c>
    </row>
    <row r="319" spans="1:15" x14ac:dyDescent="0.25">
      <c r="A319" t="s">
        <v>1894</v>
      </c>
      <c r="B319" s="9">
        <v>1190</v>
      </c>
      <c r="C319" s="9">
        <v>1496</v>
      </c>
      <c r="D319" s="9">
        <v>74849</v>
      </c>
      <c r="E319" s="9">
        <v>28634</v>
      </c>
      <c r="F319" s="9">
        <v>25362</v>
      </c>
      <c r="G319" s="9">
        <v>4742</v>
      </c>
      <c r="H319">
        <v>183</v>
      </c>
      <c r="I319">
        <v>7</v>
      </c>
      <c r="J319" s="9">
        <v>2423</v>
      </c>
      <c r="K319">
        <v>982</v>
      </c>
      <c r="L319">
        <v>313</v>
      </c>
      <c r="M319" s="9">
        <v>140181</v>
      </c>
      <c r="N319" s="9">
        <v>8650</v>
      </c>
      <c r="O319" t="s">
        <v>1540</v>
      </c>
    </row>
  </sheetData>
  <sheetProtection algorithmName="SHA-512" hashValue="mYbogDl6k+H7FptOENGMag98yzvjxcbtwhVX+Cn44iq93bcKfE4Nqtnb2Ueu+GfNEDHPCvb7SKVeF/IuuZlNdw==" saltValue="yYKTVCF5bNZWFvzc1goaWg==" spinCount="100000" sheet="1" objects="1" scenarios="1"/>
  <autoFilter ref="A11:O1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7"/>
  <sheetViews>
    <sheetView topLeftCell="C134" workbookViewId="0">
      <selection activeCell="J153" sqref="J153"/>
    </sheetView>
  </sheetViews>
  <sheetFormatPr defaultRowHeight="15" x14ac:dyDescent="0.25"/>
  <cols>
    <col min="1" max="1" width="30.28515625" bestFit="1" customWidth="1"/>
    <col min="2" max="2" width="57.5703125" bestFit="1" customWidth="1"/>
    <col min="3" max="3" width="35.85546875" bestFit="1" customWidth="1"/>
    <col min="4" max="4" width="23.28515625" bestFit="1" customWidth="1"/>
    <col min="5" max="5" width="5.5703125" bestFit="1" customWidth="1"/>
    <col min="6" max="6" width="8.7109375" bestFit="1" customWidth="1"/>
    <col min="7" max="7" width="13.85546875" bestFit="1" customWidth="1"/>
    <col min="8" max="8" width="58.28515625" bestFit="1" customWidth="1"/>
    <col min="9" max="9" width="13.42578125" bestFit="1" customWidth="1"/>
    <col min="10" max="10" width="17" bestFit="1" customWidth="1"/>
    <col min="11" max="11" width="29" bestFit="1" customWidth="1"/>
    <col min="12" max="12" width="17" bestFit="1" customWidth="1"/>
    <col min="13" max="13" width="29" bestFit="1" customWidth="1"/>
    <col min="14" max="14" width="17" bestFit="1" customWidth="1"/>
    <col min="15" max="15" width="29" bestFit="1" customWidth="1"/>
    <col min="16" max="16" width="17" bestFit="1" customWidth="1"/>
    <col min="17" max="17" width="29" bestFit="1" customWidth="1"/>
    <col min="18" max="18" width="25.85546875" bestFit="1" customWidth="1"/>
    <col min="19" max="19" width="37.7109375" bestFit="1" customWidth="1"/>
    <col min="20" max="20" width="37.42578125" bestFit="1" customWidth="1"/>
    <col min="21" max="21" width="15.140625" bestFit="1" customWidth="1"/>
    <col min="22" max="22" width="59" bestFit="1" customWidth="1"/>
    <col min="23" max="23" width="15.140625" bestFit="1" customWidth="1"/>
  </cols>
  <sheetData>
    <row r="1" spans="1:23" x14ac:dyDescent="0.25">
      <c r="A1" t="s">
        <v>407</v>
      </c>
      <c r="B1" t="s">
        <v>408</v>
      </c>
      <c r="C1" t="s">
        <v>409</v>
      </c>
      <c r="D1" t="s">
        <v>410</v>
      </c>
      <c r="E1" t="s">
        <v>411</v>
      </c>
      <c r="F1" t="s">
        <v>412</v>
      </c>
      <c r="G1" t="s">
        <v>413</v>
      </c>
      <c r="H1" t="s">
        <v>414</v>
      </c>
      <c r="I1" t="s">
        <v>415</v>
      </c>
      <c r="J1" t="s">
        <v>416</v>
      </c>
      <c r="K1" t="s">
        <v>417</v>
      </c>
      <c r="L1" t="s">
        <v>418</v>
      </c>
      <c r="M1" t="s">
        <v>419</v>
      </c>
      <c r="N1" t="s">
        <v>420</v>
      </c>
      <c r="O1" t="s">
        <v>421</v>
      </c>
      <c r="P1" t="s">
        <v>422</v>
      </c>
      <c r="Q1" t="s">
        <v>423</v>
      </c>
      <c r="R1" t="s">
        <v>424</v>
      </c>
      <c r="S1" t="s">
        <v>425</v>
      </c>
      <c r="T1" t="s">
        <v>426</v>
      </c>
      <c r="U1" t="s">
        <v>427</v>
      </c>
      <c r="V1" t="s">
        <v>428</v>
      </c>
      <c r="W1" t="s">
        <v>429</v>
      </c>
    </row>
    <row r="2" spans="1:23" x14ac:dyDescent="0.25">
      <c r="A2">
        <v>315001</v>
      </c>
      <c r="B2" t="s">
        <v>205</v>
      </c>
      <c r="C2" t="s">
        <v>430</v>
      </c>
      <c r="D2" t="s">
        <v>431</v>
      </c>
      <c r="E2" t="s">
        <v>432</v>
      </c>
      <c r="F2">
        <v>8536</v>
      </c>
      <c r="G2">
        <v>453</v>
      </c>
      <c r="H2" t="s">
        <v>1539</v>
      </c>
      <c r="I2" t="s">
        <v>434</v>
      </c>
      <c r="J2">
        <v>10</v>
      </c>
      <c r="L2">
        <v>7.6923079999999997</v>
      </c>
      <c r="N2">
        <v>8.0459770000000006</v>
      </c>
      <c r="P2">
        <v>9.0909089999999999</v>
      </c>
      <c r="R2">
        <v>8.6705199999999998</v>
      </c>
      <c r="T2" t="s">
        <v>1540</v>
      </c>
      <c r="U2" t="s">
        <v>436</v>
      </c>
      <c r="V2" t="s">
        <v>437</v>
      </c>
      <c r="W2" s="5">
        <v>45352</v>
      </c>
    </row>
    <row r="3" spans="1:23" x14ac:dyDescent="0.25">
      <c r="A3">
        <v>315002</v>
      </c>
      <c r="B3" t="s">
        <v>438</v>
      </c>
      <c r="C3" t="s">
        <v>439</v>
      </c>
      <c r="D3" t="s">
        <v>440</v>
      </c>
      <c r="E3" t="s">
        <v>432</v>
      </c>
      <c r="F3">
        <v>8805</v>
      </c>
      <c r="G3">
        <v>453</v>
      </c>
      <c r="H3" t="s">
        <v>1539</v>
      </c>
      <c r="I3" t="s">
        <v>434</v>
      </c>
      <c r="J3" t="s">
        <v>1538</v>
      </c>
      <c r="K3">
        <v>9</v>
      </c>
      <c r="L3" t="s">
        <v>1538</v>
      </c>
      <c r="M3">
        <v>9</v>
      </c>
      <c r="N3" t="s">
        <v>1538</v>
      </c>
      <c r="O3">
        <v>9</v>
      </c>
      <c r="P3" t="s">
        <v>1538</v>
      </c>
      <c r="Q3">
        <v>9</v>
      </c>
      <c r="R3" t="s">
        <v>1538</v>
      </c>
      <c r="S3">
        <v>9</v>
      </c>
      <c r="T3" t="s">
        <v>1540</v>
      </c>
      <c r="U3" t="s">
        <v>436</v>
      </c>
      <c r="V3" t="s">
        <v>441</v>
      </c>
      <c r="W3" s="5">
        <v>45352</v>
      </c>
    </row>
    <row r="4" spans="1:23" x14ac:dyDescent="0.25">
      <c r="A4">
        <v>315005</v>
      </c>
      <c r="B4" t="s">
        <v>442</v>
      </c>
      <c r="C4" t="s">
        <v>443</v>
      </c>
      <c r="D4" t="s">
        <v>444</v>
      </c>
      <c r="E4" t="s">
        <v>432</v>
      </c>
      <c r="F4">
        <v>7974</v>
      </c>
      <c r="G4">
        <v>453</v>
      </c>
      <c r="H4" t="s">
        <v>1539</v>
      </c>
      <c r="I4" t="s">
        <v>434</v>
      </c>
      <c r="J4">
        <v>8</v>
      </c>
      <c r="L4">
        <v>2.2222219999999999</v>
      </c>
      <c r="N4">
        <v>10</v>
      </c>
      <c r="P4">
        <v>7.2727269999999997</v>
      </c>
      <c r="R4">
        <v>7</v>
      </c>
      <c r="T4" t="s">
        <v>1540</v>
      </c>
      <c r="U4" t="s">
        <v>436</v>
      </c>
      <c r="V4" t="s">
        <v>445</v>
      </c>
      <c r="W4" s="5">
        <v>45352</v>
      </c>
    </row>
    <row r="5" spans="1:23" x14ac:dyDescent="0.25">
      <c r="A5">
        <v>315008</v>
      </c>
      <c r="B5" t="s">
        <v>446</v>
      </c>
      <c r="C5" t="s">
        <v>447</v>
      </c>
      <c r="D5" t="s">
        <v>448</v>
      </c>
      <c r="E5" t="s">
        <v>432</v>
      </c>
      <c r="F5">
        <v>8084</v>
      </c>
      <c r="G5">
        <v>453</v>
      </c>
      <c r="H5" t="s">
        <v>1539</v>
      </c>
      <c r="I5" t="s">
        <v>434</v>
      </c>
      <c r="J5">
        <v>9.61538</v>
      </c>
      <c r="L5">
        <v>4.0816330000000001</v>
      </c>
      <c r="N5">
        <v>5</v>
      </c>
      <c r="P5">
        <v>3.225806</v>
      </c>
      <c r="R5">
        <v>5.3811650000000002</v>
      </c>
      <c r="T5" t="s">
        <v>1540</v>
      </c>
      <c r="U5" t="s">
        <v>436</v>
      </c>
      <c r="V5" t="s">
        <v>449</v>
      </c>
      <c r="W5" s="5">
        <v>45352</v>
      </c>
    </row>
    <row r="6" spans="1:23" x14ac:dyDescent="0.25">
      <c r="A6">
        <v>315009</v>
      </c>
      <c r="B6" t="s">
        <v>450</v>
      </c>
      <c r="C6" t="s">
        <v>451</v>
      </c>
      <c r="D6" t="s">
        <v>452</v>
      </c>
      <c r="E6" t="s">
        <v>432</v>
      </c>
      <c r="F6">
        <v>7922</v>
      </c>
      <c r="G6">
        <v>453</v>
      </c>
      <c r="H6" t="s">
        <v>1539</v>
      </c>
      <c r="I6" t="s">
        <v>434</v>
      </c>
      <c r="J6">
        <v>8.1632700000000007</v>
      </c>
      <c r="L6">
        <v>8.3333329999999997</v>
      </c>
      <c r="N6">
        <v>4.2105259999999998</v>
      </c>
      <c r="P6">
        <v>8.0357140000000005</v>
      </c>
      <c r="R6">
        <v>7.2319209999999998</v>
      </c>
      <c r="T6" t="s">
        <v>1540</v>
      </c>
      <c r="U6" t="s">
        <v>436</v>
      </c>
      <c r="V6" t="s">
        <v>453</v>
      </c>
      <c r="W6" s="5">
        <v>45352</v>
      </c>
    </row>
    <row r="7" spans="1:23" x14ac:dyDescent="0.25">
      <c r="A7">
        <v>315010</v>
      </c>
      <c r="B7" t="s">
        <v>454</v>
      </c>
      <c r="C7" t="s">
        <v>455</v>
      </c>
      <c r="D7" t="s">
        <v>456</v>
      </c>
      <c r="E7" t="s">
        <v>432</v>
      </c>
      <c r="F7">
        <v>7202</v>
      </c>
      <c r="G7">
        <v>453</v>
      </c>
      <c r="H7" t="s">
        <v>1539</v>
      </c>
      <c r="I7" t="s">
        <v>434</v>
      </c>
      <c r="J7">
        <v>9.3023299999999995</v>
      </c>
      <c r="L7">
        <v>7.2289159999999999</v>
      </c>
      <c r="N7">
        <v>5.1020409999999998</v>
      </c>
      <c r="P7">
        <v>6.9306929999999998</v>
      </c>
      <c r="R7">
        <v>7.0652179999999998</v>
      </c>
      <c r="T7" t="s">
        <v>1540</v>
      </c>
      <c r="U7" t="s">
        <v>436</v>
      </c>
      <c r="V7" t="s">
        <v>457</v>
      </c>
      <c r="W7" s="5">
        <v>45352</v>
      </c>
    </row>
    <row r="8" spans="1:23" x14ac:dyDescent="0.25">
      <c r="A8">
        <v>315013</v>
      </c>
      <c r="B8" t="s">
        <v>458</v>
      </c>
      <c r="C8" t="s">
        <v>459</v>
      </c>
      <c r="D8" t="s">
        <v>460</v>
      </c>
      <c r="E8" t="s">
        <v>432</v>
      </c>
      <c r="F8">
        <v>8034</v>
      </c>
      <c r="G8">
        <v>453</v>
      </c>
      <c r="H8" t="s">
        <v>1539</v>
      </c>
      <c r="I8" t="s">
        <v>434</v>
      </c>
      <c r="J8">
        <v>11.538460000000001</v>
      </c>
      <c r="L8">
        <v>10.204082</v>
      </c>
      <c r="N8">
        <v>4.2553190000000001</v>
      </c>
      <c r="P8">
        <v>2.040816</v>
      </c>
      <c r="R8">
        <v>7.1065990000000001</v>
      </c>
      <c r="T8" t="s">
        <v>1540</v>
      </c>
      <c r="U8" t="s">
        <v>436</v>
      </c>
      <c r="V8" t="s">
        <v>461</v>
      </c>
      <c r="W8" s="5">
        <v>45352</v>
      </c>
    </row>
    <row r="9" spans="1:23" x14ac:dyDescent="0.25">
      <c r="A9">
        <v>315014</v>
      </c>
      <c r="B9" t="s">
        <v>462</v>
      </c>
      <c r="C9" t="s">
        <v>463</v>
      </c>
      <c r="D9" t="s">
        <v>464</v>
      </c>
      <c r="E9" t="s">
        <v>432</v>
      </c>
      <c r="F9">
        <v>8318</v>
      </c>
      <c r="G9">
        <v>453</v>
      </c>
      <c r="H9" t="s">
        <v>1539</v>
      </c>
      <c r="I9" t="s">
        <v>434</v>
      </c>
      <c r="J9">
        <v>6.6666699999999999</v>
      </c>
      <c r="L9">
        <v>16.666667</v>
      </c>
      <c r="N9">
        <v>9.6774190000000004</v>
      </c>
      <c r="P9">
        <v>9.0909089999999999</v>
      </c>
      <c r="R9">
        <v>10.483872</v>
      </c>
      <c r="T9" t="s">
        <v>1540</v>
      </c>
      <c r="U9" t="s">
        <v>436</v>
      </c>
      <c r="V9" t="s">
        <v>465</v>
      </c>
      <c r="W9" s="5">
        <v>45352</v>
      </c>
    </row>
    <row r="10" spans="1:23" x14ac:dyDescent="0.25">
      <c r="A10">
        <v>315015</v>
      </c>
      <c r="B10" t="s">
        <v>466</v>
      </c>
      <c r="C10" t="s">
        <v>467</v>
      </c>
      <c r="D10" t="s">
        <v>468</v>
      </c>
      <c r="E10" t="s">
        <v>432</v>
      </c>
      <c r="F10">
        <v>7747</v>
      </c>
      <c r="G10">
        <v>453</v>
      </c>
      <c r="H10" t="s">
        <v>1539</v>
      </c>
      <c r="I10" t="s">
        <v>434</v>
      </c>
      <c r="J10">
        <v>9.6774199999999997</v>
      </c>
      <c r="L10">
        <v>8.0645159999999994</v>
      </c>
      <c r="N10">
        <v>6.8493149999999998</v>
      </c>
      <c r="P10">
        <v>2.8571430000000002</v>
      </c>
      <c r="R10">
        <v>6.7415729999999998</v>
      </c>
      <c r="T10" t="s">
        <v>1540</v>
      </c>
      <c r="U10" t="s">
        <v>436</v>
      </c>
      <c r="V10" t="s">
        <v>469</v>
      </c>
      <c r="W10" s="5">
        <v>45352</v>
      </c>
    </row>
    <row r="11" spans="1:23" x14ac:dyDescent="0.25">
      <c r="A11">
        <v>315017</v>
      </c>
      <c r="B11" t="s">
        <v>470</v>
      </c>
      <c r="C11" t="s">
        <v>471</v>
      </c>
      <c r="D11" t="s">
        <v>472</v>
      </c>
      <c r="E11" t="s">
        <v>432</v>
      </c>
      <c r="F11">
        <v>7652</v>
      </c>
      <c r="G11">
        <v>453</v>
      </c>
      <c r="H11" t="s">
        <v>1539</v>
      </c>
      <c r="I11" t="s">
        <v>434</v>
      </c>
      <c r="J11">
        <v>5.0925900000000004</v>
      </c>
      <c r="L11">
        <v>8.8235290000000006</v>
      </c>
      <c r="N11">
        <v>5.6338030000000003</v>
      </c>
      <c r="P11">
        <v>5.1886789999999996</v>
      </c>
      <c r="R11">
        <v>6.1538449999999996</v>
      </c>
      <c r="T11" t="s">
        <v>1540</v>
      </c>
      <c r="U11" t="s">
        <v>436</v>
      </c>
      <c r="V11" t="s">
        <v>473</v>
      </c>
      <c r="W11" s="5">
        <v>45352</v>
      </c>
    </row>
    <row r="12" spans="1:23" x14ac:dyDescent="0.25">
      <c r="A12">
        <v>315019</v>
      </c>
      <c r="B12" t="s">
        <v>474</v>
      </c>
      <c r="C12" t="s">
        <v>475</v>
      </c>
      <c r="D12" t="s">
        <v>476</v>
      </c>
      <c r="E12" t="s">
        <v>432</v>
      </c>
      <c r="F12">
        <v>7801</v>
      </c>
      <c r="G12">
        <v>453</v>
      </c>
      <c r="H12" t="s">
        <v>1539</v>
      </c>
      <c r="I12" t="s">
        <v>434</v>
      </c>
      <c r="J12">
        <v>37.5</v>
      </c>
      <c r="L12">
        <v>50</v>
      </c>
      <c r="N12">
        <v>45.833333000000003</v>
      </c>
      <c r="P12">
        <v>54.166666999999997</v>
      </c>
      <c r="R12">
        <v>46.875</v>
      </c>
      <c r="T12" t="s">
        <v>1540</v>
      </c>
      <c r="U12" t="s">
        <v>436</v>
      </c>
      <c r="V12" t="s">
        <v>477</v>
      </c>
      <c r="W12" s="5">
        <v>45352</v>
      </c>
    </row>
    <row r="13" spans="1:23" x14ac:dyDescent="0.25">
      <c r="A13">
        <v>315021</v>
      </c>
      <c r="B13" t="s">
        <v>37</v>
      </c>
      <c r="C13" t="s">
        <v>478</v>
      </c>
      <c r="D13" t="s">
        <v>479</v>
      </c>
      <c r="E13" t="s">
        <v>432</v>
      </c>
      <c r="F13">
        <v>7011</v>
      </c>
      <c r="G13">
        <v>453</v>
      </c>
      <c r="H13" t="s">
        <v>1539</v>
      </c>
      <c r="I13" t="s">
        <v>434</v>
      </c>
      <c r="J13">
        <v>7.9710099999999997</v>
      </c>
      <c r="L13">
        <v>10.077519000000001</v>
      </c>
      <c r="N13">
        <v>10.489509999999999</v>
      </c>
      <c r="P13">
        <v>8.450704</v>
      </c>
      <c r="R13">
        <v>9.2391290000000001</v>
      </c>
      <c r="T13" t="s">
        <v>1540</v>
      </c>
      <c r="U13" t="s">
        <v>436</v>
      </c>
      <c r="V13" t="s">
        <v>480</v>
      </c>
      <c r="W13" s="5">
        <v>45352</v>
      </c>
    </row>
    <row r="14" spans="1:23" x14ac:dyDescent="0.25">
      <c r="A14">
        <v>315022</v>
      </c>
      <c r="B14" t="s">
        <v>481</v>
      </c>
      <c r="C14" t="s">
        <v>482</v>
      </c>
      <c r="D14" t="s">
        <v>483</v>
      </c>
      <c r="E14" t="s">
        <v>432</v>
      </c>
      <c r="F14">
        <v>8520</v>
      </c>
      <c r="G14">
        <v>453</v>
      </c>
      <c r="H14" t="s">
        <v>1539</v>
      </c>
      <c r="I14" t="s">
        <v>434</v>
      </c>
      <c r="J14">
        <v>20</v>
      </c>
      <c r="L14">
        <v>9.6774190000000004</v>
      </c>
      <c r="N14">
        <v>11.111110999999999</v>
      </c>
      <c r="P14">
        <v>8</v>
      </c>
      <c r="R14">
        <v>12.037037</v>
      </c>
      <c r="T14" t="s">
        <v>1540</v>
      </c>
      <c r="U14" t="s">
        <v>436</v>
      </c>
      <c r="V14" t="s">
        <v>484</v>
      </c>
      <c r="W14" s="5">
        <v>45352</v>
      </c>
    </row>
    <row r="15" spans="1:23" x14ac:dyDescent="0.25">
      <c r="A15">
        <v>315029</v>
      </c>
      <c r="B15" t="s">
        <v>130</v>
      </c>
      <c r="C15" t="s">
        <v>485</v>
      </c>
      <c r="D15" t="s">
        <v>486</v>
      </c>
      <c r="E15" t="s">
        <v>432</v>
      </c>
      <c r="F15">
        <v>7052</v>
      </c>
      <c r="G15">
        <v>453</v>
      </c>
      <c r="H15" t="s">
        <v>1539</v>
      </c>
      <c r="I15" t="s">
        <v>434</v>
      </c>
      <c r="J15">
        <v>5.49451</v>
      </c>
      <c r="L15">
        <v>9.0909089999999999</v>
      </c>
      <c r="N15">
        <v>11.111110999999999</v>
      </c>
      <c r="P15">
        <v>2.6315789999999999</v>
      </c>
      <c r="R15">
        <v>7.1428580000000004</v>
      </c>
      <c r="T15" t="s">
        <v>1540</v>
      </c>
      <c r="U15" t="s">
        <v>436</v>
      </c>
      <c r="V15" t="s">
        <v>487</v>
      </c>
      <c r="W15" s="5">
        <v>45352</v>
      </c>
    </row>
    <row r="16" spans="1:23" x14ac:dyDescent="0.25">
      <c r="A16">
        <v>315036</v>
      </c>
      <c r="B16" t="s">
        <v>26</v>
      </c>
      <c r="C16" t="s">
        <v>488</v>
      </c>
      <c r="D16" t="s">
        <v>489</v>
      </c>
      <c r="E16" t="s">
        <v>432</v>
      </c>
      <c r="F16">
        <v>7009</v>
      </c>
      <c r="G16">
        <v>453</v>
      </c>
      <c r="H16" t="s">
        <v>1539</v>
      </c>
      <c r="I16" t="s">
        <v>434</v>
      </c>
      <c r="J16">
        <v>5.7692300000000003</v>
      </c>
      <c r="L16">
        <v>8.1632650000000009</v>
      </c>
      <c r="N16">
        <v>10</v>
      </c>
      <c r="P16">
        <v>16.129031999999999</v>
      </c>
      <c r="R16">
        <v>10.313901</v>
      </c>
      <c r="T16" t="s">
        <v>1540</v>
      </c>
      <c r="U16" t="s">
        <v>436</v>
      </c>
      <c r="V16" t="s">
        <v>490</v>
      </c>
      <c r="W16" s="5">
        <v>45352</v>
      </c>
    </row>
    <row r="17" spans="1:23" x14ac:dyDescent="0.25">
      <c r="A17">
        <v>315037</v>
      </c>
      <c r="B17" t="s">
        <v>491</v>
      </c>
      <c r="C17" t="s">
        <v>492</v>
      </c>
      <c r="D17" t="s">
        <v>493</v>
      </c>
      <c r="E17" t="s">
        <v>432</v>
      </c>
      <c r="F17">
        <v>7666</v>
      </c>
      <c r="G17">
        <v>453</v>
      </c>
      <c r="H17" t="s">
        <v>1539</v>
      </c>
      <c r="I17" t="s">
        <v>434</v>
      </c>
      <c r="J17">
        <v>0</v>
      </c>
      <c r="L17">
        <v>2.6315789999999999</v>
      </c>
      <c r="N17">
        <v>3.030303</v>
      </c>
      <c r="P17">
        <v>0</v>
      </c>
      <c r="R17">
        <v>1.4084509999999999</v>
      </c>
      <c r="T17" t="s">
        <v>1540</v>
      </c>
      <c r="U17" t="s">
        <v>436</v>
      </c>
      <c r="V17" t="s">
        <v>494</v>
      </c>
      <c r="W17" s="5">
        <v>45352</v>
      </c>
    </row>
    <row r="18" spans="1:23" x14ac:dyDescent="0.25">
      <c r="A18">
        <v>315038</v>
      </c>
      <c r="B18" t="s">
        <v>495</v>
      </c>
      <c r="C18" t="s">
        <v>496</v>
      </c>
      <c r="D18" t="s">
        <v>486</v>
      </c>
      <c r="E18" t="s">
        <v>432</v>
      </c>
      <c r="F18">
        <v>7052</v>
      </c>
      <c r="G18">
        <v>453</v>
      </c>
      <c r="H18" t="s">
        <v>1539</v>
      </c>
      <c r="I18" t="s">
        <v>434</v>
      </c>
      <c r="J18">
        <v>7.9545500000000002</v>
      </c>
      <c r="L18">
        <v>10.227273</v>
      </c>
      <c r="N18">
        <v>7.6086960000000001</v>
      </c>
      <c r="P18">
        <v>4.4444439999999998</v>
      </c>
      <c r="R18">
        <v>7.5419010000000002</v>
      </c>
      <c r="T18" t="s">
        <v>1540</v>
      </c>
      <c r="U18" t="s">
        <v>436</v>
      </c>
      <c r="V18" t="s">
        <v>497</v>
      </c>
      <c r="W18" s="5">
        <v>45352</v>
      </c>
    </row>
    <row r="19" spans="1:23" x14ac:dyDescent="0.25">
      <c r="A19">
        <v>315039</v>
      </c>
      <c r="B19" t="s">
        <v>346</v>
      </c>
      <c r="C19" t="s">
        <v>498</v>
      </c>
      <c r="D19" t="s">
        <v>499</v>
      </c>
      <c r="E19" t="s">
        <v>432</v>
      </c>
      <c r="F19">
        <v>8837</v>
      </c>
      <c r="G19">
        <v>453</v>
      </c>
      <c r="H19" t="s">
        <v>1539</v>
      </c>
      <c r="I19" t="s">
        <v>434</v>
      </c>
      <c r="J19">
        <v>12.962960000000001</v>
      </c>
      <c r="L19">
        <v>10.280374</v>
      </c>
      <c r="N19">
        <v>12.380952000000001</v>
      </c>
      <c r="P19">
        <v>12.380952000000001</v>
      </c>
      <c r="R19">
        <v>11.999999000000001</v>
      </c>
      <c r="T19" t="s">
        <v>1540</v>
      </c>
      <c r="U19" t="s">
        <v>436</v>
      </c>
      <c r="V19" t="s">
        <v>500</v>
      </c>
      <c r="W19" s="5">
        <v>45352</v>
      </c>
    </row>
    <row r="20" spans="1:23" x14ac:dyDescent="0.25">
      <c r="A20">
        <v>315042</v>
      </c>
      <c r="B20" t="s">
        <v>501</v>
      </c>
      <c r="C20" t="s">
        <v>502</v>
      </c>
      <c r="D20" t="s">
        <v>503</v>
      </c>
      <c r="E20" t="s">
        <v>432</v>
      </c>
      <c r="F20">
        <v>7035</v>
      </c>
      <c r="G20">
        <v>453</v>
      </c>
      <c r="H20" t="s">
        <v>1539</v>
      </c>
      <c r="I20" t="s">
        <v>434</v>
      </c>
      <c r="J20">
        <v>10.465120000000001</v>
      </c>
      <c r="L20">
        <v>16.25</v>
      </c>
      <c r="N20">
        <v>11.363636</v>
      </c>
      <c r="P20">
        <v>10</v>
      </c>
      <c r="R20">
        <v>11.976049</v>
      </c>
      <c r="T20" t="s">
        <v>1540</v>
      </c>
      <c r="U20" t="s">
        <v>436</v>
      </c>
      <c r="V20" t="s">
        <v>504</v>
      </c>
      <c r="W20" s="5">
        <v>45352</v>
      </c>
    </row>
    <row r="21" spans="1:23" x14ac:dyDescent="0.25">
      <c r="A21">
        <v>315044</v>
      </c>
      <c r="B21" t="s">
        <v>505</v>
      </c>
      <c r="C21" t="s">
        <v>506</v>
      </c>
      <c r="D21" t="s">
        <v>507</v>
      </c>
      <c r="E21" t="s">
        <v>432</v>
      </c>
      <c r="F21">
        <v>7848</v>
      </c>
      <c r="G21">
        <v>453</v>
      </c>
      <c r="H21" t="s">
        <v>1539</v>
      </c>
      <c r="I21" t="s">
        <v>434</v>
      </c>
      <c r="J21">
        <v>5.4545500000000002</v>
      </c>
      <c r="L21">
        <v>5.5555560000000002</v>
      </c>
      <c r="N21">
        <v>4</v>
      </c>
      <c r="P21">
        <v>2</v>
      </c>
      <c r="R21">
        <v>4.3062209999999999</v>
      </c>
      <c r="T21" t="s">
        <v>1540</v>
      </c>
      <c r="U21" t="s">
        <v>436</v>
      </c>
      <c r="V21" t="s">
        <v>508</v>
      </c>
      <c r="W21" s="5">
        <v>45352</v>
      </c>
    </row>
    <row r="22" spans="1:23" x14ac:dyDescent="0.25">
      <c r="A22">
        <v>315047</v>
      </c>
      <c r="B22" t="s">
        <v>307</v>
      </c>
      <c r="C22" t="s">
        <v>509</v>
      </c>
      <c r="D22" t="s">
        <v>510</v>
      </c>
      <c r="E22" t="s">
        <v>432</v>
      </c>
      <c r="F22">
        <v>8077</v>
      </c>
      <c r="G22">
        <v>453</v>
      </c>
      <c r="H22" t="s">
        <v>1539</v>
      </c>
      <c r="I22" t="s">
        <v>434</v>
      </c>
      <c r="J22">
        <v>12.698410000000001</v>
      </c>
      <c r="L22">
        <v>13.793103</v>
      </c>
      <c r="N22">
        <v>8.1967210000000001</v>
      </c>
      <c r="P22">
        <v>15</v>
      </c>
      <c r="R22">
        <v>12.396694</v>
      </c>
      <c r="T22" t="s">
        <v>1540</v>
      </c>
      <c r="U22" t="s">
        <v>436</v>
      </c>
      <c r="V22" t="s">
        <v>511</v>
      </c>
      <c r="W22" s="5">
        <v>45352</v>
      </c>
    </row>
    <row r="23" spans="1:23" x14ac:dyDescent="0.25">
      <c r="A23">
        <v>315050</v>
      </c>
      <c r="B23" t="s">
        <v>512</v>
      </c>
      <c r="C23" t="s">
        <v>513</v>
      </c>
      <c r="D23" t="s">
        <v>514</v>
      </c>
      <c r="E23" t="s">
        <v>432</v>
      </c>
      <c r="F23">
        <v>8016</v>
      </c>
      <c r="G23">
        <v>453</v>
      </c>
      <c r="H23" t="s">
        <v>1539</v>
      </c>
      <c r="I23" t="s">
        <v>434</v>
      </c>
      <c r="J23">
        <v>6.7567599999999999</v>
      </c>
      <c r="L23">
        <v>7.3529410000000004</v>
      </c>
      <c r="N23">
        <v>9.3333329999999997</v>
      </c>
      <c r="P23">
        <v>6.5789470000000003</v>
      </c>
      <c r="R23">
        <v>7.5085329999999999</v>
      </c>
      <c r="T23" t="s">
        <v>1540</v>
      </c>
      <c r="U23" t="s">
        <v>436</v>
      </c>
      <c r="V23" t="s">
        <v>515</v>
      </c>
      <c r="W23" s="5">
        <v>45352</v>
      </c>
    </row>
    <row r="24" spans="1:23" x14ac:dyDescent="0.25">
      <c r="A24">
        <v>315053</v>
      </c>
      <c r="B24" t="s">
        <v>227</v>
      </c>
      <c r="C24" t="s">
        <v>516</v>
      </c>
      <c r="D24" t="s">
        <v>517</v>
      </c>
      <c r="E24" t="s">
        <v>432</v>
      </c>
      <c r="F24">
        <v>7940</v>
      </c>
      <c r="G24">
        <v>453</v>
      </c>
      <c r="H24" t="s">
        <v>1539</v>
      </c>
      <c r="I24" t="s">
        <v>434</v>
      </c>
      <c r="J24">
        <v>7.0175400000000003</v>
      </c>
      <c r="L24">
        <v>1.6666669999999999</v>
      </c>
      <c r="N24">
        <v>7.2727269999999997</v>
      </c>
      <c r="P24">
        <v>4.2553190000000001</v>
      </c>
      <c r="R24">
        <v>5.0228299999999999</v>
      </c>
      <c r="T24" t="s">
        <v>1540</v>
      </c>
      <c r="U24" t="s">
        <v>436</v>
      </c>
      <c r="V24" t="s">
        <v>518</v>
      </c>
      <c r="W24" s="5">
        <v>45352</v>
      </c>
    </row>
    <row r="25" spans="1:23" x14ac:dyDescent="0.25">
      <c r="A25">
        <v>315054</v>
      </c>
      <c r="B25" t="s">
        <v>519</v>
      </c>
      <c r="C25" t="s">
        <v>520</v>
      </c>
      <c r="D25" t="s">
        <v>521</v>
      </c>
      <c r="E25" t="s">
        <v>432</v>
      </c>
      <c r="F25">
        <v>8232</v>
      </c>
      <c r="G25">
        <v>453</v>
      </c>
      <c r="H25" t="s">
        <v>1539</v>
      </c>
      <c r="I25" t="s">
        <v>434</v>
      </c>
      <c r="J25">
        <v>5</v>
      </c>
      <c r="L25">
        <v>7.3529410000000004</v>
      </c>
      <c r="N25">
        <v>6.1538459999999997</v>
      </c>
      <c r="P25">
        <v>7.3529410000000004</v>
      </c>
      <c r="R25">
        <v>6.5134100000000004</v>
      </c>
      <c r="T25" t="s">
        <v>1540</v>
      </c>
      <c r="U25" t="s">
        <v>436</v>
      </c>
      <c r="V25" t="s">
        <v>522</v>
      </c>
      <c r="W25" s="5">
        <v>45352</v>
      </c>
    </row>
    <row r="26" spans="1:23" x14ac:dyDescent="0.25">
      <c r="A26">
        <v>315056</v>
      </c>
      <c r="B26" t="s">
        <v>523</v>
      </c>
      <c r="C26" t="s">
        <v>524</v>
      </c>
      <c r="D26" t="s">
        <v>525</v>
      </c>
      <c r="E26" t="s">
        <v>432</v>
      </c>
      <c r="F26">
        <v>7753</v>
      </c>
      <c r="G26">
        <v>453</v>
      </c>
      <c r="H26" t="s">
        <v>1539</v>
      </c>
      <c r="I26" t="s">
        <v>434</v>
      </c>
      <c r="J26">
        <v>10</v>
      </c>
      <c r="L26">
        <v>16.666667</v>
      </c>
      <c r="N26">
        <v>7.1428570000000002</v>
      </c>
      <c r="P26">
        <v>10.810810999999999</v>
      </c>
      <c r="R26">
        <v>10.92437</v>
      </c>
      <c r="T26" t="s">
        <v>1540</v>
      </c>
      <c r="U26" t="s">
        <v>436</v>
      </c>
      <c r="V26" t="s">
        <v>526</v>
      </c>
      <c r="W26" s="5">
        <v>45352</v>
      </c>
    </row>
    <row r="27" spans="1:23" x14ac:dyDescent="0.25">
      <c r="A27">
        <v>315057</v>
      </c>
      <c r="B27" t="s">
        <v>527</v>
      </c>
      <c r="C27" t="s">
        <v>528</v>
      </c>
      <c r="D27" t="s">
        <v>529</v>
      </c>
      <c r="E27" t="s">
        <v>432</v>
      </c>
      <c r="F27">
        <v>7876</v>
      </c>
      <c r="G27">
        <v>453</v>
      </c>
      <c r="H27" t="s">
        <v>1539</v>
      </c>
      <c r="I27" t="s">
        <v>434</v>
      </c>
      <c r="J27">
        <v>9.8039199999999997</v>
      </c>
      <c r="L27">
        <v>7.8431369999999996</v>
      </c>
      <c r="N27">
        <v>8.3333329999999997</v>
      </c>
      <c r="P27">
        <v>8.7719299999999993</v>
      </c>
      <c r="R27">
        <v>8.6956520000000008</v>
      </c>
      <c r="T27" t="s">
        <v>1540</v>
      </c>
      <c r="U27" t="s">
        <v>436</v>
      </c>
      <c r="V27" t="s">
        <v>530</v>
      </c>
      <c r="W27" s="5">
        <v>45352</v>
      </c>
    </row>
    <row r="28" spans="1:23" x14ac:dyDescent="0.25">
      <c r="A28">
        <v>315058</v>
      </c>
      <c r="B28" t="s">
        <v>531</v>
      </c>
      <c r="C28" t="s">
        <v>532</v>
      </c>
      <c r="D28" t="s">
        <v>533</v>
      </c>
      <c r="E28" t="s">
        <v>432</v>
      </c>
      <c r="F28">
        <v>8079</v>
      </c>
      <c r="G28">
        <v>453</v>
      </c>
      <c r="H28" t="s">
        <v>1539</v>
      </c>
      <c r="I28" t="s">
        <v>434</v>
      </c>
      <c r="J28">
        <v>11.36364</v>
      </c>
      <c r="L28">
        <v>13.888889000000001</v>
      </c>
      <c r="N28">
        <v>15.909091</v>
      </c>
      <c r="P28">
        <v>11.111110999999999</v>
      </c>
      <c r="R28">
        <v>13.017752</v>
      </c>
      <c r="T28" t="s">
        <v>1540</v>
      </c>
      <c r="U28" t="s">
        <v>436</v>
      </c>
      <c r="V28" t="s">
        <v>534</v>
      </c>
      <c r="W28" s="5">
        <v>45352</v>
      </c>
    </row>
    <row r="29" spans="1:23" x14ac:dyDescent="0.25">
      <c r="A29">
        <v>315060</v>
      </c>
      <c r="B29" t="s">
        <v>535</v>
      </c>
      <c r="C29" t="s">
        <v>536</v>
      </c>
      <c r="D29" t="s">
        <v>460</v>
      </c>
      <c r="E29" t="s">
        <v>432</v>
      </c>
      <c r="F29">
        <v>8003</v>
      </c>
      <c r="G29">
        <v>453</v>
      </c>
      <c r="H29" t="s">
        <v>1539</v>
      </c>
      <c r="I29" t="s">
        <v>434</v>
      </c>
      <c r="J29">
        <v>4.4117600000000001</v>
      </c>
      <c r="L29">
        <v>5.9701490000000002</v>
      </c>
      <c r="N29">
        <v>4.4303800000000004</v>
      </c>
      <c r="P29">
        <v>2.7972030000000001</v>
      </c>
      <c r="R29">
        <v>4.3782829999999997</v>
      </c>
      <c r="T29" t="s">
        <v>1540</v>
      </c>
      <c r="U29" t="s">
        <v>436</v>
      </c>
      <c r="V29" t="s">
        <v>537</v>
      </c>
      <c r="W29" s="5">
        <v>45352</v>
      </c>
    </row>
    <row r="30" spans="1:23" x14ac:dyDescent="0.25">
      <c r="A30">
        <v>315061</v>
      </c>
      <c r="B30" t="s">
        <v>264</v>
      </c>
      <c r="C30" t="s">
        <v>538</v>
      </c>
      <c r="D30" t="s">
        <v>539</v>
      </c>
      <c r="E30" t="s">
        <v>432</v>
      </c>
      <c r="F30">
        <v>8302</v>
      </c>
      <c r="G30">
        <v>453</v>
      </c>
      <c r="H30" t="s">
        <v>1539</v>
      </c>
      <c r="I30" t="s">
        <v>434</v>
      </c>
      <c r="J30">
        <v>16.66667</v>
      </c>
      <c r="L30">
        <v>9.0909089999999999</v>
      </c>
      <c r="N30">
        <v>10</v>
      </c>
      <c r="P30" t="s">
        <v>1538</v>
      </c>
      <c r="Q30">
        <v>9</v>
      </c>
      <c r="R30">
        <v>11.764707</v>
      </c>
      <c r="T30" t="s">
        <v>1540</v>
      </c>
      <c r="U30" t="s">
        <v>436</v>
      </c>
      <c r="V30" t="s">
        <v>540</v>
      </c>
      <c r="W30" s="5">
        <v>45352</v>
      </c>
    </row>
    <row r="31" spans="1:23" x14ac:dyDescent="0.25">
      <c r="A31">
        <v>315064</v>
      </c>
      <c r="B31" t="s">
        <v>541</v>
      </c>
      <c r="C31" t="s">
        <v>542</v>
      </c>
      <c r="D31" t="s">
        <v>543</v>
      </c>
      <c r="E31" t="s">
        <v>432</v>
      </c>
      <c r="F31">
        <v>7076</v>
      </c>
      <c r="G31">
        <v>453</v>
      </c>
      <c r="H31" t="s">
        <v>1539</v>
      </c>
      <c r="I31" t="s">
        <v>434</v>
      </c>
      <c r="J31">
        <v>7.3170700000000002</v>
      </c>
      <c r="L31">
        <v>6.0606059999999999</v>
      </c>
      <c r="N31">
        <v>6.9767440000000001</v>
      </c>
      <c r="P31">
        <v>12.765957</v>
      </c>
      <c r="R31">
        <v>8.5365850000000005</v>
      </c>
      <c r="T31" t="s">
        <v>1540</v>
      </c>
      <c r="U31" t="s">
        <v>436</v>
      </c>
      <c r="V31" t="s">
        <v>544</v>
      </c>
      <c r="W31" s="5">
        <v>45352</v>
      </c>
    </row>
    <row r="32" spans="1:23" x14ac:dyDescent="0.25">
      <c r="A32">
        <v>315066</v>
      </c>
      <c r="B32" t="s">
        <v>545</v>
      </c>
      <c r="C32" t="s">
        <v>546</v>
      </c>
      <c r="D32" t="s">
        <v>486</v>
      </c>
      <c r="E32" t="s">
        <v>432</v>
      </c>
      <c r="F32">
        <v>7052</v>
      </c>
      <c r="G32">
        <v>453</v>
      </c>
      <c r="H32" t="s">
        <v>1539</v>
      </c>
      <c r="I32" t="s">
        <v>434</v>
      </c>
      <c r="J32">
        <v>4.61538</v>
      </c>
      <c r="L32">
        <v>1.1904760000000001</v>
      </c>
      <c r="N32">
        <v>3.5294120000000002</v>
      </c>
      <c r="P32">
        <v>8.6956520000000008</v>
      </c>
      <c r="R32">
        <v>4.2904280000000004</v>
      </c>
      <c r="T32" t="s">
        <v>1540</v>
      </c>
      <c r="U32" t="s">
        <v>436</v>
      </c>
      <c r="V32" t="s">
        <v>547</v>
      </c>
      <c r="W32" s="5">
        <v>45352</v>
      </c>
    </row>
    <row r="33" spans="1:23" x14ac:dyDescent="0.25">
      <c r="A33">
        <v>315068</v>
      </c>
      <c r="B33" t="s">
        <v>135</v>
      </c>
      <c r="C33" t="s">
        <v>548</v>
      </c>
      <c r="D33" t="s">
        <v>460</v>
      </c>
      <c r="E33" t="s">
        <v>432</v>
      </c>
      <c r="F33">
        <v>8002</v>
      </c>
      <c r="G33">
        <v>453</v>
      </c>
      <c r="H33" t="s">
        <v>1539</v>
      </c>
      <c r="I33" t="s">
        <v>434</v>
      </c>
      <c r="J33">
        <v>3.6144599999999998</v>
      </c>
      <c r="L33">
        <v>3.8461539999999999</v>
      </c>
      <c r="N33">
        <v>5.1020409999999998</v>
      </c>
      <c r="P33">
        <v>6.593407</v>
      </c>
      <c r="R33">
        <v>4.8571429999999998</v>
      </c>
      <c r="T33" t="s">
        <v>1540</v>
      </c>
      <c r="U33" t="s">
        <v>436</v>
      </c>
      <c r="V33" t="s">
        <v>549</v>
      </c>
      <c r="W33" s="5">
        <v>45352</v>
      </c>
    </row>
    <row r="34" spans="1:23" x14ac:dyDescent="0.25">
      <c r="A34">
        <v>315069</v>
      </c>
      <c r="B34" t="s">
        <v>289</v>
      </c>
      <c r="C34" t="s">
        <v>550</v>
      </c>
      <c r="D34" t="s">
        <v>551</v>
      </c>
      <c r="E34" t="s">
        <v>432</v>
      </c>
      <c r="F34">
        <v>7719</v>
      </c>
      <c r="G34">
        <v>453</v>
      </c>
      <c r="H34" t="s">
        <v>1539</v>
      </c>
      <c r="I34" t="s">
        <v>434</v>
      </c>
      <c r="J34">
        <v>7.1428599999999998</v>
      </c>
      <c r="L34">
        <v>6.25</v>
      </c>
      <c r="N34">
        <v>3.225806</v>
      </c>
      <c r="P34">
        <v>6.6666670000000003</v>
      </c>
      <c r="R34">
        <v>5.7851249999999999</v>
      </c>
      <c r="T34" t="s">
        <v>1540</v>
      </c>
      <c r="U34" t="s">
        <v>436</v>
      </c>
      <c r="V34" t="s">
        <v>552</v>
      </c>
      <c r="W34" s="5">
        <v>45352</v>
      </c>
    </row>
    <row r="35" spans="1:23" x14ac:dyDescent="0.25">
      <c r="A35">
        <v>315072</v>
      </c>
      <c r="B35" t="s">
        <v>169</v>
      </c>
      <c r="C35" t="s">
        <v>553</v>
      </c>
      <c r="D35" t="s">
        <v>554</v>
      </c>
      <c r="E35" t="s">
        <v>432</v>
      </c>
      <c r="F35">
        <v>7840</v>
      </c>
      <c r="G35">
        <v>453</v>
      </c>
      <c r="H35" t="s">
        <v>1539</v>
      </c>
      <c r="I35" t="s">
        <v>434</v>
      </c>
      <c r="J35">
        <v>2</v>
      </c>
      <c r="L35">
        <v>3.8461539999999999</v>
      </c>
      <c r="N35">
        <v>13.725490000000001</v>
      </c>
      <c r="P35">
        <v>7.4074070000000001</v>
      </c>
      <c r="R35">
        <v>6.7632849999999998</v>
      </c>
      <c r="T35" t="s">
        <v>1540</v>
      </c>
      <c r="U35" t="s">
        <v>436</v>
      </c>
      <c r="V35" t="s">
        <v>555</v>
      </c>
      <c r="W35" s="5">
        <v>45352</v>
      </c>
    </row>
    <row r="36" spans="1:23" x14ac:dyDescent="0.25">
      <c r="A36">
        <v>315077</v>
      </c>
      <c r="B36" t="s">
        <v>556</v>
      </c>
      <c r="C36" t="s">
        <v>557</v>
      </c>
      <c r="D36" t="s">
        <v>558</v>
      </c>
      <c r="E36" t="s">
        <v>432</v>
      </c>
      <c r="F36">
        <v>8057</v>
      </c>
      <c r="G36">
        <v>453</v>
      </c>
      <c r="H36" t="s">
        <v>1539</v>
      </c>
      <c r="I36" t="s">
        <v>434</v>
      </c>
      <c r="J36" t="s">
        <v>1538</v>
      </c>
      <c r="K36">
        <v>9</v>
      </c>
      <c r="L36" t="s">
        <v>1538</v>
      </c>
      <c r="M36">
        <v>9</v>
      </c>
      <c r="N36" t="s">
        <v>1538</v>
      </c>
      <c r="O36">
        <v>9</v>
      </c>
      <c r="P36" t="s">
        <v>1538</v>
      </c>
      <c r="Q36">
        <v>9</v>
      </c>
      <c r="R36">
        <v>4</v>
      </c>
      <c r="T36" t="s">
        <v>1540</v>
      </c>
      <c r="U36" t="s">
        <v>436</v>
      </c>
      <c r="V36" t="s">
        <v>559</v>
      </c>
      <c r="W36" s="5">
        <v>45352</v>
      </c>
    </row>
    <row r="37" spans="1:23" x14ac:dyDescent="0.25">
      <c r="A37">
        <v>315083</v>
      </c>
      <c r="B37" t="s">
        <v>7</v>
      </c>
      <c r="C37" t="s">
        <v>560</v>
      </c>
      <c r="D37" t="s">
        <v>561</v>
      </c>
      <c r="E37" t="s">
        <v>432</v>
      </c>
      <c r="F37">
        <v>7305</v>
      </c>
      <c r="G37">
        <v>453</v>
      </c>
      <c r="H37" t="s">
        <v>1539</v>
      </c>
      <c r="I37" t="s">
        <v>434</v>
      </c>
      <c r="J37">
        <v>2.1276600000000001</v>
      </c>
      <c r="L37">
        <v>3.5714290000000002</v>
      </c>
      <c r="N37">
        <v>8.4745760000000008</v>
      </c>
      <c r="P37">
        <v>1.886792</v>
      </c>
      <c r="R37">
        <v>4.1860470000000003</v>
      </c>
      <c r="T37" t="s">
        <v>1540</v>
      </c>
      <c r="U37" t="s">
        <v>436</v>
      </c>
      <c r="V37" t="s">
        <v>562</v>
      </c>
      <c r="W37" s="5">
        <v>45352</v>
      </c>
    </row>
    <row r="38" spans="1:23" x14ac:dyDescent="0.25">
      <c r="A38">
        <v>315085</v>
      </c>
      <c r="B38" t="s">
        <v>368</v>
      </c>
      <c r="C38" t="s">
        <v>563</v>
      </c>
      <c r="D38" t="s">
        <v>564</v>
      </c>
      <c r="E38" t="s">
        <v>432</v>
      </c>
      <c r="F38">
        <v>7055</v>
      </c>
      <c r="G38">
        <v>453</v>
      </c>
      <c r="H38" t="s">
        <v>1539</v>
      </c>
      <c r="I38" t="s">
        <v>434</v>
      </c>
      <c r="J38">
        <v>16.279070000000001</v>
      </c>
      <c r="L38">
        <v>18.918918999999999</v>
      </c>
      <c r="N38">
        <v>6.8181820000000002</v>
      </c>
      <c r="P38">
        <v>8.5106380000000001</v>
      </c>
      <c r="R38">
        <v>12.280702</v>
      </c>
      <c r="T38" t="s">
        <v>1540</v>
      </c>
      <c r="U38" t="s">
        <v>436</v>
      </c>
      <c r="V38" t="s">
        <v>565</v>
      </c>
      <c r="W38" s="5">
        <v>45352</v>
      </c>
    </row>
    <row r="39" spans="1:23" x14ac:dyDescent="0.25">
      <c r="A39">
        <v>315087</v>
      </c>
      <c r="B39" t="s">
        <v>566</v>
      </c>
      <c r="C39" t="s">
        <v>567</v>
      </c>
      <c r="D39" t="s">
        <v>568</v>
      </c>
      <c r="E39" t="s">
        <v>432</v>
      </c>
      <c r="F39">
        <v>7716</v>
      </c>
      <c r="G39">
        <v>453</v>
      </c>
      <c r="H39" t="s">
        <v>1539</v>
      </c>
      <c r="I39" t="s">
        <v>434</v>
      </c>
      <c r="J39">
        <v>5.7142900000000001</v>
      </c>
      <c r="L39">
        <v>0</v>
      </c>
      <c r="N39">
        <v>9.7560979999999997</v>
      </c>
      <c r="P39">
        <v>5.2631579999999998</v>
      </c>
      <c r="R39">
        <v>5.4421780000000002</v>
      </c>
      <c r="T39" t="s">
        <v>1540</v>
      </c>
      <c r="U39" t="s">
        <v>436</v>
      </c>
      <c r="V39" t="s">
        <v>569</v>
      </c>
      <c r="W39" s="5">
        <v>45352</v>
      </c>
    </row>
    <row r="40" spans="1:23" x14ac:dyDescent="0.25">
      <c r="A40">
        <v>315091</v>
      </c>
      <c r="B40" t="s">
        <v>52</v>
      </c>
      <c r="C40" t="s">
        <v>570</v>
      </c>
      <c r="D40" t="s">
        <v>571</v>
      </c>
      <c r="E40" t="s">
        <v>432</v>
      </c>
      <c r="F40">
        <v>7016</v>
      </c>
      <c r="G40">
        <v>453</v>
      </c>
      <c r="H40" t="s">
        <v>1539</v>
      </c>
      <c r="I40" t="s">
        <v>434</v>
      </c>
      <c r="J40">
        <v>4</v>
      </c>
      <c r="L40">
        <v>4.6875</v>
      </c>
      <c r="N40">
        <v>5.6338030000000003</v>
      </c>
      <c r="P40">
        <v>8.5365850000000005</v>
      </c>
      <c r="R40">
        <v>5.8219180000000001</v>
      </c>
      <c r="T40" t="s">
        <v>1540</v>
      </c>
      <c r="U40" t="s">
        <v>436</v>
      </c>
      <c r="V40" t="s">
        <v>572</v>
      </c>
      <c r="W40" s="5">
        <v>45352</v>
      </c>
    </row>
    <row r="41" spans="1:23" x14ac:dyDescent="0.25">
      <c r="A41">
        <v>315092</v>
      </c>
      <c r="B41" t="s">
        <v>573</v>
      </c>
      <c r="C41" t="s">
        <v>574</v>
      </c>
      <c r="D41" t="s">
        <v>575</v>
      </c>
      <c r="E41" t="s">
        <v>432</v>
      </c>
      <c r="F41">
        <v>7733</v>
      </c>
      <c r="G41">
        <v>453</v>
      </c>
      <c r="H41" t="s">
        <v>1539</v>
      </c>
      <c r="I41" t="s">
        <v>434</v>
      </c>
      <c r="J41">
        <v>12.903230000000001</v>
      </c>
      <c r="L41">
        <v>21.428571000000002</v>
      </c>
      <c r="N41">
        <v>19.354838999999998</v>
      </c>
      <c r="P41">
        <v>12.121212</v>
      </c>
      <c r="R41">
        <v>16.260164</v>
      </c>
      <c r="T41" t="s">
        <v>1540</v>
      </c>
      <c r="U41" t="s">
        <v>436</v>
      </c>
      <c r="V41" t="s">
        <v>576</v>
      </c>
      <c r="W41" s="5">
        <v>45352</v>
      </c>
    </row>
    <row r="42" spans="1:23" x14ac:dyDescent="0.25">
      <c r="A42">
        <v>315094</v>
      </c>
      <c r="B42" t="s">
        <v>577</v>
      </c>
      <c r="C42" t="s">
        <v>578</v>
      </c>
      <c r="D42" t="s">
        <v>579</v>
      </c>
      <c r="E42" t="s">
        <v>432</v>
      </c>
      <c r="F42">
        <v>8619</v>
      </c>
      <c r="G42">
        <v>453</v>
      </c>
      <c r="H42" t="s">
        <v>1539</v>
      </c>
      <c r="I42" t="s">
        <v>434</v>
      </c>
      <c r="J42">
        <v>7.69231</v>
      </c>
      <c r="L42">
        <v>14.285714</v>
      </c>
      <c r="N42">
        <v>7.8125</v>
      </c>
      <c r="P42">
        <v>5.084746</v>
      </c>
      <c r="R42">
        <v>8.8235299999999999</v>
      </c>
      <c r="T42" t="s">
        <v>1540</v>
      </c>
      <c r="U42" t="s">
        <v>436</v>
      </c>
      <c r="V42" t="s">
        <v>580</v>
      </c>
      <c r="W42" s="5">
        <v>45352</v>
      </c>
    </row>
    <row r="43" spans="1:23" x14ac:dyDescent="0.25">
      <c r="A43">
        <v>315096</v>
      </c>
      <c r="B43" t="s">
        <v>581</v>
      </c>
      <c r="C43" t="s">
        <v>582</v>
      </c>
      <c r="D43" t="s">
        <v>583</v>
      </c>
      <c r="E43" t="s">
        <v>432</v>
      </c>
      <c r="F43">
        <v>7522</v>
      </c>
      <c r="G43">
        <v>453</v>
      </c>
      <c r="H43" t="s">
        <v>1539</v>
      </c>
      <c r="I43" t="s">
        <v>434</v>
      </c>
      <c r="J43" t="s">
        <v>1538</v>
      </c>
      <c r="K43">
        <v>9</v>
      </c>
      <c r="L43" t="s">
        <v>1538</v>
      </c>
      <c r="M43">
        <v>9</v>
      </c>
      <c r="N43">
        <v>5</v>
      </c>
      <c r="P43" t="s">
        <v>1538</v>
      </c>
      <c r="Q43">
        <v>9</v>
      </c>
      <c r="R43">
        <v>5.405405</v>
      </c>
      <c r="T43" t="s">
        <v>1540</v>
      </c>
      <c r="U43" t="s">
        <v>436</v>
      </c>
      <c r="V43" t="s">
        <v>584</v>
      </c>
      <c r="W43" s="5">
        <v>45352</v>
      </c>
    </row>
    <row r="44" spans="1:23" x14ac:dyDescent="0.25">
      <c r="A44">
        <v>315101</v>
      </c>
      <c r="B44" t="s">
        <v>110</v>
      </c>
      <c r="C44" t="s">
        <v>585</v>
      </c>
      <c r="D44" t="s">
        <v>586</v>
      </c>
      <c r="E44" t="s">
        <v>432</v>
      </c>
      <c r="F44">
        <v>7060</v>
      </c>
      <c r="G44">
        <v>453</v>
      </c>
      <c r="H44" t="s">
        <v>1539</v>
      </c>
      <c r="I44" t="s">
        <v>434</v>
      </c>
      <c r="J44">
        <v>3.92157</v>
      </c>
      <c r="L44">
        <v>2.1276600000000001</v>
      </c>
      <c r="N44">
        <v>6.6666670000000003</v>
      </c>
      <c r="P44">
        <v>6</v>
      </c>
      <c r="R44">
        <v>4.6632129999999998</v>
      </c>
      <c r="T44" t="s">
        <v>1540</v>
      </c>
      <c r="U44" t="s">
        <v>436</v>
      </c>
      <c r="V44" t="s">
        <v>587</v>
      </c>
      <c r="W44" s="5">
        <v>45352</v>
      </c>
    </row>
    <row r="45" spans="1:23" x14ac:dyDescent="0.25">
      <c r="A45">
        <v>315103</v>
      </c>
      <c r="B45" t="s">
        <v>147</v>
      </c>
      <c r="C45" t="s">
        <v>588</v>
      </c>
      <c r="D45" t="s">
        <v>589</v>
      </c>
      <c r="E45" t="s">
        <v>432</v>
      </c>
      <c r="F45">
        <v>7470</v>
      </c>
      <c r="G45">
        <v>453</v>
      </c>
      <c r="H45" t="s">
        <v>1539</v>
      </c>
      <c r="I45" t="s">
        <v>434</v>
      </c>
      <c r="J45">
        <v>10</v>
      </c>
      <c r="L45">
        <v>13.461537999999999</v>
      </c>
      <c r="N45">
        <v>11.538462000000001</v>
      </c>
      <c r="P45">
        <v>14.285714</v>
      </c>
      <c r="R45">
        <v>12.380952000000001</v>
      </c>
      <c r="T45" t="s">
        <v>1540</v>
      </c>
      <c r="U45" t="s">
        <v>436</v>
      </c>
      <c r="V45" t="s">
        <v>590</v>
      </c>
      <c r="W45" s="5">
        <v>45352</v>
      </c>
    </row>
    <row r="46" spans="1:23" x14ac:dyDescent="0.25">
      <c r="A46">
        <v>315104</v>
      </c>
      <c r="B46" t="s">
        <v>591</v>
      </c>
      <c r="C46" t="s">
        <v>592</v>
      </c>
      <c r="D46" t="s">
        <v>593</v>
      </c>
      <c r="E46" t="s">
        <v>432</v>
      </c>
      <c r="F46">
        <v>7083</v>
      </c>
      <c r="G46">
        <v>453</v>
      </c>
      <c r="H46" t="s">
        <v>1539</v>
      </c>
      <c r="I46" t="s">
        <v>434</v>
      </c>
      <c r="J46">
        <v>6.8965500000000004</v>
      </c>
      <c r="L46">
        <v>19.354838999999998</v>
      </c>
      <c r="N46">
        <v>15.517241</v>
      </c>
      <c r="P46">
        <v>7.4626869999999998</v>
      </c>
      <c r="R46">
        <v>12.244897999999999</v>
      </c>
      <c r="T46" t="s">
        <v>1540</v>
      </c>
      <c r="U46" t="s">
        <v>436</v>
      </c>
      <c r="V46" t="s">
        <v>594</v>
      </c>
      <c r="W46" s="5">
        <v>45352</v>
      </c>
    </row>
    <row r="47" spans="1:23" x14ac:dyDescent="0.25">
      <c r="A47">
        <v>315105</v>
      </c>
      <c r="B47" t="s">
        <v>595</v>
      </c>
      <c r="C47" t="s">
        <v>596</v>
      </c>
      <c r="D47" t="s">
        <v>597</v>
      </c>
      <c r="E47" t="s">
        <v>432</v>
      </c>
      <c r="F47">
        <v>7753</v>
      </c>
      <c r="G47">
        <v>453</v>
      </c>
      <c r="H47" t="s">
        <v>1539</v>
      </c>
      <c r="I47" t="s">
        <v>434</v>
      </c>
      <c r="J47">
        <v>0</v>
      </c>
      <c r="L47">
        <v>2.3809520000000002</v>
      </c>
      <c r="N47">
        <v>0</v>
      </c>
      <c r="P47">
        <v>0</v>
      </c>
      <c r="R47">
        <v>0.59171600000000002</v>
      </c>
      <c r="T47" t="s">
        <v>1540</v>
      </c>
      <c r="U47" t="s">
        <v>436</v>
      </c>
      <c r="V47" t="s">
        <v>598</v>
      </c>
      <c r="W47" s="5">
        <v>45352</v>
      </c>
    </row>
    <row r="48" spans="1:23" x14ac:dyDescent="0.25">
      <c r="A48">
        <v>315106</v>
      </c>
      <c r="B48" t="s">
        <v>599</v>
      </c>
      <c r="C48" t="s">
        <v>600</v>
      </c>
      <c r="D48" t="s">
        <v>456</v>
      </c>
      <c r="E48" t="s">
        <v>432</v>
      </c>
      <c r="F48">
        <v>7202</v>
      </c>
      <c r="G48">
        <v>453</v>
      </c>
      <c r="H48" t="s">
        <v>1539</v>
      </c>
      <c r="I48" t="s">
        <v>434</v>
      </c>
      <c r="J48">
        <v>2.3809499999999999</v>
      </c>
      <c r="L48">
        <v>10.526316</v>
      </c>
      <c r="N48">
        <v>4.6511630000000004</v>
      </c>
      <c r="P48">
        <v>14.285714</v>
      </c>
      <c r="R48">
        <v>7.878787</v>
      </c>
      <c r="T48" t="s">
        <v>1540</v>
      </c>
      <c r="U48" t="s">
        <v>436</v>
      </c>
      <c r="V48" t="s">
        <v>601</v>
      </c>
      <c r="W48" s="5">
        <v>45352</v>
      </c>
    </row>
    <row r="49" spans="1:23" x14ac:dyDescent="0.25">
      <c r="A49">
        <v>315110</v>
      </c>
      <c r="B49" t="s">
        <v>602</v>
      </c>
      <c r="C49" t="s">
        <v>603</v>
      </c>
      <c r="D49" t="s">
        <v>589</v>
      </c>
      <c r="E49" t="s">
        <v>432</v>
      </c>
      <c r="F49">
        <v>7470</v>
      </c>
      <c r="G49">
        <v>453</v>
      </c>
      <c r="H49" t="s">
        <v>1539</v>
      </c>
      <c r="I49" t="s">
        <v>434</v>
      </c>
      <c r="J49">
        <v>23.076920000000001</v>
      </c>
      <c r="L49">
        <v>25.454545</v>
      </c>
      <c r="N49">
        <v>16.901408</v>
      </c>
      <c r="P49">
        <v>20.967742000000001</v>
      </c>
      <c r="R49">
        <v>21.249998999999999</v>
      </c>
      <c r="T49" t="s">
        <v>1540</v>
      </c>
      <c r="U49" t="s">
        <v>436</v>
      </c>
      <c r="V49" t="s">
        <v>604</v>
      </c>
      <c r="W49" s="5">
        <v>45352</v>
      </c>
    </row>
    <row r="50" spans="1:23" x14ac:dyDescent="0.25">
      <c r="A50">
        <v>315111</v>
      </c>
      <c r="B50" t="s">
        <v>235</v>
      </c>
      <c r="C50" t="s">
        <v>605</v>
      </c>
      <c r="D50" t="s">
        <v>606</v>
      </c>
      <c r="E50" t="s">
        <v>432</v>
      </c>
      <c r="F50">
        <v>8690</v>
      </c>
      <c r="G50">
        <v>453</v>
      </c>
      <c r="H50" t="s">
        <v>1539</v>
      </c>
      <c r="I50" t="s">
        <v>434</v>
      </c>
      <c r="J50">
        <v>5.5555599999999998</v>
      </c>
      <c r="L50">
        <v>3.7037040000000001</v>
      </c>
      <c r="N50">
        <v>8.5106380000000001</v>
      </c>
      <c r="P50">
        <v>3.6363639999999999</v>
      </c>
      <c r="R50">
        <v>5.2380959999999996</v>
      </c>
      <c r="T50" t="s">
        <v>1540</v>
      </c>
      <c r="U50" t="s">
        <v>436</v>
      </c>
      <c r="V50" t="s">
        <v>607</v>
      </c>
      <c r="W50" s="5">
        <v>45352</v>
      </c>
    </row>
    <row r="51" spans="1:23" x14ac:dyDescent="0.25">
      <c r="A51">
        <v>315112</v>
      </c>
      <c r="B51" t="s">
        <v>608</v>
      </c>
      <c r="C51" t="s">
        <v>609</v>
      </c>
      <c r="D51" t="s">
        <v>610</v>
      </c>
      <c r="E51" t="s">
        <v>432</v>
      </c>
      <c r="F51">
        <v>7047</v>
      </c>
      <c r="G51">
        <v>453</v>
      </c>
      <c r="H51" t="s">
        <v>1539</v>
      </c>
      <c r="I51" t="s">
        <v>434</v>
      </c>
      <c r="J51">
        <v>9.6256699999999995</v>
      </c>
      <c r="L51">
        <v>10.204082</v>
      </c>
      <c r="N51">
        <v>7.7720209999999996</v>
      </c>
      <c r="P51">
        <v>7.4257429999999998</v>
      </c>
      <c r="R51">
        <v>8.7403600000000008</v>
      </c>
      <c r="T51" t="s">
        <v>1540</v>
      </c>
      <c r="U51" t="s">
        <v>436</v>
      </c>
      <c r="V51" t="s">
        <v>611</v>
      </c>
      <c r="W51" s="5">
        <v>45352</v>
      </c>
    </row>
    <row r="52" spans="1:23" x14ac:dyDescent="0.25">
      <c r="A52">
        <v>315113</v>
      </c>
      <c r="B52" t="s">
        <v>612</v>
      </c>
      <c r="C52" t="s">
        <v>613</v>
      </c>
      <c r="D52" t="s">
        <v>614</v>
      </c>
      <c r="E52" t="s">
        <v>432</v>
      </c>
      <c r="F52">
        <v>8648</v>
      </c>
      <c r="G52">
        <v>453</v>
      </c>
      <c r="H52" t="s">
        <v>1539</v>
      </c>
      <c r="I52" t="s">
        <v>434</v>
      </c>
      <c r="J52">
        <v>5.5555599999999998</v>
      </c>
      <c r="L52">
        <v>10.526316</v>
      </c>
      <c r="N52">
        <v>13.636364</v>
      </c>
      <c r="P52">
        <v>4.8780489999999999</v>
      </c>
      <c r="R52">
        <v>8.8050320000000006</v>
      </c>
      <c r="T52" t="s">
        <v>1540</v>
      </c>
      <c r="U52" t="s">
        <v>436</v>
      </c>
      <c r="V52" t="s">
        <v>615</v>
      </c>
      <c r="W52" s="5">
        <v>45352</v>
      </c>
    </row>
    <row r="53" spans="1:23" x14ac:dyDescent="0.25">
      <c r="A53">
        <v>315115</v>
      </c>
      <c r="B53" t="s">
        <v>616</v>
      </c>
      <c r="C53" t="s">
        <v>617</v>
      </c>
      <c r="D53" t="s">
        <v>618</v>
      </c>
      <c r="E53" t="s">
        <v>432</v>
      </c>
      <c r="F53">
        <v>8701</v>
      </c>
      <c r="G53">
        <v>453</v>
      </c>
      <c r="H53" t="s">
        <v>1539</v>
      </c>
      <c r="I53" t="s">
        <v>434</v>
      </c>
      <c r="J53">
        <v>16.949149999999999</v>
      </c>
      <c r="L53">
        <v>6.5573769999999998</v>
      </c>
      <c r="N53">
        <v>9.0909089999999999</v>
      </c>
      <c r="P53">
        <v>9.6774190000000004</v>
      </c>
      <c r="R53">
        <v>10.548522999999999</v>
      </c>
      <c r="T53" t="s">
        <v>1540</v>
      </c>
      <c r="U53" t="s">
        <v>436</v>
      </c>
      <c r="V53" t="s">
        <v>619</v>
      </c>
      <c r="W53" s="5">
        <v>45352</v>
      </c>
    </row>
    <row r="54" spans="1:23" x14ac:dyDescent="0.25">
      <c r="A54">
        <v>315119</v>
      </c>
      <c r="B54" t="s">
        <v>620</v>
      </c>
      <c r="C54" t="s">
        <v>621</v>
      </c>
      <c r="D54" t="s">
        <v>622</v>
      </c>
      <c r="E54" t="s">
        <v>432</v>
      </c>
      <c r="F54">
        <v>7730</v>
      </c>
      <c r="G54">
        <v>453</v>
      </c>
      <c r="H54" t="s">
        <v>1539</v>
      </c>
      <c r="I54" t="s">
        <v>434</v>
      </c>
      <c r="J54">
        <v>7.0175400000000003</v>
      </c>
      <c r="L54">
        <v>8.8235290000000006</v>
      </c>
      <c r="N54">
        <v>10</v>
      </c>
      <c r="P54">
        <v>6.9444439999999998</v>
      </c>
      <c r="R54">
        <v>8.1712050000000005</v>
      </c>
      <c r="T54" t="s">
        <v>1540</v>
      </c>
      <c r="U54" t="s">
        <v>436</v>
      </c>
      <c r="V54" t="s">
        <v>623</v>
      </c>
      <c r="W54" s="5">
        <v>45352</v>
      </c>
    </row>
    <row r="55" spans="1:23" x14ac:dyDescent="0.25">
      <c r="A55">
        <v>315120</v>
      </c>
      <c r="B55" t="s">
        <v>78</v>
      </c>
      <c r="C55" t="s">
        <v>624</v>
      </c>
      <c r="D55" t="s">
        <v>625</v>
      </c>
      <c r="E55" t="s">
        <v>432</v>
      </c>
      <c r="F55">
        <v>7928</v>
      </c>
      <c r="G55">
        <v>453</v>
      </c>
      <c r="H55" t="s">
        <v>1539</v>
      </c>
      <c r="I55" t="s">
        <v>434</v>
      </c>
      <c r="J55">
        <v>7.4074099999999996</v>
      </c>
      <c r="L55">
        <v>3.7037040000000001</v>
      </c>
      <c r="N55">
        <v>3.7735850000000002</v>
      </c>
      <c r="P55">
        <v>7.2727269999999997</v>
      </c>
      <c r="R55">
        <v>5.5555560000000002</v>
      </c>
      <c r="T55" t="s">
        <v>1540</v>
      </c>
      <c r="U55" t="s">
        <v>436</v>
      </c>
      <c r="V55" t="s">
        <v>626</v>
      </c>
      <c r="W55" s="5">
        <v>45352</v>
      </c>
    </row>
    <row r="56" spans="1:23" x14ac:dyDescent="0.25">
      <c r="A56">
        <v>315122</v>
      </c>
      <c r="B56" t="s">
        <v>627</v>
      </c>
      <c r="C56" t="s">
        <v>628</v>
      </c>
      <c r="D56" t="s">
        <v>629</v>
      </c>
      <c r="E56" t="s">
        <v>432</v>
      </c>
      <c r="F56">
        <v>7090</v>
      </c>
      <c r="G56">
        <v>453</v>
      </c>
      <c r="H56" t="s">
        <v>1539</v>
      </c>
      <c r="I56" t="s">
        <v>434</v>
      </c>
      <c r="J56">
        <v>11.382110000000001</v>
      </c>
      <c r="L56">
        <v>9.6774190000000004</v>
      </c>
      <c r="N56">
        <v>13.636364</v>
      </c>
      <c r="P56">
        <v>11.47541</v>
      </c>
      <c r="R56">
        <v>11.576845</v>
      </c>
      <c r="T56" t="s">
        <v>1540</v>
      </c>
      <c r="U56" t="s">
        <v>436</v>
      </c>
      <c r="V56" t="s">
        <v>630</v>
      </c>
      <c r="W56" s="5">
        <v>45352</v>
      </c>
    </row>
    <row r="57" spans="1:23" x14ac:dyDescent="0.25">
      <c r="A57">
        <v>315124</v>
      </c>
      <c r="B57" t="s">
        <v>50</v>
      </c>
      <c r="C57" t="s">
        <v>631</v>
      </c>
      <c r="D57" t="s">
        <v>632</v>
      </c>
      <c r="E57" t="s">
        <v>432</v>
      </c>
      <c r="F57">
        <v>8618</v>
      </c>
      <c r="G57">
        <v>453</v>
      </c>
      <c r="H57" t="s">
        <v>1539</v>
      </c>
      <c r="I57" t="s">
        <v>434</v>
      </c>
      <c r="J57" t="s">
        <v>1538</v>
      </c>
      <c r="K57">
        <v>9</v>
      </c>
      <c r="L57">
        <v>3.5714290000000002</v>
      </c>
      <c r="N57">
        <v>12.5</v>
      </c>
      <c r="P57">
        <v>12.820513</v>
      </c>
      <c r="R57">
        <v>9.4017099999999996</v>
      </c>
      <c r="T57" t="s">
        <v>1540</v>
      </c>
      <c r="U57" t="s">
        <v>436</v>
      </c>
      <c r="V57" t="s">
        <v>633</v>
      </c>
      <c r="W57" s="5">
        <v>45352</v>
      </c>
    </row>
    <row r="58" spans="1:23" x14ac:dyDescent="0.25">
      <c r="A58">
        <v>315125</v>
      </c>
      <c r="B58" t="s">
        <v>634</v>
      </c>
      <c r="C58" t="s">
        <v>635</v>
      </c>
      <c r="D58" t="s">
        <v>636</v>
      </c>
      <c r="E58" t="s">
        <v>432</v>
      </c>
      <c r="F58">
        <v>8721</v>
      </c>
      <c r="G58">
        <v>453</v>
      </c>
      <c r="H58" t="s">
        <v>1539</v>
      </c>
      <c r="I58" t="s">
        <v>434</v>
      </c>
      <c r="J58">
        <v>5.49451</v>
      </c>
      <c r="L58">
        <v>2.941176</v>
      </c>
      <c r="N58">
        <v>1.0309280000000001</v>
      </c>
      <c r="P58">
        <v>1.0101009999999999</v>
      </c>
      <c r="R58">
        <v>2.5706950000000002</v>
      </c>
      <c r="T58" t="s">
        <v>1540</v>
      </c>
      <c r="U58" t="s">
        <v>436</v>
      </c>
      <c r="V58" t="s">
        <v>637</v>
      </c>
      <c r="W58" s="5">
        <v>45352</v>
      </c>
    </row>
    <row r="59" spans="1:23" x14ac:dyDescent="0.25">
      <c r="A59">
        <v>315126</v>
      </c>
      <c r="B59" t="s">
        <v>365</v>
      </c>
      <c r="C59" t="s">
        <v>638</v>
      </c>
      <c r="D59" t="s">
        <v>639</v>
      </c>
      <c r="E59" t="s">
        <v>432</v>
      </c>
      <c r="F59">
        <v>8360</v>
      </c>
      <c r="G59">
        <v>453</v>
      </c>
      <c r="H59" t="s">
        <v>1539</v>
      </c>
      <c r="I59" t="s">
        <v>434</v>
      </c>
      <c r="J59">
        <v>4.6875</v>
      </c>
      <c r="L59">
        <v>8.1081079999999996</v>
      </c>
      <c r="N59">
        <v>4.4776119999999997</v>
      </c>
      <c r="P59">
        <v>4.3478260000000004</v>
      </c>
      <c r="R59">
        <v>5.4744529999999996</v>
      </c>
      <c r="T59" t="s">
        <v>1540</v>
      </c>
      <c r="U59" t="s">
        <v>436</v>
      </c>
      <c r="V59" t="s">
        <v>640</v>
      </c>
      <c r="W59" s="5">
        <v>45352</v>
      </c>
    </row>
    <row r="60" spans="1:23" x14ac:dyDescent="0.25">
      <c r="A60">
        <v>315127</v>
      </c>
      <c r="B60" t="s">
        <v>641</v>
      </c>
      <c r="C60" t="s">
        <v>642</v>
      </c>
      <c r="D60" t="s">
        <v>614</v>
      </c>
      <c r="E60" t="s">
        <v>432</v>
      </c>
      <c r="F60">
        <v>8648</v>
      </c>
      <c r="G60">
        <v>453</v>
      </c>
      <c r="H60" t="s">
        <v>1539</v>
      </c>
      <c r="I60" t="s">
        <v>434</v>
      </c>
      <c r="J60" t="s">
        <v>1538</v>
      </c>
      <c r="K60">
        <v>9</v>
      </c>
      <c r="L60" t="s">
        <v>1538</v>
      </c>
      <c r="M60">
        <v>9</v>
      </c>
      <c r="N60" t="s">
        <v>1538</v>
      </c>
      <c r="O60">
        <v>9</v>
      </c>
      <c r="P60" t="s">
        <v>1538</v>
      </c>
      <c r="Q60">
        <v>9</v>
      </c>
      <c r="R60" t="s">
        <v>1538</v>
      </c>
      <c r="S60">
        <v>9</v>
      </c>
      <c r="T60" t="s">
        <v>1540</v>
      </c>
      <c r="U60" t="s">
        <v>436</v>
      </c>
      <c r="V60" t="s">
        <v>643</v>
      </c>
      <c r="W60" s="5">
        <v>45352</v>
      </c>
    </row>
    <row r="61" spans="1:23" x14ac:dyDescent="0.25">
      <c r="A61">
        <v>315128</v>
      </c>
      <c r="B61" t="s">
        <v>209</v>
      </c>
      <c r="C61" t="s">
        <v>644</v>
      </c>
      <c r="D61" t="s">
        <v>645</v>
      </c>
      <c r="E61" t="s">
        <v>432</v>
      </c>
      <c r="F61">
        <v>8048</v>
      </c>
      <c r="G61">
        <v>453</v>
      </c>
      <c r="H61" t="s">
        <v>1539</v>
      </c>
      <c r="I61" t="s">
        <v>434</v>
      </c>
      <c r="J61">
        <v>13.33333</v>
      </c>
      <c r="L61">
        <v>22.222221999999999</v>
      </c>
      <c r="N61">
        <v>15.384615</v>
      </c>
      <c r="P61">
        <v>6.5573769999999998</v>
      </c>
      <c r="R61">
        <v>13.793103</v>
      </c>
      <c r="T61" t="s">
        <v>1540</v>
      </c>
      <c r="U61" t="s">
        <v>436</v>
      </c>
      <c r="V61" t="s">
        <v>646</v>
      </c>
      <c r="W61" s="5">
        <v>45352</v>
      </c>
    </row>
    <row r="62" spans="1:23" x14ac:dyDescent="0.25">
      <c r="A62">
        <v>315129</v>
      </c>
      <c r="B62" t="s">
        <v>647</v>
      </c>
      <c r="C62" t="s">
        <v>648</v>
      </c>
      <c r="D62" t="s">
        <v>472</v>
      </c>
      <c r="E62" t="s">
        <v>432</v>
      </c>
      <c r="F62">
        <v>7652</v>
      </c>
      <c r="G62">
        <v>453</v>
      </c>
      <c r="H62" t="s">
        <v>1539</v>
      </c>
      <c r="I62" t="s">
        <v>434</v>
      </c>
      <c r="J62">
        <v>2.7777799999999999</v>
      </c>
      <c r="L62">
        <v>6.451613</v>
      </c>
      <c r="N62">
        <v>7.5</v>
      </c>
      <c r="P62">
        <v>11.363636</v>
      </c>
      <c r="R62">
        <v>7.2847689999999998</v>
      </c>
      <c r="T62" t="s">
        <v>1540</v>
      </c>
      <c r="U62" t="s">
        <v>436</v>
      </c>
      <c r="V62" t="s">
        <v>649</v>
      </c>
      <c r="W62" s="5">
        <v>45352</v>
      </c>
    </row>
    <row r="63" spans="1:23" x14ac:dyDescent="0.25">
      <c r="A63">
        <v>315132</v>
      </c>
      <c r="B63" t="s">
        <v>650</v>
      </c>
      <c r="C63" t="s">
        <v>651</v>
      </c>
      <c r="D63" t="s">
        <v>499</v>
      </c>
      <c r="E63" t="s">
        <v>432</v>
      </c>
      <c r="F63">
        <v>8820</v>
      </c>
      <c r="G63">
        <v>453</v>
      </c>
      <c r="H63" t="s">
        <v>1539</v>
      </c>
      <c r="I63" t="s">
        <v>434</v>
      </c>
      <c r="J63">
        <v>5.5555599999999998</v>
      </c>
      <c r="L63">
        <v>15</v>
      </c>
      <c r="N63">
        <v>14.634145999999999</v>
      </c>
      <c r="P63">
        <v>12.820513</v>
      </c>
      <c r="R63">
        <v>12.179487999999999</v>
      </c>
      <c r="T63" t="s">
        <v>1540</v>
      </c>
      <c r="U63" t="s">
        <v>436</v>
      </c>
      <c r="V63" t="s">
        <v>652</v>
      </c>
      <c r="W63" s="5">
        <v>45352</v>
      </c>
    </row>
    <row r="64" spans="1:23" x14ac:dyDescent="0.25">
      <c r="A64">
        <v>315133</v>
      </c>
      <c r="B64" t="s">
        <v>653</v>
      </c>
      <c r="C64" t="s">
        <v>654</v>
      </c>
      <c r="D64" t="s">
        <v>655</v>
      </c>
      <c r="E64" t="s">
        <v>432</v>
      </c>
      <c r="F64">
        <v>7677</v>
      </c>
      <c r="G64">
        <v>453</v>
      </c>
      <c r="H64" t="s">
        <v>1539</v>
      </c>
      <c r="I64" t="s">
        <v>434</v>
      </c>
      <c r="J64">
        <v>10.81081</v>
      </c>
      <c r="L64">
        <v>10.526316</v>
      </c>
      <c r="N64">
        <v>16.666667</v>
      </c>
      <c r="P64">
        <v>6.9767440000000001</v>
      </c>
      <c r="R64">
        <v>11.25</v>
      </c>
      <c r="T64" t="s">
        <v>1540</v>
      </c>
      <c r="U64" t="s">
        <v>436</v>
      </c>
      <c r="V64" t="s">
        <v>656</v>
      </c>
      <c r="W64" s="5">
        <v>45352</v>
      </c>
    </row>
    <row r="65" spans="1:23" x14ac:dyDescent="0.25">
      <c r="A65">
        <v>315134</v>
      </c>
      <c r="B65" t="s">
        <v>657</v>
      </c>
      <c r="C65" t="s">
        <v>658</v>
      </c>
      <c r="D65" t="s">
        <v>659</v>
      </c>
      <c r="E65" t="s">
        <v>432</v>
      </c>
      <c r="F65">
        <v>8807</v>
      </c>
      <c r="G65">
        <v>453</v>
      </c>
      <c r="H65" t="s">
        <v>1539</v>
      </c>
      <c r="I65" t="s">
        <v>434</v>
      </c>
      <c r="J65">
        <v>8.4506999999999994</v>
      </c>
      <c r="L65">
        <v>10.144928</v>
      </c>
      <c r="N65">
        <v>10</v>
      </c>
      <c r="P65">
        <v>6.493506</v>
      </c>
      <c r="R65">
        <v>8.7108000000000008</v>
      </c>
      <c r="T65" t="s">
        <v>1540</v>
      </c>
      <c r="U65" t="s">
        <v>436</v>
      </c>
      <c r="V65" t="s">
        <v>660</v>
      </c>
      <c r="W65" s="5">
        <v>45352</v>
      </c>
    </row>
    <row r="66" spans="1:23" x14ac:dyDescent="0.25">
      <c r="A66">
        <v>315135</v>
      </c>
      <c r="B66" t="s">
        <v>661</v>
      </c>
      <c r="C66" t="s">
        <v>662</v>
      </c>
      <c r="D66" t="s">
        <v>663</v>
      </c>
      <c r="E66" t="s">
        <v>432</v>
      </c>
      <c r="F66">
        <v>8742</v>
      </c>
      <c r="G66">
        <v>453</v>
      </c>
      <c r="H66" t="s">
        <v>1539</v>
      </c>
      <c r="I66" t="s">
        <v>434</v>
      </c>
      <c r="J66">
        <v>7.1428599999999998</v>
      </c>
      <c r="L66">
        <v>3.508772</v>
      </c>
      <c r="N66">
        <v>6.451613</v>
      </c>
      <c r="P66">
        <v>4.225352</v>
      </c>
      <c r="R66">
        <v>5.2845529999999998</v>
      </c>
      <c r="T66" t="s">
        <v>1540</v>
      </c>
      <c r="U66" t="s">
        <v>436</v>
      </c>
      <c r="V66" t="s">
        <v>664</v>
      </c>
      <c r="W66" s="5">
        <v>45352</v>
      </c>
    </row>
    <row r="67" spans="1:23" x14ac:dyDescent="0.25">
      <c r="A67">
        <v>315136</v>
      </c>
      <c r="B67" t="s">
        <v>113</v>
      </c>
      <c r="C67" t="s">
        <v>665</v>
      </c>
      <c r="D67" t="s">
        <v>666</v>
      </c>
      <c r="E67" t="s">
        <v>432</v>
      </c>
      <c r="F67">
        <v>7702</v>
      </c>
      <c r="G67">
        <v>453</v>
      </c>
      <c r="H67" t="s">
        <v>1539</v>
      </c>
      <c r="I67" t="s">
        <v>434</v>
      </c>
      <c r="J67">
        <v>10.81081</v>
      </c>
      <c r="L67">
        <v>5.405405</v>
      </c>
      <c r="N67">
        <v>10.256410000000001</v>
      </c>
      <c r="P67">
        <v>12.121212</v>
      </c>
      <c r="R67">
        <v>9.5890409999999999</v>
      </c>
      <c r="T67" t="s">
        <v>1540</v>
      </c>
      <c r="U67" t="s">
        <v>436</v>
      </c>
      <c r="V67" t="s">
        <v>667</v>
      </c>
      <c r="W67" s="5">
        <v>45352</v>
      </c>
    </row>
    <row r="68" spans="1:23" x14ac:dyDescent="0.25">
      <c r="A68">
        <v>315137</v>
      </c>
      <c r="B68" t="s">
        <v>668</v>
      </c>
      <c r="C68" t="s">
        <v>669</v>
      </c>
      <c r="D68" t="s">
        <v>670</v>
      </c>
      <c r="E68" t="s">
        <v>432</v>
      </c>
      <c r="F68">
        <v>7860</v>
      </c>
      <c r="G68">
        <v>453</v>
      </c>
      <c r="H68" t="s">
        <v>1539</v>
      </c>
      <c r="I68" t="s">
        <v>434</v>
      </c>
      <c r="J68">
        <v>8.4745799999999996</v>
      </c>
      <c r="L68">
        <v>7.8125</v>
      </c>
      <c r="N68">
        <v>14.0625</v>
      </c>
      <c r="P68">
        <v>6.0606059999999999</v>
      </c>
      <c r="R68">
        <v>9.0909099999999992</v>
      </c>
      <c r="T68" t="s">
        <v>1540</v>
      </c>
      <c r="U68" t="s">
        <v>436</v>
      </c>
      <c r="V68" t="s">
        <v>671</v>
      </c>
      <c r="W68" s="5">
        <v>45352</v>
      </c>
    </row>
    <row r="69" spans="1:23" x14ac:dyDescent="0.25">
      <c r="A69">
        <v>315138</v>
      </c>
      <c r="B69" t="s">
        <v>291</v>
      </c>
      <c r="C69" t="s">
        <v>672</v>
      </c>
      <c r="D69" t="s">
        <v>673</v>
      </c>
      <c r="E69" t="s">
        <v>432</v>
      </c>
      <c r="F69">
        <v>7054</v>
      </c>
      <c r="G69">
        <v>453</v>
      </c>
      <c r="H69" t="s">
        <v>1539</v>
      </c>
      <c r="I69" t="s">
        <v>434</v>
      </c>
      <c r="J69">
        <v>8.6956500000000005</v>
      </c>
      <c r="L69">
        <v>11.940299</v>
      </c>
      <c r="N69">
        <v>10.144928</v>
      </c>
      <c r="P69">
        <v>10.144928</v>
      </c>
      <c r="R69">
        <v>10.218978</v>
      </c>
      <c r="T69" t="s">
        <v>1540</v>
      </c>
      <c r="U69" t="s">
        <v>436</v>
      </c>
      <c r="V69" t="s">
        <v>674</v>
      </c>
      <c r="W69" s="5">
        <v>45352</v>
      </c>
    </row>
    <row r="70" spans="1:23" x14ac:dyDescent="0.25">
      <c r="A70">
        <v>315140</v>
      </c>
      <c r="B70" t="s">
        <v>675</v>
      </c>
      <c r="C70" t="s">
        <v>676</v>
      </c>
      <c r="D70" t="s">
        <v>677</v>
      </c>
      <c r="E70" t="s">
        <v>432</v>
      </c>
      <c r="F70">
        <v>8869</v>
      </c>
      <c r="G70">
        <v>453</v>
      </c>
      <c r="H70" t="s">
        <v>1539</v>
      </c>
      <c r="I70" t="s">
        <v>434</v>
      </c>
      <c r="J70">
        <v>10.34483</v>
      </c>
      <c r="L70">
        <v>7.4074070000000001</v>
      </c>
      <c r="N70">
        <v>6.25</v>
      </c>
      <c r="P70">
        <v>10.714286</v>
      </c>
      <c r="R70">
        <v>8.7962969999999991</v>
      </c>
      <c r="T70" t="s">
        <v>1540</v>
      </c>
      <c r="U70" t="s">
        <v>436</v>
      </c>
      <c r="V70" t="s">
        <v>678</v>
      </c>
      <c r="W70" s="5">
        <v>45352</v>
      </c>
    </row>
    <row r="71" spans="1:23" x14ac:dyDescent="0.25">
      <c r="A71">
        <v>315141</v>
      </c>
      <c r="B71" t="s">
        <v>679</v>
      </c>
      <c r="C71" t="s">
        <v>680</v>
      </c>
      <c r="D71" t="s">
        <v>681</v>
      </c>
      <c r="E71" t="s">
        <v>432</v>
      </c>
      <c r="F71">
        <v>8812</v>
      </c>
      <c r="G71">
        <v>453</v>
      </c>
      <c r="H71" t="s">
        <v>1539</v>
      </c>
      <c r="I71" t="s">
        <v>434</v>
      </c>
      <c r="J71">
        <v>7.0175400000000003</v>
      </c>
      <c r="L71">
        <v>8.4745760000000008</v>
      </c>
      <c r="N71">
        <v>5.8823530000000002</v>
      </c>
      <c r="P71">
        <v>6.25</v>
      </c>
      <c r="R71">
        <v>6.9767429999999999</v>
      </c>
      <c r="T71" t="s">
        <v>1540</v>
      </c>
      <c r="U71" t="s">
        <v>436</v>
      </c>
      <c r="V71" t="s">
        <v>682</v>
      </c>
      <c r="W71" s="5">
        <v>45352</v>
      </c>
    </row>
    <row r="72" spans="1:23" x14ac:dyDescent="0.25">
      <c r="A72">
        <v>315142</v>
      </c>
      <c r="B72" t="s">
        <v>683</v>
      </c>
      <c r="C72" t="s">
        <v>684</v>
      </c>
      <c r="D72" t="s">
        <v>589</v>
      </c>
      <c r="E72" t="s">
        <v>432</v>
      </c>
      <c r="F72">
        <v>7470</v>
      </c>
      <c r="G72">
        <v>453</v>
      </c>
      <c r="H72" t="s">
        <v>1539</v>
      </c>
      <c r="I72" t="s">
        <v>434</v>
      </c>
      <c r="J72">
        <v>8.9285700000000006</v>
      </c>
      <c r="L72">
        <v>8.1081079999999996</v>
      </c>
      <c r="N72">
        <v>7.8125</v>
      </c>
      <c r="P72">
        <v>8.4745760000000008</v>
      </c>
      <c r="R72">
        <v>8.300395</v>
      </c>
      <c r="T72" t="s">
        <v>1540</v>
      </c>
      <c r="U72" t="s">
        <v>436</v>
      </c>
      <c r="V72" t="s">
        <v>685</v>
      </c>
      <c r="W72" s="5">
        <v>45352</v>
      </c>
    </row>
    <row r="73" spans="1:23" x14ac:dyDescent="0.25">
      <c r="A73">
        <v>315143</v>
      </c>
      <c r="B73" t="s">
        <v>170</v>
      </c>
      <c r="C73" t="s">
        <v>686</v>
      </c>
      <c r="D73" t="s">
        <v>687</v>
      </c>
      <c r="E73" t="s">
        <v>432</v>
      </c>
      <c r="F73">
        <v>7945</v>
      </c>
      <c r="G73">
        <v>453</v>
      </c>
      <c r="H73" t="s">
        <v>1539</v>
      </c>
      <c r="I73" t="s">
        <v>434</v>
      </c>
      <c r="J73">
        <v>8.6956500000000005</v>
      </c>
      <c r="L73">
        <v>12.962963</v>
      </c>
      <c r="N73">
        <v>9.2592590000000001</v>
      </c>
      <c r="P73">
        <v>10.169492</v>
      </c>
      <c r="R73">
        <v>10.328638</v>
      </c>
      <c r="T73" t="s">
        <v>1540</v>
      </c>
      <c r="U73" t="s">
        <v>436</v>
      </c>
      <c r="V73" t="s">
        <v>688</v>
      </c>
      <c r="W73" s="5">
        <v>45352</v>
      </c>
    </row>
    <row r="74" spans="1:23" x14ac:dyDescent="0.25">
      <c r="A74">
        <v>315144</v>
      </c>
      <c r="B74" t="s">
        <v>689</v>
      </c>
      <c r="C74" t="s">
        <v>690</v>
      </c>
      <c r="D74" t="s">
        <v>691</v>
      </c>
      <c r="E74" t="s">
        <v>432</v>
      </c>
      <c r="F74">
        <v>8055</v>
      </c>
      <c r="G74">
        <v>453</v>
      </c>
      <c r="H74" t="s">
        <v>1539</v>
      </c>
      <c r="I74" t="s">
        <v>434</v>
      </c>
      <c r="J74" t="s">
        <v>1538</v>
      </c>
      <c r="K74">
        <v>9</v>
      </c>
      <c r="L74" t="s">
        <v>1538</v>
      </c>
      <c r="M74">
        <v>9</v>
      </c>
      <c r="N74" t="s">
        <v>1538</v>
      </c>
      <c r="O74">
        <v>9</v>
      </c>
      <c r="P74" t="s">
        <v>1538</v>
      </c>
      <c r="Q74">
        <v>9</v>
      </c>
      <c r="R74" t="s">
        <v>1538</v>
      </c>
      <c r="S74">
        <v>9</v>
      </c>
      <c r="T74" t="s">
        <v>1540</v>
      </c>
      <c r="U74" t="s">
        <v>436</v>
      </c>
      <c r="V74" t="s">
        <v>692</v>
      </c>
      <c r="W74" s="5">
        <v>45352</v>
      </c>
    </row>
    <row r="75" spans="1:23" x14ac:dyDescent="0.25">
      <c r="A75">
        <v>315146</v>
      </c>
      <c r="B75" t="s">
        <v>693</v>
      </c>
      <c r="C75" t="s">
        <v>694</v>
      </c>
      <c r="D75" t="s">
        <v>695</v>
      </c>
      <c r="E75" t="s">
        <v>432</v>
      </c>
      <c r="F75">
        <v>7065</v>
      </c>
      <c r="G75">
        <v>453</v>
      </c>
      <c r="H75" t="s">
        <v>1539</v>
      </c>
      <c r="I75" t="s">
        <v>434</v>
      </c>
      <c r="J75" t="s">
        <v>1538</v>
      </c>
      <c r="K75">
        <v>9</v>
      </c>
      <c r="L75" t="s">
        <v>1538</v>
      </c>
      <c r="M75">
        <v>9</v>
      </c>
      <c r="N75" t="s">
        <v>1538</v>
      </c>
      <c r="O75">
        <v>9</v>
      </c>
      <c r="P75" t="s">
        <v>1538</v>
      </c>
      <c r="Q75">
        <v>9</v>
      </c>
      <c r="R75" t="s">
        <v>1538</v>
      </c>
      <c r="S75">
        <v>9</v>
      </c>
      <c r="T75" t="s">
        <v>1540</v>
      </c>
      <c r="U75" t="s">
        <v>436</v>
      </c>
      <c r="V75" t="s">
        <v>696</v>
      </c>
      <c r="W75" s="5">
        <v>45352</v>
      </c>
    </row>
    <row r="76" spans="1:23" x14ac:dyDescent="0.25">
      <c r="A76">
        <v>315147</v>
      </c>
      <c r="B76" t="s">
        <v>697</v>
      </c>
      <c r="C76" t="s">
        <v>698</v>
      </c>
      <c r="D76" t="s">
        <v>699</v>
      </c>
      <c r="E76" t="s">
        <v>432</v>
      </c>
      <c r="F76">
        <v>7017</v>
      </c>
      <c r="G76">
        <v>453</v>
      </c>
      <c r="H76" t="s">
        <v>1539</v>
      </c>
      <c r="I76" t="s">
        <v>434</v>
      </c>
      <c r="J76">
        <v>3.0769199999999999</v>
      </c>
      <c r="L76">
        <v>7.2463769999999998</v>
      </c>
      <c r="N76">
        <v>2.8985509999999999</v>
      </c>
      <c r="P76">
        <v>3.947368</v>
      </c>
      <c r="R76">
        <v>4.301075</v>
      </c>
      <c r="T76" t="s">
        <v>1540</v>
      </c>
      <c r="U76" t="s">
        <v>436</v>
      </c>
      <c r="V76" t="s">
        <v>700</v>
      </c>
      <c r="W76" s="5">
        <v>45352</v>
      </c>
    </row>
    <row r="77" spans="1:23" x14ac:dyDescent="0.25">
      <c r="A77">
        <v>315149</v>
      </c>
      <c r="B77" t="s">
        <v>276</v>
      </c>
      <c r="C77" t="s">
        <v>701</v>
      </c>
      <c r="D77" t="s">
        <v>702</v>
      </c>
      <c r="E77" t="s">
        <v>432</v>
      </c>
      <c r="F77">
        <v>8052</v>
      </c>
      <c r="G77">
        <v>453</v>
      </c>
      <c r="H77" t="s">
        <v>1539</v>
      </c>
      <c r="I77" t="s">
        <v>434</v>
      </c>
      <c r="J77" t="s">
        <v>1538</v>
      </c>
      <c r="K77">
        <v>9</v>
      </c>
      <c r="L77" t="s">
        <v>1538</v>
      </c>
      <c r="M77">
        <v>9</v>
      </c>
      <c r="N77" t="s">
        <v>1538</v>
      </c>
      <c r="O77">
        <v>9</v>
      </c>
      <c r="P77" t="s">
        <v>1538</v>
      </c>
      <c r="Q77">
        <v>9</v>
      </c>
      <c r="R77">
        <v>5.4545450000000004</v>
      </c>
      <c r="T77" t="s">
        <v>1540</v>
      </c>
      <c r="U77" t="s">
        <v>436</v>
      </c>
      <c r="V77" t="s">
        <v>703</v>
      </c>
      <c r="W77" s="5">
        <v>45352</v>
      </c>
    </row>
    <row r="78" spans="1:23" x14ac:dyDescent="0.25">
      <c r="A78">
        <v>315152</v>
      </c>
      <c r="B78" t="s">
        <v>704</v>
      </c>
      <c r="C78" t="s">
        <v>705</v>
      </c>
      <c r="D78" t="s">
        <v>706</v>
      </c>
      <c r="E78" t="s">
        <v>432</v>
      </c>
      <c r="F78">
        <v>7601</v>
      </c>
      <c r="G78">
        <v>453</v>
      </c>
      <c r="H78" t="s">
        <v>1539</v>
      </c>
      <c r="I78" t="s">
        <v>434</v>
      </c>
      <c r="J78">
        <v>8.3333300000000001</v>
      </c>
      <c r="L78">
        <v>8.8235290000000006</v>
      </c>
      <c r="N78">
        <v>15.151515</v>
      </c>
      <c r="P78">
        <v>13.157895</v>
      </c>
      <c r="R78">
        <v>11.347517</v>
      </c>
      <c r="T78" t="s">
        <v>1540</v>
      </c>
      <c r="U78" t="s">
        <v>436</v>
      </c>
      <c r="V78" t="s">
        <v>707</v>
      </c>
      <c r="W78" s="5">
        <v>45352</v>
      </c>
    </row>
    <row r="79" spans="1:23" x14ac:dyDescent="0.25">
      <c r="A79">
        <v>315153</v>
      </c>
      <c r="B79" t="s">
        <v>708</v>
      </c>
      <c r="C79" t="s">
        <v>709</v>
      </c>
      <c r="D79" t="s">
        <v>710</v>
      </c>
      <c r="E79" t="s">
        <v>432</v>
      </c>
      <c r="F79">
        <v>7728</v>
      </c>
      <c r="G79">
        <v>453</v>
      </c>
      <c r="H79" t="s">
        <v>1539</v>
      </c>
      <c r="I79" t="s">
        <v>434</v>
      </c>
      <c r="J79">
        <v>12.820510000000001</v>
      </c>
      <c r="L79">
        <v>11.111110999999999</v>
      </c>
      <c r="N79">
        <v>11.904762</v>
      </c>
      <c r="P79">
        <v>10.256410000000001</v>
      </c>
      <c r="R79">
        <v>11.538461</v>
      </c>
      <c r="T79" t="s">
        <v>1540</v>
      </c>
      <c r="U79" t="s">
        <v>436</v>
      </c>
      <c r="V79" t="s">
        <v>711</v>
      </c>
      <c r="W79" s="5">
        <v>45352</v>
      </c>
    </row>
    <row r="80" spans="1:23" x14ac:dyDescent="0.25">
      <c r="A80">
        <v>315157</v>
      </c>
      <c r="B80" t="s">
        <v>208</v>
      </c>
      <c r="C80" t="s">
        <v>712</v>
      </c>
      <c r="D80" t="s">
        <v>713</v>
      </c>
      <c r="E80" t="s">
        <v>432</v>
      </c>
      <c r="F80">
        <v>7960</v>
      </c>
      <c r="G80">
        <v>453</v>
      </c>
      <c r="H80" t="s">
        <v>1539</v>
      </c>
      <c r="I80" t="s">
        <v>434</v>
      </c>
      <c r="J80">
        <v>10.465120000000001</v>
      </c>
      <c r="L80">
        <v>7.6923079999999997</v>
      </c>
      <c r="N80">
        <v>9.0909089999999999</v>
      </c>
      <c r="P80">
        <v>5.8823530000000002</v>
      </c>
      <c r="R80">
        <v>8.2857149999999997</v>
      </c>
      <c r="T80" t="s">
        <v>1540</v>
      </c>
      <c r="U80" t="s">
        <v>436</v>
      </c>
      <c r="V80" t="s">
        <v>714</v>
      </c>
      <c r="W80" s="5">
        <v>45352</v>
      </c>
    </row>
    <row r="81" spans="1:23" x14ac:dyDescent="0.25">
      <c r="A81">
        <v>315158</v>
      </c>
      <c r="B81" t="s">
        <v>246</v>
      </c>
      <c r="C81" t="s">
        <v>715</v>
      </c>
      <c r="D81" t="s">
        <v>716</v>
      </c>
      <c r="E81" t="s">
        <v>432</v>
      </c>
      <c r="F81">
        <v>7450</v>
      </c>
      <c r="G81">
        <v>453</v>
      </c>
      <c r="H81" t="s">
        <v>1539</v>
      </c>
      <c r="I81" t="s">
        <v>434</v>
      </c>
      <c r="J81">
        <v>9.61538</v>
      </c>
      <c r="L81">
        <v>9.4339619999999993</v>
      </c>
      <c r="N81">
        <v>4.0816330000000001</v>
      </c>
      <c r="P81">
        <v>4.1666670000000003</v>
      </c>
      <c r="R81">
        <v>6.9306919999999996</v>
      </c>
      <c r="T81" t="s">
        <v>1540</v>
      </c>
      <c r="U81" t="s">
        <v>436</v>
      </c>
      <c r="V81" t="s">
        <v>717</v>
      </c>
      <c r="W81" s="5">
        <v>45352</v>
      </c>
    </row>
    <row r="82" spans="1:23" x14ac:dyDescent="0.25">
      <c r="A82">
        <v>315159</v>
      </c>
      <c r="B82" t="s">
        <v>718</v>
      </c>
      <c r="C82" t="s">
        <v>719</v>
      </c>
      <c r="D82" t="s">
        <v>720</v>
      </c>
      <c r="E82" t="s">
        <v>432</v>
      </c>
      <c r="F82">
        <v>8012</v>
      </c>
      <c r="G82">
        <v>453</v>
      </c>
      <c r="H82" t="s">
        <v>1539</v>
      </c>
      <c r="I82" t="s">
        <v>434</v>
      </c>
      <c r="J82">
        <v>3.125</v>
      </c>
      <c r="L82">
        <v>7.3033710000000003</v>
      </c>
      <c r="N82">
        <v>6.25</v>
      </c>
      <c r="P82">
        <v>5.2631579999999998</v>
      </c>
      <c r="R82">
        <v>5.4521280000000001</v>
      </c>
      <c r="T82" t="s">
        <v>1540</v>
      </c>
      <c r="U82" t="s">
        <v>436</v>
      </c>
      <c r="V82" t="s">
        <v>721</v>
      </c>
      <c r="W82" s="5">
        <v>45352</v>
      </c>
    </row>
    <row r="83" spans="1:23" x14ac:dyDescent="0.25">
      <c r="A83">
        <v>315164</v>
      </c>
      <c r="B83" t="s">
        <v>722</v>
      </c>
      <c r="C83" t="s">
        <v>723</v>
      </c>
      <c r="D83" t="s">
        <v>724</v>
      </c>
      <c r="E83" t="s">
        <v>432</v>
      </c>
      <c r="F83">
        <v>7670</v>
      </c>
      <c r="G83">
        <v>453</v>
      </c>
      <c r="H83" t="s">
        <v>1539</v>
      </c>
      <c r="I83" t="s">
        <v>434</v>
      </c>
      <c r="J83">
        <v>5.5555599999999998</v>
      </c>
      <c r="L83">
        <v>6.6666670000000003</v>
      </c>
      <c r="N83">
        <v>8.5714290000000002</v>
      </c>
      <c r="P83">
        <v>2.7027030000000001</v>
      </c>
      <c r="R83">
        <v>5.7971029999999999</v>
      </c>
      <c r="T83" t="s">
        <v>1540</v>
      </c>
      <c r="U83" t="s">
        <v>436</v>
      </c>
      <c r="V83" t="s">
        <v>725</v>
      </c>
      <c r="W83" s="5">
        <v>45352</v>
      </c>
    </row>
    <row r="84" spans="1:23" x14ac:dyDescent="0.25">
      <c r="A84">
        <v>315166</v>
      </c>
      <c r="B84" t="s">
        <v>726</v>
      </c>
      <c r="C84" t="s">
        <v>727</v>
      </c>
      <c r="D84" t="s">
        <v>514</v>
      </c>
      <c r="E84" t="s">
        <v>432</v>
      </c>
      <c r="F84">
        <v>8016</v>
      </c>
      <c r="G84">
        <v>453</v>
      </c>
      <c r="H84" t="s">
        <v>1539</v>
      </c>
      <c r="I84" t="s">
        <v>434</v>
      </c>
      <c r="J84">
        <v>5.4545500000000002</v>
      </c>
      <c r="L84">
        <v>10.204082</v>
      </c>
      <c r="N84">
        <v>5.5555560000000002</v>
      </c>
      <c r="P84">
        <v>3.8461539999999999</v>
      </c>
      <c r="R84">
        <v>6.1904769999999996</v>
      </c>
      <c r="T84" t="s">
        <v>1540</v>
      </c>
      <c r="U84" t="s">
        <v>436</v>
      </c>
      <c r="V84" t="s">
        <v>728</v>
      </c>
      <c r="W84" s="5">
        <v>45352</v>
      </c>
    </row>
    <row r="85" spans="1:23" x14ac:dyDescent="0.25">
      <c r="A85">
        <v>315171</v>
      </c>
      <c r="B85" t="s">
        <v>729</v>
      </c>
      <c r="C85" t="s">
        <v>730</v>
      </c>
      <c r="D85" t="s">
        <v>731</v>
      </c>
      <c r="E85" t="s">
        <v>432</v>
      </c>
      <c r="F85">
        <v>7436</v>
      </c>
      <c r="G85">
        <v>453</v>
      </c>
      <c r="H85" t="s">
        <v>1539</v>
      </c>
      <c r="I85" t="s">
        <v>434</v>
      </c>
      <c r="J85">
        <v>6.6666699999999999</v>
      </c>
      <c r="L85">
        <v>9.0909089999999999</v>
      </c>
      <c r="N85">
        <v>7.6190480000000003</v>
      </c>
      <c r="P85">
        <v>3.6697250000000001</v>
      </c>
      <c r="R85">
        <v>6.7599080000000002</v>
      </c>
      <c r="T85" t="s">
        <v>1540</v>
      </c>
      <c r="U85" t="s">
        <v>436</v>
      </c>
      <c r="V85" t="s">
        <v>732</v>
      </c>
      <c r="W85" s="5">
        <v>45352</v>
      </c>
    </row>
    <row r="86" spans="1:23" x14ac:dyDescent="0.25">
      <c r="A86">
        <v>315174</v>
      </c>
      <c r="B86" t="s">
        <v>133</v>
      </c>
      <c r="C86" t="s">
        <v>733</v>
      </c>
      <c r="D86" t="s">
        <v>734</v>
      </c>
      <c r="E86" t="s">
        <v>432</v>
      </c>
      <c r="F86">
        <v>8096</v>
      </c>
      <c r="G86">
        <v>453</v>
      </c>
      <c r="H86" t="s">
        <v>1539</v>
      </c>
      <c r="I86" t="s">
        <v>434</v>
      </c>
      <c r="J86">
        <v>7.8260899999999998</v>
      </c>
      <c r="L86">
        <v>4.901961</v>
      </c>
      <c r="N86">
        <v>7.6923079999999997</v>
      </c>
      <c r="P86">
        <v>3.6036039999999998</v>
      </c>
      <c r="R86">
        <v>6.0185190000000004</v>
      </c>
      <c r="T86" t="s">
        <v>1540</v>
      </c>
      <c r="U86" t="s">
        <v>436</v>
      </c>
      <c r="V86" t="s">
        <v>735</v>
      </c>
      <c r="W86" s="5">
        <v>45352</v>
      </c>
    </row>
    <row r="87" spans="1:23" x14ac:dyDescent="0.25">
      <c r="A87">
        <v>315176</v>
      </c>
      <c r="B87" t="s">
        <v>202</v>
      </c>
      <c r="C87" t="s">
        <v>736</v>
      </c>
      <c r="D87" t="s">
        <v>691</v>
      </c>
      <c r="E87" t="s">
        <v>432</v>
      </c>
      <c r="F87">
        <v>8055</v>
      </c>
      <c r="G87">
        <v>453</v>
      </c>
      <c r="H87" t="s">
        <v>1539</v>
      </c>
      <c r="I87" t="s">
        <v>434</v>
      </c>
      <c r="J87">
        <v>14.89362</v>
      </c>
      <c r="L87">
        <v>20.454545</v>
      </c>
      <c r="N87">
        <v>12.244897999999999</v>
      </c>
      <c r="P87">
        <v>12.244897999999999</v>
      </c>
      <c r="R87">
        <v>14.814816</v>
      </c>
      <c r="T87" t="s">
        <v>1540</v>
      </c>
      <c r="U87" t="s">
        <v>436</v>
      </c>
      <c r="V87" t="s">
        <v>737</v>
      </c>
      <c r="W87" s="5">
        <v>45352</v>
      </c>
    </row>
    <row r="88" spans="1:23" x14ac:dyDescent="0.25">
      <c r="A88">
        <v>315177</v>
      </c>
      <c r="B88" t="s">
        <v>157</v>
      </c>
      <c r="C88" t="s">
        <v>738</v>
      </c>
      <c r="D88" t="s">
        <v>739</v>
      </c>
      <c r="E88" t="s">
        <v>432</v>
      </c>
      <c r="F88">
        <v>7724</v>
      </c>
      <c r="G88">
        <v>453</v>
      </c>
      <c r="H88" t="s">
        <v>1539</v>
      </c>
      <c r="I88" t="s">
        <v>434</v>
      </c>
      <c r="J88">
        <v>4.5454499999999998</v>
      </c>
      <c r="L88">
        <v>9.0909089999999999</v>
      </c>
      <c r="N88">
        <v>7.8125</v>
      </c>
      <c r="P88">
        <v>10.606061</v>
      </c>
      <c r="R88">
        <v>7.9681259999999998</v>
      </c>
      <c r="T88" t="s">
        <v>1540</v>
      </c>
      <c r="U88" t="s">
        <v>436</v>
      </c>
      <c r="V88" t="s">
        <v>740</v>
      </c>
      <c r="W88" s="5">
        <v>45352</v>
      </c>
    </row>
    <row r="89" spans="1:23" x14ac:dyDescent="0.25">
      <c r="A89">
        <v>315178</v>
      </c>
      <c r="B89" t="s">
        <v>741</v>
      </c>
      <c r="C89" t="s">
        <v>742</v>
      </c>
      <c r="D89" t="s">
        <v>699</v>
      </c>
      <c r="E89" t="s">
        <v>432</v>
      </c>
      <c r="F89">
        <v>7017</v>
      </c>
      <c r="G89">
        <v>453</v>
      </c>
      <c r="H89" t="s">
        <v>1539</v>
      </c>
      <c r="I89" t="s">
        <v>434</v>
      </c>
      <c r="J89">
        <v>8.4506999999999994</v>
      </c>
      <c r="L89">
        <v>20.547944999999999</v>
      </c>
      <c r="N89">
        <v>12.162162</v>
      </c>
      <c r="P89">
        <v>5.6338030000000003</v>
      </c>
      <c r="R89">
        <v>11.764704999999999</v>
      </c>
      <c r="T89" t="s">
        <v>1540</v>
      </c>
      <c r="U89" t="s">
        <v>436</v>
      </c>
      <c r="V89" t="s">
        <v>743</v>
      </c>
      <c r="W89" s="5">
        <v>45352</v>
      </c>
    </row>
    <row r="90" spans="1:23" x14ac:dyDescent="0.25">
      <c r="A90">
        <v>315179</v>
      </c>
      <c r="B90" t="s">
        <v>744</v>
      </c>
      <c r="C90" t="s">
        <v>745</v>
      </c>
      <c r="D90" t="s">
        <v>746</v>
      </c>
      <c r="E90" t="s">
        <v>432</v>
      </c>
      <c r="F90">
        <v>8230</v>
      </c>
      <c r="G90">
        <v>453</v>
      </c>
      <c r="H90" t="s">
        <v>1539</v>
      </c>
      <c r="I90" t="s">
        <v>434</v>
      </c>
      <c r="J90">
        <v>6.8965500000000004</v>
      </c>
      <c r="L90">
        <v>1.612903</v>
      </c>
      <c r="N90">
        <v>9.8360660000000006</v>
      </c>
      <c r="P90">
        <v>6.5573769999999998</v>
      </c>
      <c r="R90">
        <v>6.1983470000000001</v>
      </c>
      <c r="T90" t="s">
        <v>1540</v>
      </c>
      <c r="U90" t="s">
        <v>436</v>
      </c>
      <c r="V90" t="s">
        <v>747</v>
      </c>
      <c r="W90" s="5">
        <v>45352</v>
      </c>
    </row>
    <row r="91" spans="1:23" x14ac:dyDescent="0.25">
      <c r="A91">
        <v>315180</v>
      </c>
      <c r="B91" t="s">
        <v>748</v>
      </c>
      <c r="C91" t="s">
        <v>749</v>
      </c>
      <c r="D91" t="s">
        <v>750</v>
      </c>
      <c r="E91" t="s">
        <v>432</v>
      </c>
      <c r="F91">
        <v>8861</v>
      </c>
      <c r="G91">
        <v>453</v>
      </c>
      <c r="H91" t="s">
        <v>1539</v>
      </c>
      <c r="I91" t="s">
        <v>434</v>
      </c>
      <c r="J91">
        <v>4.2372899999999998</v>
      </c>
      <c r="L91">
        <v>4.0650409999999999</v>
      </c>
      <c r="N91">
        <v>7.3770490000000004</v>
      </c>
      <c r="P91">
        <v>6.2015500000000001</v>
      </c>
      <c r="R91">
        <v>5.4878049999999998</v>
      </c>
      <c r="T91" t="s">
        <v>1540</v>
      </c>
      <c r="U91" t="s">
        <v>436</v>
      </c>
      <c r="V91" t="s">
        <v>751</v>
      </c>
      <c r="W91" s="5">
        <v>45352</v>
      </c>
    </row>
    <row r="92" spans="1:23" x14ac:dyDescent="0.25">
      <c r="A92">
        <v>315182</v>
      </c>
      <c r="B92" t="s">
        <v>54</v>
      </c>
      <c r="C92" t="s">
        <v>752</v>
      </c>
      <c r="D92" t="s">
        <v>659</v>
      </c>
      <c r="E92" t="s">
        <v>432</v>
      </c>
      <c r="F92">
        <v>8807</v>
      </c>
      <c r="G92">
        <v>453</v>
      </c>
      <c r="H92" t="s">
        <v>1539</v>
      </c>
      <c r="I92" t="s">
        <v>434</v>
      </c>
      <c r="J92">
        <v>8.1632700000000007</v>
      </c>
      <c r="L92">
        <v>7.9207919999999996</v>
      </c>
      <c r="N92">
        <v>5.0505050000000002</v>
      </c>
      <c r="P92">
        <v>5.1546390000000004</v>
      </c>
      <c r="R92">
        <v>6.5822799999999999</v>
      </c>
      <c r="T92" t="s">
        <v>1540</v>
      </c>
      <c r="U92" t="s">
        <v>436</v>
      </c>
      <c r="V92" t="s">
        <v>753</v>
      </c>
      <c r="W92" s="5">
        <v>45352</v>
      </c>
    </row>
    <row r="93" spans="1:23" x14ac:dyDescent="0.25">
      <c r="A93">
        <v>315183</v>
      </c>
      <c r="B93" t="s">
        <v>239</v>
      </c>
      <c r="C93" t="s">
        <v>754</v>
      </c>
      <c r="D93" t="s">
        <v>460</v>
      </c>
      <c r="E93" t="s">
        <v>432</v>
      </c>
      <c r="F93">
        <v>8002</v>
      </c>
      <c r="G93">
        <v>453</v>
      </c>
      <c r="H93" t="s">
        <v>1539</v>
      </c>
      <c r="I93" t="s">
        <v>434</v>
      </c>
      <c r="J93">
        <v>10.606059999999999</v>
      </c>
      <c r="L93">
        <v>9.5890409999999999</v>
      </c>
      <c r="N93">
        <v>7.5757580000000004</v>
      </c>
      <c r="P93">
        <v>5.9701490000000002</v>
      </c>
      <c r="R93">
        <v>8.4558820000000008</v>
      </c>
      <c r="T93" t="s">
        <v>1540</v>
      </c>
      <c r="U93" t="s">
        <v>436</v>
      </c>
      <c r="V93" t="s">
        <v>755</v>
      </c>
      <c r="W93" s="5">
        <v>45352</v>
      </c>
    </row>
    <row r="94" spans="1:23" x14ac:dyDescent="0.25">
      <c r="A94">
        <v>315185</v>
      </c>
      <c r="B94" t="s">
        <v>756</v>
      </c>
      <c r="C94" t="s">
        <v>757</v>
      </c>
      <c r="D94" t="s">
        <v>758</v>
      </c>
      <c r="E94" t="s">
        <v>432</v>
      </c>
      <c r="F94">
        <v>8221</v>
      </c>
      <c r="G94">
        <v>453</v>
      </c>
      <c r="H94" t="s">
        <v>1539</v>
      </c>
      <c r="I94" t="s">
        <v>434</v>
      </c>
      <c r="J94">
        <v>6.7796599999999998</v>
      </c>
      <c r="L94">
        <v>7.5</v>
      </c>
      <c r="N94">
        <v>11.956522</v>
      </c>
      <c r="P94">
        <v>10.989011</v>
      </c>
      <c r="R94">
        <v>9.6273289999999996</v>
      </c>
      <c r="T94" t="s">
        <v>1540</v>
      </c>
      <c r="U94" t="s">
        <v>436</v>
      </c>
      <c r="V94" t="s">
        <v>759</v>
      </c>
      <c r="W94" s="5">
        <v>45352</v>
      </c>
    </row>
    <row r="95" spans="1:23" x14ac:dyDescent="0.25">
      <c r="A95">
        <v>315187</v>
      </c>
      <c r="B95" t="s">
        <v>137</v>
      </c>
      <c r="C95" t="s">
        <v>760</v>
      </c>
      <c r="D95" t="s">
        <v>761</v>
      </c>
      <c r="E95" t="s">
        <v>432</v>
      </c>
      <c r="F95">
        <v>8043</v>
      </c>
      <c r="G95">
        <v>453</v>
      </c>
      <c r="H95" t="s">
        <v>1539</v>
      </c>
      <c r="I95" t="s">
        <v>434</v>
      </c>
      <c r="J95">
        <v>3.5398200000000002</v>
      </c>
      <c r="L95">
        <v>6.8627450000000003</v>
      </c>
      <c r="N95">
        <v>6.5217390000000002</v>
      </c>
      <c r="P95">
        <v>2.941176</v>
      </c>
      <c r="R95">
        <v>4.9079750000000004</v>
      </c>
      <c r="T95" t="s">
        <v>1540</v>
      </c>
      <c r="U95" t="s">
        <v>436</v>
      </c>
      <c r="V95" t="s">
        <v>762</v>
      </c>
      <c r="W95" s="5">
        <v>45352</v>
      </c>
    </row>
    <row r="96" spans="1:23" x14ac:dyDescent="0.25">
      <c r="A96">
        <v>315190</v>
      </c>
      <c r="B96" t="s">
        <v>763</v>
      </c>
      <c r="C96" t="s">
        <v>764</v>
      </c>
      <c r="D96" t="s">
        <v>618</v>
      </c>
      <c r="E96" t="s">
        <v>432</v>
      </c>
      <c r="F96">
        <v>8701</v>
      </c>
      <c r="G96">
        <v>453</v>
      </c>
      <c r="H96" t="s">
        <v>1539</v>
      </c>
      <c r="I96" t="s">
        <v>434</v>
      </c>
      <c r="J96">
        <v>8.7912099999999995</v>
      </c>
      <c r="L96">
        <v>7.2164950000000001</v>
      </c>
      <c r="N96">
        <v>6.3157889999999997</v>
      </c>
      <c r="P96">
        <v>9.0909089999999999</v>
      </c>
      <c r="R96">
        <v>7.8534030000000001</v>
      </c>
      <c r="T96" t="s">
        <v>1540</v>
      </c>
      <c r="U96" t="s">
        <v>436</v>
      </c>
      <c r="V96" t="s">
        <v>765</v>
      </c>
      <c r="W96" s="5">
        <v>45352</v>
      </c>
    </row>
    <row r="97" spans="1:23" x14ac:dyDescent="0.25">
      <c r="A97">
        <v>315192</v>
      </c>
      <c r="B97" t="s">
        <v>15</v>
      </c>
      <c r="C97" t="s">
        <v>766</v>
      </c>
      <c r="D97" t="s">
        <v>767</v>
      </c>
      <c r="E97" t="s">
        <v>432</v>
      </c>
      <c r="F97">
        <v>7032</v>
      </c>
      <c r="G97">
        <v>453</v>
      </c>
      <c r="H97" t="s">
        <v>1539</v>
      </c>
      <c r="I97" t="s">
        <v>434</v>
      </c>
      <c r="J97">
        <v>5.5555599999999998</v>
      </c>
      <c r="L97">
        <v>6.1224489999999996</v>
      </c>
      <c r="N97">
        <v>3.9215689999999999</v>
      </c>
      <c r="P97">
        <v>3.4482759999999999</v>
      </c>
      <c r="R97">
        <v>4.7169819999999998</v>
      </c>
      <c r="T97" t="s">
        <v>1540</v>
      </c>
      <c r="U97" t="s">
        <v>436</v>
      </c>
      <c r="V97" t="s">
        <v>768</v>
      </c>
      <c r="W97" s="5">
        <v>45352</v>
      </c>
    </row>
    <row r="98" spans="1:23" x14ac:dyDescent="0.25">
      <c r="A98">
        <v>315193</v>
      </c>
      <c r="B98" t="s">
        <v>769</v>
      </c>
      <c r="C98" t="s">
        <v>770</v>
      </c>
      <c r="D98" t="s">
        <v>771</v>
      </c>
      <c r="E98" t="s">
        <v>432</v>
      </c>
      <c r="F98">
        <v>8210</v>
      </c>
      <c r="G98">
        <v>453</v>
      </c>
      <c r="H98" t="s">
        <v>1539</v>
      </c>
      <c r="I98" t="s">
        <v>434</v>
      </c>
      <c r="J98">
        <v>0</v>
      </c>
      <c r="L98">
        <v>3.7037040000000001</v>
      </c>
      <c r="N98">
        <v>3.225806</v>
      </c>
      <c r="P98">
        <v>5.1282050000000003</v>
      </c>
      <c r="R98">
        <v>3.1496059999999999</v>
      </c>
      <c r="T98" t="s">
        <v>1540</v>
      </c>
      <c r="U98" t="s">
        <v>436</v>
      </c>
      <c r="V98" t="s">
        <v>772</v>
      </c>
      <c r="W98" s="5">
        <v>45352</v>
      </c>
    </row>
    <row r="99" spans="1:23" x14ac:dyDescent="0.25">
      <c r="A99">
        <v>315194</v>
      </c>
      <c r="B99" t="s">
        <v>773</v>
      </c>
      <c r="C99" t="s">
        <v>774</v>
      </c>
      <c r="D99" t="s">
        <v>489</v>
      </c>
      <c r="E99" t="s">
        <v>432</v>
      </c>
      <c r="F99">
        <v>7009</v>
      </c>
      <c r="G99">
        <v>453</v>
      </c>
      <c r="H99" t="s">
        <v>1539</v>
      </c>
      <c r="I99" t="s">
        <v>434</v>
      </c>
      <c r="J99">
        <v>7.69231</v>
      </c>
      <c r="L99">
        <v>7.5</v>
      </c>
      <c r="N99">
        <v>7.7922079999999996</v>
      </c>
      <c r="P99">
        <v>8.8607589999999998</v>
      </c>
      <c r="R99">
        <v>7.9617839999999998</v>
      </c>
      <c r="T99" t="s">
        <v>1540</v>
      </c>
      <c r="U99" t="s">
        <v>436</v>
      </c>
      <c r="V99" t="s">
        <v>775</v>
      </c>
      <c r="W99" s="5">
        <v>45352</v>
      </c>
    </row>
    <row r="100" spans="1:23" x14ac:dyDescent="0.25">
      <c r="A100">
        <v>315195</v>
      </c>
      <c r="B100" t="s">
        <v>362</v>
      </c>
      <c r="C100" t="s">
        <v>776</v>
      </c>
      <c r="D100" t="s">
        <v>452</v>
      </c>
      <c r="E100" t="s">
        <v>432</v>
      </c>
      <c r="F100">
        <v>7922</v>
      </c>
      <c r="G100">
        <v>453</v>
      </c>
      <c r="H100" t="s">
        <v>1539</v>
      </c>
      <c r="I100" t="s">
        <v>434</v>
      </c>
      <c r="J100">
        <v>8.3333300000000001</v>
      </c>
      <c r="L100">
        <v>9.0909089999999999</v>
      </c>
      <c r="N100">
        <v>7.5</v>
      </c>
      <c r="P100">
        <v>2.6315789999999999</v>
      </c>
      <c r="R100">
        <v>6.8027199999999999</v>
      </c>
      <c r="T100" t="s">
        <v>1540</v>
      </c>
      <c r="U100" t="s">
        <v>436</v>
      </c>
      <c r="V100" t="s">
        <v>777</v>
      </c>
      <c r="W100" s="5">
        <v>45352</v>
      </c>
    </row>
    <row r="101" spans="1:23" x14ac:dyDescent="0.25">
      <c r="A101">
        <v>315196</v>
      </c>
      <c r="B101" t="s">
        <v>31</v>
      </c>
      <c r="C101" t="s">
        <v>778</v>
      </c>
      <c r="D101" t="s">
        <v>779</v>
      </c>
      <c r="E101" t="s">
        <v>432</v>
      </c>
      <c r="F101">
        <v>8759</v>
      </c>
      <c r="G101">
        <v>453</v>
      </c>
      <c r="H101" t="s">
        <v>1539</v>
      </c>
      <c r="I101" t="s">
        <v>434</v>
      </c>
      <c r="J101">
        <v>4.2253499999999997</v>
      </c>
      <c r="L101">
        <v>5</v>
      </c>
      <c r="N101">
        <v>6.25</v>
      </c>
      <c r="P101">
        <v>11.111110999999999</v>
      </c>
      <c r="R101">
        <v>6.7307689999999996</v>
      </c>
      <c r="T101" t="s">
        <v>1540</v>
      </c>
      <c r="U101" t="s">
        <v>436</v>
      </c>
      <c r="V101" t="s">
        <v>780</v>
      </c>
      <c r="W101" s="5">
        <v>45352</v>
      </c>
    </row>
    <row r="102" spans="1:23" x14ac:dyDescent="0.25">
      <c r="A102">
        <v>315198</v>
      </c>
      <c r="B102" t="s">
        <v>781</v>
      </c>
      <c r="C102" t="s">
        <v>782</v>
      </c>
      <c r="D102" t="s">
        <v>695</v>
      </c>
      <c r="E102" t="s">
        <v>432</v>
      </c>
      <c r="F102">
        <v>7065</v>
      </c>
      <c r="G102">
        <v>453</v>
      </c>
      <c r="H102" t="s">
        <v>1539</v>
      </c>
      <c r="I102" t="s">
        <v>434</v>
      </c>
      <c r="J102">
        <v>12.195119999999999</v>
      </c>
      <c r="L102">
        <v>12.244897999999999</v>
      </c>
      <c r="N102">
        <v>8.3333329999999997</v>
      </c>
      <c r="P102">
        <v>6.25</v>
      </c>
      <c r="R102">
        <v>9.3457939999999997</v>
      </c>
      <c r="T102" t="s">
        <v>1540</v>
      </c>
      <c r="U102" t="s">
        <v>436</v>
      </c>
      <c r="V102" t="s">
        <v>783</v>
      </c>
      <c r="W102" s="5">
        <v>45352</v>
      </c>
    </row>
    <row r="103" spans="1:23" x14ac:dyDescent="0.25">
      <c r="A103">
        <v>315199</v>
      </c>
      <c r="B103" t="s">
        <v>174</v>
      </c>
      <c r="C103" t="s">
        <v>784</v>
      </c>
      <c r="D103" t="s">
        <v>525</v>
      </c>
      <c r="E103" t="s">
        <v>432</v>
      </c>
      <c r="F103">
        <v>7753</v>
      </c>
      <c r="G103">
        <v>453</v>
      </c>
      <c r="H103" t="s">
        <v>1539</v>
      </c>
      <c r="I103" t="s">
        <v>434</v>
      </c>
      <c r="J103">
        <v>10</v>
      </c>
      <c r="L103">
        <v>7.8125</v>
      </c>
      <c r="N103">
        <v>9.5890409999999999</v>
      </c>
      <c r="P103">
        <v>9.375</v>
      </c>
      <c r="R103">
        <v>9.2250920000000001</v>
      </c>
      <c r="T103" t="s">
        <v>1540</v>
      </c>
      <c r="U103" t="s">
        <v>436</v>
      </c>
      <c r="V103" t="s">
        <v>785</v>
      </c>
      <c r="W103" s="5">
        <v>45352</v>
      </c>
    </row>
    <row r="104" spans="1:23" x14ac:dyDescent="0.25">
      <c r="A104">
        <v>315200</v>
      </c>
      <c r="B104" t="s">
        <v>786</v>
      </c>
      <c r="C104" t="s">
        <v>787</v>
      </c>
      <c r="D104" t="s">
        <v>788</v>
      </c>
      <c r="E104" t="s">
        <v>432</v>
      </c>
      <c r="F104">
        <v>7036</v>
      </c>
      <c r="G104">
        <v>453</v>
      </c>
      <c r="H104" t="s">
        <v>1539</v>
      </c>
      <c r="I104" t="s">
        <v>434</v>
      </c>
      <c r="J104">
        <v>10</v>
      </c>
      <c r="L104">
        <v>10.227273</v>
      </c>
      <c r="N104">
        <v>5.4347830000000004</v>
      </c>
      <c r="P104">
        <v>4.2105259999999998</v>
      </c>
      <c r="R104">
        <v>7.3972600000000002</v>
      </c>
      <c r="T104" t="s">
        <v>1540</v>
      </c>
      <c r="U104" t="s">
        <v>436</v>
      </c>
      <c r="V104" t="s">
        <v>789</v>
      </c>
      <c r="W104" s="5">
        <v>45352</v>
      </c>
    </row>
    <row r="105" spans="1:23" x14ac:dyDescent="0.25">
      <c r="A105">
        <v>315201</v>
      </c>
      <c r="B105" t="s">
        <v>790</v>
      </c>
      <c r="C105" t="s">
        <v>791</v>
      </c>
      <c r="D105" t="s">
        <v>558</v>
      </c>
      <c r="E105" t="s">
        <v>432</v>
      </c>
      <c r="F105">
        <v>8057</v>
      </c>
      <c r="G105">
        <v>453</v>
      </c>
      <c r="H105" t="s">
        <v>1539</v>
      </c>
      <c r="I105" t="s">
        <v>434</v>
      </c>
      <c r="J105">
        <v>3.44828</v>
      </c>
      <c r="L105">
        <v>3.1578949999999999</v>
      </c>
      <c r="N105">
        <v>4.2105259999999998</v>
      </c>
      <c r="P105">
        <v>11.578946999999999</v>
      </c>
      <c r="R105">
        <v>5.645162</v>
      </c>
      <c r="T105" t="s">
        <v>1540</v>
      </c>
      <c r="U105" t="s">
        <v>436</v>
      </c>
      <c r="V105" t="s">
        <v>792</v>
      </c>
      <c r="W105" s="5">
        <v>45352</v>
      </c>
    </row>
    <row r="106" spans="1:23" x14ac:dyDescent="0.25">
      <c r="A106">
        <v>315202</v>
      </c>
      <c r="B106" t="s">
        <v>194</v>
      </c>
      <c r="C106" t="s">
        <v>793</v>
      </c>
      <c r="D106" t="s">
        <v>794</v>
      </c>
      <c r="E106" t="s">
        <v>432</v>
      </c>
      <c r="F106">
        <v>8865</v>
      </c>
      <c r="G106">
        <v>453</v>
      </c>
      <c r="H106" t="s">
        <v>1539</v>
      </c>
      <c r="I106" t="s">
        <v>434</v>
      </c>
      <c r="J106">
        <v>10.638299999999999</v>
      </c>
      <c r="L106">
        <v>10.344828</v>
      </c>
      <c r="N106">
        <v>14.705882000000001</v>
      </c>
      <c r="P106">
        <v>12.5</v>
      </c>
      <c r="R106">
        <v>12.236287000000001</v>
      </c>
      <c r="T106" t="s">
        <v>1540</v>
      </c>
      <c r="U106" t="s">
        <v>436</v>
      </c>
      <c r="V106" t="s">
        <v>795</v>
      </c>
      <c r="W106" s="5">
        <v>45352</v>
      </c>
    </row>
    <row r="107" spans="1:23" x14ac:dyDescent="0.25">
      <c r="A107">
        <v>315204</v>
      </c>
      <c r="B107" t="s">
        <v>61</v>
      </c>
      <c r="C107" t="s">
        <v>796</v>
      </c>
      <c r="D107" t="s">
        <v>489</v>
      </c>
      <c r="E107" t="s">
        <v>432</v>
      </c>
      <c r="F107">
        <v>7009</v>
      </c>
      <c r="G107">
        <v>453</v>
      </c>
      <c r="H107" t="s">
        <v>1539</v>
      </c>
      <c r="I107" t="s">
        <v>434</v>
      </c>
      <c r="J107">
        <v>10.389609999999999</v>
      </c>
      <c r="L107">
        <v>6.6666670000000003</v>
      </c>
      <c r="N107">
        <v>8.4337350000000004</v>
      </c>
      <c r="P107">
        <v>14.117647</v>
      </c>
      <c r="R107">
        <v>10</v>
      </c>
      <c r="T107" t="s">
        <v>1540</v>
      </c>
      <c r="U107" t="s">
        <v>436</v>
      </c>
      <c r="V107" t="s">
        <v>797</v>
      </c>
      <c r="W107" s="5">
        <v>45352</v>
      </c>
    </row>
    <row r="108" spans="1:23" x14ac:dyDescent="0.25">
      <c r="A108">
        <v>315205</v>
      </c>
      <c r="B108" t="s">
        <v>798</v>
      </c>
      <c r="C108" t="s">
        <v>799</v>
      </c>
      <c r="D108" t="s">
        <v>800</v>
      </c>
      <c r="E108" t="s">
        <v>432</v>
      </c>
      <c r="F108">
        <v>8103</v>
      </c>
      <c r="G108">
        <v>453</v>
      </c>
      <c r="H108" t="s">
        <v>1539</v>
      </c>
      <c r="I108" t="s">
        <v>434</v>
      </c>
      <c r="J108">
        <v>7.4074099999999996</v>
      </c>
      <c r="L108">
        <v>7.4074070000000001</v>
      </c>
      <c r="N108">
        <v>6.8181820000000002</v>
      </c>
      <c r="P108">
        <v>6.9767440000000001</v>
      </c>
      <c r="R108">
        <v>7.0921989999999999</v>
      </c>
      <c r="T108" t="s">
        <v>1540</v>
      </c>
      <c r="U108" t="s">
        <v>436</v>
      </c>
      <c r="V108" t="s">
        <v>801</v>
      </c>
      <c r="W108" s="5">
        <v>45352</v>
      </c>
    </row>
    <row r="109" spans="1:23" x14ac:dyDescent="0.25">
      <c r="A109">
        <v>315206</v>
      </c>
      <c r="B109" t="s">
        <v>802</v>
      </c>
      <c r="C109" t="s">
        <v>803</v>
      </c>
      <c r="D109" t="s">
        <v>804</v>
      </c>
      <c r="E109" t="s">
        <v>432</v>
      </c>
      <c r="F109">
        <v>8050</v>
      </c>
      <c r="G109">
        <v>453</v>
      </c>
      <c r="H109" t="s">
        <v>1539</v>
      </c>
      <c r="I109" t="s">
        <v>434</v>
      </c>
      <c r="J109">
        <v>13.043480000000001</v>
      </c>
      <c r="L109">
        <v>9.5238099999999992</v>
      </c>
      <c r="N109">
        <v>4.3478260000000004</v>
      </c>
      <c r="P109">
        <v>0</v>
      </c>
      <c r="R109">
        <v>6.6666670000000003</v>
      </c>
      <c r="T109" t="s">
        <v>1540</v>
      </c>
      <c r="U109" t="s">
        <v>436</v>
      </c>
      <c r="V109" t="s">
        <v>805</v>
      </c>
      <c r="W109" s="5">
        <v>45352</v>
      </c>
    </row>
    <row r="110" spans="1:23" x14ac:dyDescent="0.25">
      <c r="A110">
        <v>315207</v>
      </c>
      <c r="B110" t="s">
        <v>96</v>
      </c>
      <c r="C110" t="s">
        <v>806</v>
      </c>
      <c r="D110" t="s">
        <v>761</v>
      </c>
      <c r="E110" t="s">
        <v>432</v>
      </c>
      <c r="F110">
        <v>8043</v>
      </c>
      <c r="G110">
        <v>453</v>
      </c>
      <c r="H110" t="s">
        <v>1539</v>
      </c>
      <c r="I110" t="s">
        <v>434</v>
      </c>
      <c r="J110">
        <v>18.644069999999999</v>
      </c>
      <c r="L110">
        <v>12.037037</v>
      </c>
      <c r="N110">
        <v>10.655737999999999</v>
      </c>
      <c r="P110">
        <v>8.3969470000000008</v>
      </c>
      <c r="R110">
        <v>12.317328</v>
      </c>
      <c r="T110" t="s">
        <v>1540</v>
      </c>
      <c r="U110" t="s">
        <v>436</v>
      </c>
      <c r="V110" t="s">
        <v>807</v>
      </c>
      <c r="W110" s="5">
        <v>45352</v>
      </c>
    </row>
    <row r="111" spans="1:23" x14ac:dyDescent="0.25">
      <c r="A111">
        <v>315209</v>
      </c>
      <c r="B111" t="s">
        <v>165</v>
      </c>
      <c r="C111" t="s">
        <v>808</v>
      </c>
      <c r="D111" t="s">
        <v>809</v>
      </c>
      <c r="E111" t="s">
        <v>432</v>
      </c>
      <c r="F111">
        <v>8037</v>
      </c>
      <c r="G111">
        <v>453</v>
      </c>
      <c r="H111" t="s">
        <v>1539</v>
      </c>
      <c r="I111" t="s">
        <v>434</v>
      </c>
      <c r="J111">
        <v>8.0459800000000001</v>
      </c>
      <c r="L111">
        <v>8.8888890000000007</v>
      </c>
      <c r="N111">
        <v>7.5949369999999998</v>
      </c>
      <c r="P111">
        <v>6.7567570000000003</v>
      </c>
      <c r="R111">
        <v>7.8787890000000003</v>
      </c>
      <c r="T111" t="s">
        <v>1540</v>
      </c>
      <c r="U111" t="s">
        <v>436</v>
      </c>
      <c r="V111" t="s">
        <v>810</v>
      </c>
      <c r="W111" s="5">
        <v>45352</v>
      </c>
    </row>
    <row r="112" spans="1:23" x14ac:dyDescent="0.25">
      <c r="A112">
        <v>315210</v>
      </c>
      <c r="B112" t="s">
        <v>811</v>
      </c>
      <c r="C112" t="s">
        <v>812</v>
      </c>
      <c r="D112" t="s">
        <v>813</v>
      </c>
      <c r="E112" t="s">
        <v>432</v>
      </c>
      <c r="F112">
        <v>8205</v>
      </c>
      <c r="G112">
        <v>453</v>
      </c>
      <c r="H112" t="s">
        <v>1539</v>
      </c>
      <c r="I112" t="s">
        <v>434</v>
      </c>
      <c r="J112">
        <v>11.764709999999999</v>
      </c>
      <c r="L112">
        <v>13.513514000000001</v>
      </c>
      <c r="N112">
        <v>10.526316</v>
      </c>
      <c r="P112">
        <v>12.5</v>
      </c>
      <c r="R112">
        <v>12.048194000000001</v>
      </c>
      <c r="T112" t="s">
        <v>1540</v>
      </c>
      <c r="U112" t="s">
        <v>436</v>
      </c>
      <c r="V112" t="s">
        <v>814</v>
      </c>
      <c r="W112" s="5">
        <v>45352</v>
      </c>
    </row>
    <row r="113" spans="1:23" x14ac:dyDescent="0.25">
      <c r="A113">
        <v>315213</v>
      </c>
      <c r="B113" t="s">
        <v>815</v>
      </c>
      <c r="C113" t="s">
        <v>816</v>
      </c>
      <c r="D113" t="s">
        <v>817</v>
      </c>
      <c r="E113" t="s">
        <v>432</v>
      </c>
      <c r="F113">
        <v>8724</v>
      </c>
      <c r="G113">
        <v>453</v>
      </c>
      <c r="H113" t="s">
        <v>1539</v>
      </c>
      <c r="I113" t="s">
        <v>434</v>
      </c>
      <c r="J113">
        <v>3.7037</v>
      </c>
      <c r="L113">
        <v>8.8235290000000006</v>
      </c>
      <c r="N113">
        <v>1.4084509999999999</v>
      </c>
      <c r="P113">
        <v>1.470588</v>
      </c>
      <c r="R113">
        <v>3.8314170000000001</v>
      </c>
      <c r="T113" t="s">
        <v>1540</v>
      </c>
      <c r="U113" t="s">
        <v>436</v>
      </c>
      <c r="V113" t="s">
        <v>818</v>
      </c>
      <c r="W113" s="5">
        <v>45352</v>
      </c>
    </row>
    <row r="114" spans="1:23" x14ac:dyDescent="0.25">
      <c r="A114">
        <v>315214</v>
      </c>
      <c r="B114" t="s">
        <v>28</v>
      </c>
      <c r="C114" t="s">
        <v>819</v>
      </c>
      <c r="D114" t="s">
        <v>820</v>
      </c>
      <c r="E114" t="s">
        <v>432</v>
      </c>
      <c r="F114">
        <v>7080</v>
      </c>
      <c r="G114">
        <v>453</v>
      </c>
      <c r="H114" t="s">
        <v>1539</v>
      </c>
      <c r="I114" t="s">
        <v>434</v>
      </c>
      <c r="J114">
        <v>10.309279999999999</v>
      </c>
      <c r="L114">
        <v>8.4210530000000006</v>
      </c>
      <c r="N114">
        <v>10</v>
      </c>
      <c r="P114">
        <v>8.7378640000000001</v>
      </c>
      <c r="R114">
        <v>9.3506499999999999</v>
      </c>
      <c r="T114" t="s">
        <v>1540</v>
      </c>
      <c r="U114" t="s">
        <v>436</v>
      </c>
      <c r="V114" t="s">
        <v>821</v>
      </c>
      <c r="W114" s="5">
        <v>45352</v>
      </c>
    </row>
    <row r="115" spans="1:23" x14ac:dyDescent="0.25">
      <c r="A115">
        <v>315215</v>
      </c>
      <c r="B115" t="s">
        <v>822</v>
      </c>
      <c r="C115" t="s">
        <v>823</v>
      </c>
      <c r="D115" t="s">
        <v>632</v>
      </c>
      <c r="E115" t="s">
        <v>432</v>
      </c>
      <c r="F115">
        <v>8628</v>
      </c>
      <c r="G115">
        <v>453</v>
      </c>
      <c r="H115" t="s">
        <v>1539</v>
      </c>
      <c r="I115" t="s">
        <v>434</v>
      </c>
      <c r="J115">
        <v>13.63636</v>
      </c>
      <c r="L115">
        <v>8.3333329999999997</v>
      </c>
      <c r="N115">
        <v>7.2463769999999998</v>
      </c>
      <c r="P115">
        <v>18.181818</v>
      </c>
      <c r="R115">
        <v>11.877394000000001</v>
      </c>
      <c r="T115" t="s">
        <v>1540</v>
      </c>
      <c r="U115" t="s">
        <v>436</v>
      </c>
      <c r="V115" t="s">
        <v>824</v>
      </c>
      <c r="W115" s="5">
        <v>45352</v>
      </c>
    </row>
    <row r="116" spans="1:23" x14ac:dyDescent="0.25">
      <c r="A116">
        <v>315216</v>
      </c>
      <c r="B116" t="s">
        <v>89</v>
      </c>
      <c r="C116" t="s">
        <v>825</v>
      </c>
      <c r="D116" t="s">
        <v>489</v>
      </c>
      <c r="E116" t="s">
        <v>432</v>
      </c>
      <c r="F116">
        <v>7009</v>
      </c>
      <c r="G116">
        <v>453</v>
      </c>
      <c r="H116" t="s">
        <v>1539</v>
      </c>
      <c r="I116" t="s">
        <v>434</v>
      </c>
      <c r="J116">
        <v>13.33333</v>
      </c>
      <c r="L116">
        <v>9.1836730000000006</v>
      </c>
      <c r="N116">
        <v>8.5714290000000002</v>
      </c>
      <c r="P116">
        <v>10.309278000000001</v>
      </c>
      <c r="R116">
        <v>10.256409</v>
      </c>
      <c r="T116" t="s">
        <v>1540</v>
      </c>
      <c r="U116" t="s">
        <v>436</v>
      </c>
      <c r="V116" t="s">
        <v>826</v>
      </c>
      <c r="W116" s="5">
        <v>45352</v>
      </c>
    </row>
    <row r="117" spans="1:23" x14ac:dyDescent="0.25">
      <c r="A117">
        <v>315217</v>
      </c>
      <c r="B117" t="s">
        <v>361</v>
      </c>
      <c r="C117" t="s">
        <v>827</v>
      </c>
      <c r="D117" t="s">
        <v>586</v>
      </c>
      <c r="E117" t="s">
        <v>432</v>
      </c>
      <c r="F117">
        <v>7060</v>
      </c>
      <c r="G117">
        <v>453</v>
      </c>
      <c r="H117" t="s">
        <v>1539</v>
      </c>
      <c r="I117" t="s">
        <v>434</v>
      </c>
      <c r="J117">
        <v>10.86957</v>
      </c>
      <c r="L117">
        <v>11.111110999999999</v>
      </c>
      <c r="N117">
        <v>14.925373</v>
      </c>
      <c r="P117">
        <v>15.068493</v>
      </c>
      <c r="R117">
        <v>13.253012999999999</v>
      </c>
      <c r="T117" t="s">
        <v>1540</v>
      </c>
      <c r="U117" t="s">
        <v>436</v>
      </c>
      <c r="V117" t="s">
        <v>828</v>
      </c>
      <c r="W117" s="5">
        <v>45352</v>
      </c>
    </row>
    <row r="118" spans="1:23" x14ac:dyDescent="0.25">
      <c r="A118">
        <v>315218</v>
      </c>
      <c r="B118" t="s">
        <v>829</v>
      </c>
      <c r="C118" t="s">
        <v>830</v>
      </c>
      <c r="D118" t="s">
        <v>831</v>
      </c>
      <c r="E118" t="s">
        <v>432</v>
      </c>
      <c r="F118">
        <v>8087</v>
      </c>
      <c r="G118">
        <v>453</v>
      </c>
      <c r="H118" t="s">
        <v>1539</v>
      </c>
      <c r="I118" t="s">
        <v>434</v>
      </c>
      <c r="J118">
        <v>1.85185</v>
      </c>
      <c r="L118">
        <v>4.2553190000000001</v>
      </c>
      <c r="N118">
        <v>6.7796609999999999</v>
      </c>
      <c r="P118">
        <v>8.7719299999999993</v>
      </c>
      <c r="R118">
        <v>5.5299529999999999</v>
      </c>
      <c r="T118" t="s">
        <v>1540</v>
      </c>
      <c r="U118" t="s">
        <v>436</v>
      </c>
      <c r="V118" t="s">
        <v>832</v>
      </c>
      <c r="W118" s="5">
        <v>45352</v>
      </c>
    </row>
    <row r="119" spans="1:23" x14ac:dyDescent="0.25">
      <c r="A119">
        <v>315219</v>
      </c>
      <c r="B119" t="s">
        <v>833</v>
      </c>
      <c r="C119" t="s">
        <v>834</v>
      </c>
      <c r="D119" t="s">
        <v>761</v>
      </c>
      <c r="E119" t="s">
        <v>432</v>
      </c>
      <c r="F119">
        <v>8043</v>
      </c>
      <c r="G119">
        <v>453</v>
      </c>
      <c r="H119" t="s">
        <v>1539</v>
      </c>
      <c r="I119" t="s">
        <v>434</v>
      </c>
      <c r="J119">
        <v>14.545450000000001</v>
      </c>
      <c r="L119">
        <v>6.0975609999999998</v>
      </c>
      <c r="N119">
        <v>3.1578949999999999</v>
      </c>
      <c r="P119">
        <v>2.8301889999999998</v>
      </c>
      <c r="R119">
        <v>5.6213009999999999</v>
      </c>
      <c r="T119" t="s">
        <v>1540</v>
      </c>
      <c r="U119" t="s">
        <v>436</v>
      </c>
      <c r="V119" t="s">
        <v>835</v>
      </c>
      <c r="W119" s="5">
        <v>45352</v>
      </c>
    </row>
    <row r="120" spans="1:23" x14ac:dyDescent="0.25">
      <c r="A120">
        <v>315221</v>
      </c>
      <c r="B120" t="s">
        <v>93</v>
      </c>
      <c r="C120" t="s">
        <v>836</v>
      </c>
      <c r="D120" t="s">
        <v>564</v>
      </c>
      <c r="E120" t="s">
        <v>432</v>
      </c>
      <c r="F120">
        <v>7055</v>
      </c>
      <c r="G120">
        <v>453</v>
      </c>
      <c r="H120" t="s">
        <v>1539</v>
      </c>
      <c r="I120" t="s">
        <v>434</v>
      </c>
      <c r="J120">
        <v>9.5238099999999992</v>
      </c>
      <c r="L120">
        <v>1.754386</v>
      </c>
      <c r="N120">
        <v>6.25</v>
      </c>
      <c r="P120">
        <v>10</v>
      </c>
      <c r="R120">
        <v>6.8669529999999996</v>
      </c>
      <c r="T120" t="s">
        <v>1540</v>
      </c>
      <c r="U120" t="s">
        <v>436</v>
      </c>
      <c r="V120" t="s">
        <v>837</v>
      </c>
      <c r="W120" s="5">
        <v>45352</v>
      </c>
    </row>
    <row r="121" spans="1:23" x14ac:dyDescent="0.25">
      <c r="A121">
        <v>315222</v>
      </c>
      <c r="B121" t="s">
        <v>838</v>
      </c>
      <c r="C121" t="s">
        <v>839</v>
      </c>
      <c r="D121" t="s">
        <v>840</v>
      </c>
      <c r="E121" t="s">
        <v>432</v>
      </c>
      <c r="F121">
        <v>8005</v>
      </c>
      <c r="G121">
        <v>453</v>
      </c>
      <c r="H121" t="s">
        <v>1539</v>
      </c>
      <c r="I121" t="s">
        <v>434</v>
      </c>
      <c r="J121">
        <v>9.0909099999999992</v>
      </c>
      <c r="L121">
        <v>9.5238099999999992</v>
      </c>
      <c r="N121">
        <v>11.111110999999999</v>
      </c>
      <c r="P121">
        <v>12.244897999999999</v>
      </c>
      <c r="R121">
        <v>10.555555999999999</v>
      </c>
      <c r="T121" t="s">
        <v>1540</v>
      </c>
      <c r="U121" t="s">
        <v>436</v>
      </c>
      <c r="V121" t="s">
        <v>841</v>
      </c>
      <c r="W121" s="5">
        <v>45352</v>
      </c>
    </row>
    <row r="122" spans="1:23" x14ac:dyDescent="0.25">
      <c r="A122">
        <v>315223</v>
      </c>
      <c r="B122" t="s">
        <v>842</v>
      </c>
      <c r="C122" t="s">
        <v>843</v>
      </c>
      <c r="D122" t="s">
        <v>844</v>
      </c>
      <c r="E122" t="s">
        <v>432</v>
      </c>
      <c r="F122">
        <v>8690</v>
      </c>
      <c r="G122">
        <v>453</v>
      </c>
      <c r="H122" t="s">
        <v>1539</v>
      </c>
      <c r="I122" t="s">
        <v>434</v>
      </c>
      <c r="J122">
        <v>11.11111</v>
      </c>
      <c r="L122">
        <v>14.0625</v>
      </c>
      <c r="N122">
        <v>3.508772</v>
      </c>
      <c r="P122">
        <v>1.5625</v>
      </c>
      <c r="R122">
        <v>7.6612900000000002</v>
      </c>
      <c r="T122" t="s">
        <v>1540</v>
      </c>
      <c r="U122" t="s">
        <v>436</v>
      </c>
      <c r="V122" t="s">
        <v>845</v>
      </c>
      <c r="W122" s="5">
        <v>45352</v>
      </c>
    </row>
    <row r="123" spans="1:23" x14ac:dyDescent="0.25">
      <c r="A123">
        <v>315224</v>
      </c>
      <c r="B123" t="s">
        <v>846</v>
      </c>
      <c r="C123" t="s">
        <v>847</v>
      </c>
      <c r="D123" t="s">
        <v>848</v>
      </c>
      <c r="E123" t="s">
        <v>432</v>
      </c>
      <c r="F123">
        <v>7844</v>
      </c>
      <c r="G123">
        <v>453</v>
      </c>
      <c r="H123" t="s">
        <v>1539</v>
      </c>
      <c r="I123" t="s">
        <v>434</v>
      </c>
      <c r="J123">
        <v>16.21622</v>
      </c>
      <c r="L123">
        <v>15.217390999999999</v>
      </c>
      <c r="N123">
        <v>12.195122</v>
      </c>
      <c r="P123">
        <v>10.869565</v>
      </c>
      <c r="R123">
        <v>13.529413</v>
      </c>
      <c r="T123" t="s">
        <v>1540</v>
      </c>
      <c r="U123" t="s">
        <v>436</v>
      </c>
      <c r="V123" t="s">
        <v>849</v>
      </c>
      <c r="W123" s="5">
        <v>45352</v>
      </c>
    </row>
    <row r="124" spans="1:23" x14ac:dyDescent="0.25">
      <c r="A124">
        <v>315225</v>
      </c>
      <c r="B124" t="s">
        <v>850</v>
      </c>
      <c r="C124" t="s">
        <v>851</v>
      </c>
      <c r="D124" t="s">
        <v>852</v>
      </c>
      <c r="E124" t="s">
        <v>432</v>
      </c>
      <c r="F124">
        <v>8109</v>
      </c>
      <c r="G124">
        <v>453</v>
      </c>
      <c r="H124" t="s">
        <v>1539</v>
      </c>
      <c r="I124" t="s">
        <v>434</v>
      </c>
      <c r="J124">
        <v>5.4794499999999999</v>
      </c>
      <c r="L124">
        <v>12.658227999999999</v>
      </c>
      <c r="N124">
        <v>16.438355999999999</v>
      </c>
      <c r="P124">
        <v>6.9444439999999998</v>
      </c>
      <c r="R124">
        <v>10.437709999999999</v>
      </c>
      <c r="T124" t="s">
        <v>1540</v>
      </c>
      <c r="U124" t="s">
        <v>436</v>
      </c>
      <c r="V124" t="s">
        <v>853</v>
      </c>
      <c r="W124" s="5">
        <v>45352</v>
      </c>
    </row>
    <row r="125" spans="1:23" x14ac:dyDescent="0.25">
      <c r="A125">
        <v>315226</v>
      </c>
      <c r="B125" t="s">
        <v>173</v>
      </c>
      <c r="C125" t="s">
        <v>854</v>
      </c>
      <c r="D125" t="s">
        <v>855</v>
      </c>
      <c r="E125" t="s">
        <v>432</v>
      </c>
      <c r="F125">
        <v>8822</v>
      </c>
      <c r="G125">
        <v>453</v>
      </c>
      <c r="H125" t="s">
        <v>1539</v>
      </c>
      <c r="I125" t="s">
        <v>434</v>
      </c>
      <c r="J125">
        <v>10.71429</v>
      </c>
      <c r="L125">
        <v>10.227273</v>
      </c>
      <c r="N125">
        <v>14.285714</v>
      </c>
      <c r="P125">
        <v>11.25</v>
      </c>
      <c r="R125">
        <v>11.607144</v>
      </c>
      <c r="T125" t="s">
        <v>1540</v>
      </c>
      <c r="U125" t="s">
        <v>436</v>
      </c>
      <c r="V125" t="s">
        <v>856</v>
      </c>
      <c r="W125" s="5">
        <v>45352</v>
      </c>
    </row>
    <row r="126" spans="1:23" x14ac:dyDescent="0.25">
      <c r="A126">
        <v>315228</v>
      </c>
      <c r="B126" t="s">
        <v>90</v>
      </c>
      <c r="C126" t="s">
        <v>857</v>
      </c>
      <c r="D126" t="s">
        <v>771</v>
      </c>
      <c r="E126" t="s">
        <v>432</v>
      </c>
      <c r="F126">
        <v>8210</v>
      </c>
      <c r="G126">
        <v>453</v>
      </c>
      <c r="H126" t="s">
        <v>1539</v>
      </c>
      <c r="I126" t="s">
        <v>434</v>
      </c>
      <c r="J126">
        <v>10.256410000000001</v>
      </c>
      <c r="L126">
        <v>5.2631579999999998</v>
      </c>
      <c r="N126">
        <v>11.904762</v>
      </c>
      <c r="P126">
        <v>10.869565</v>
      </c>
      <c r="R126">
        <v>9.6969700000000003</v>
      </c>
      <c r="T126" t="s">
        <v>1540</v>
      </c>
      <c r="U126" t="s">
        <v>436</v>
      </c>
      <c r="V126" t="s">
        <v>858</v>
      </c>
      <c r="W126" s="5">
        <v>45352</v>
      </c>
    </row>
    <row r="127" spans="1:23" x14ac:dyDescent="0.25">
      <c r="A127">
        <v>315229</v>
      </c>
      <c r="B127" t="s">
        <v>859</v>
      </c>
      <c r="C127" t="s">
        <v>860</v>
      </c>
      <c r="D127" t="s">
        <v>861</v>
      </c>
      <c r="E127" t="s">
        <v>432</v>
      </c>
      <c r="F127">
        <v>7420</v>
      </c>
      <c r="G127">
        <v>453</v>
      </c>
      <c r="H127" t="s">
        <v>1539</v>
      </c>
      <c r="I127" t="s">
        <v>434</v>
      </c>
      <c r="J127">
        <v>5.7142900000000001</v>
      </c>
      <c r="L127">
        <v>6.3380280000000004</v>
      </c>
      <c r="N127">
        <v>6.2937060000000002</v>
      </c>
      <c r="P127">
        <v>4.5454549999999996</v>
      </c>
      <c r="R127">
        <v>5.6994829999999999</v>
      </c>
      <c r="T127" t="s">
        <v>1540</v>
      </c>
      <c r="U127" t="s">
        <v>436</v>
      </c>
      <c r="V127" t="s">
        <v>862</v>
      </c>
      <c r="W127" s="5">
        <v>45352</v>
      </c>
    </row>
    <row r="128" spans="1:23" x14ac:dyDescent="0.25">
      <c r="A128">
        <v>315231</v>
      </c>
      <c r="B128" t="s">
        <v>863</v>
      </c>
      <c r="C128" t="s">
        <v>864</v>
      </c>
      <c r="D128" t="s">
        <v>865</v>
      </c>
      <c r="E128" t="s">
        <v>432</v>
      </c>
      <c r="F128">
        <v>8080</v>
      </c>
      <c r="G128">
        <v>453</v>
      </c>
      <c r="H128" t="s">
        <v>1539</v>
      </c>
      <c r="I128" t="s">
        <v>434</v>
      </c>
      <c r="J128">
        <v>4.3478300000000001</v>
      </c>
      <c r="L128">
        <v>2.6315789999999999</v>
      </c>
      <c r="N128">
        <v>2.3255810000000001</v>
      </c>
      <c r="P128">
        <v>4.0816330000000001</v>
      </c>
      <c r="R128">
        <v>3.4090919999999998</v>
      </c>
      <c r="T128" t="s">
        <v>1540</v>
      </c>
      <c r="U128" t="s">
        <v>436</v>
      </c>
      <c r="V128" t="s">
        <v>866</v>
      </c>
      <c r="W128" s="5">
        <v>45352</v>
      </c>
    </row>
    <row r="129" spans="1:23" x14ac:dyDescent="0.25">
      <c r="A129">
        <v>315233</v>
      </c>
      <c r="B129" t="s">
        <v>867</v>
      </c>
      <c r="C129" t="s">
        <v>868</v>
      </c>
      <c r="D129" t="s">
        <v>639</v>
      </c>
      <c r="E129" t="s">
        <v>432</v>
      </c>
      <c r="F129">
        <v>8360</v>
      </c>
      <c r="G129">
        <v>453</v>
      </c>
      <c r="H129" t="s">
        <v>1539</v>
      </c>
      <c r="I129" t="s">
        <v>434</v>
      </c>
      <c r="J129">
        <v>9.6385500000000004</v>
      </c>
      <c r="L129">
        <v>8.7912090000000003</v>
      </c>
      <c r="N129">
        <v>9.0909089999999999</v>
      </c>
      <c r="P129">
        <v>6.25</v>
      </c>
      <c r="R129">
        <v>8.4592130000000001</v>
      </c>
      <c r="T129" t="s">
        <v>1540</v>
      </c>
      <c r="U129" t="s">
        <v>436</v>
      </c>
      <c r="V129" t="s">
        <v>869</v>
      </c>
      <c r="W129" s="5">
        <v>45352</v>
      </c>
    </row>
    <row r="130" spans="1:23" x14ac:dyDescent="0.25">
      <c r="A130">
        <v>315234</v>
      </c>
      <c r="B130" t="s">
        <v>27</v>
      </c>
      <c r="C130" t="s">
        <v>870</v>
      </c>
      <c r="D130" t="s">
        <v>589</v>
      </c>
      <c r="E130" t="s">
        <v>432</v>
      </c>
      <c r="F130">
        <v>7470</v>
      </c>
      <c r="G130">
        <v>453</v>
      </c>
      <c r="H130" t="s">
        <v>1539</v>
      </c>
      <c r="I130" t="s">
        <v>434</v>
      </c>
      <c r="J130">
        <v>1.85185</v>
      </c>
      <c r="L130">
        <v>1.8518520000000001</v>
      </c>
      <c r="N130">
        <v>1.587302</v>
      </c>
      <c r="P130">
        <v>1.6949149999999999</v>
      </c>
      <c r="R130">
        <v>1.7391300000000001</v>
      </c>
      <c r="T130" t="s">
        <v>1540</v>
      </c>
      <c r="U130" t="s">
        <v>436</v>
      </c>
      <c r="V130" t="s">
        <v>871</v>
      </c>
      <c r="W130" s="5">
        <v>45352</v>
      </c>
    </row>
    <row r="131" spans="1:23" x14ac:dyDescent="0.25">
      <c r="A131">
        <v>315235</v>
      </c>
      <c r="B131" t="s">
        <v>248</v>
      </c>
      <c r="C131" t="s">
        <v>872</v>
      </c>
      <c r="D131" t="s">
        <v>632</v>
      </c>
      <c r="E131" t="s">
        <v>432</v>
      </c>
      <c r="F131">
        <v>8611</v>
      </c>
      <c r="G131">
        <v>453</v>
      </c>
      <c r="H131" t="s">
        <v>1539</v>
      </c>
      <c r="I131" t="s">
        <v>434</v>
      </c>
      <c r="J131">
        <v>7.8947399999999996</v>
      </c>
      <c r="L131">
        <v>9.0909089999999999</v>
      </c>
      <c r="N131">
        <v>7.5</v>
      </c>
      <c r="P131">
        <v>11.111110999999999</v>
      </c>
      <c r="R131">
        <v>8.9743600000000008</v>
      </c>
      <c r="T131" t="s">
        <v>1540</v>
      </c>
      <c r="U131" t="s">
        <v>436</v>
      </c>
      <c r="V131" t="s">
        <v>873</v>
      </c>
      <c r="W131" s="5">
        <v>45352</v>
      </c>
    </row>
    <row r="132" spans="1:23" x14ac:dyDescent="0.25">
      <c r="A132">
        <v>315236</v>
      </c>
      <c r="B132" t="s">
        <v>874</v>
      </c>
      <c r="C132" t="s">
        <v>875</v>
      </c>
      <c r="D132" t="s">
        <v>876</v>
      </c>
      <c r="E132" t="s">
        <v>432</v>
      </c>
      <c r="F132">
        <v>7103</v>
      </c>
      <c r="G132">
        <v>453</v>
      </c>
      <c r="H132" t="s">
        <v>1539</v>
      </c>
      <c r="I132" t="s">
        <v>434</v>
      </c>
      <c r="J132">
        <v>6.8181799999999999</v>
      </c>
      <c r="L132">
        <v>4.8611110000000002</v>
      </c>
      <c r="N132">
        <v>6.5789470000000003</v>
      </c>
      <c r="P132">
        <v>10.135135</v>
      </c>
      <c r="R132">
        <v>7.118055</v>
      </c>
      <c r="T132" t="s">
        <v>1540</v>
      </c>
      <c r="U132" t="s">
        <v>436</v>
      </c>
      <c r="V132" t="s">
        <v>877</v>
      </c>
      <c r="W132" s="5">
        <v>45352</v>
      </c>
    </row>
    <row r="133" spans="1:23" x14ac:dyDescent="0.25">
      <c r="A133">
        <v>315237</v>
      </c>
      <c r="B133" t="s">
        <v>878</v>
      </c>
      <c r="C133" t="s">
        <v>879</v>
      </c>
      <c r="D133" t="s">
        <v>880</v>
      </c>
      <c r="E133" t="s">
        <v>432</v>
      </c>
      <c r="F133">
        <v>8069</v>
      </c>
      <c r="G133">
        <v>453</v>
      </c>
      <c r="H133" t="s">
        <v>1539</v>
      </c>
      <c r="I133" t="s">
        <v>434</v>
      </c>
      <c r="J133">
        <v>10</v>
      </c>
      <c r="L133">
        <v>12.676056000000001</v>
      </c>
      <c r="N133">
        <v>6.5789470000000003</v>
      </c>
      <c r="P133">
        <v>9.8765429999999999</v>
      </c>
      <c r="R133">
        <v>9.7402599999999993</v>
      </c>
      <c r="T133" t="s">
        <v>1540</v>
      </c>
      <c r="U133" t="s">
        <v>436</v>
      </c>
      <c r="V133" t="s">
        <v>881</v>
      </c>
      <c r="W133" s="5">
        <v>45352</v>
      </c>
    </row>
    <row r="134" spans="1:23" x14ac:dyDescent="0.25">
      <c r="A134">
        <v>315239</v>
      </c>
      <c r="B134" t="s">
        <v>882</v>
      </c>
      <c r="C134" t="s">
        <v>883</v>
      </c>
      <c r="D134" t="s">
        <v>884</v>
      </c>
      <c r="E134" t="s">
        <v>432</v>
      </c>
      <c r="F134">
        <v>7092</v>
      </c>
      <c r="G134">
        <v>453</v>
      </c>
      <c r="H134" t="s">
        <v>1539</v>
      </c>
      <c r="I134" t="s">
        <v>434</v>
      </c>
      <c r="J134">
        <v>8.3333300000000001</v>
      </c>
      <c r="L134">
        <v>5</v>
      </c>
      <c r="N134">
        <v>17.073170999999999</v>
      </c>
      <c r="P134">
        <v>4.7619049999999996</v>
      </c>
      <c r="R134">
        <v>8.8050309999999996</v>
      </c>
      <c r="T134" t="s">
        <v>1540</v>
      </c>
      <c r="U134" t="s">
        <v>436</v>
      </c>
      <c r="V134" t="s">
        <v>885</v>
      </c>
      <c r="W134" s="5">
        <v>45352</v>
      </c>
    </row>
    <row r="135" spans="1:23" x14ac:dyDescent="0.25">
      <c r="A135">
        <v>315243</v>
      </c>
      <c r="B135" t="s">
        <v>206</v>
      </c>
      <c r="C135" t="s">
        <v>886</v>
      </c>
      <c r="D135" t="s">
        <v>887</v>
      </c>
      <c r="E135" t="s">
        <v>432</v>
      </c>
      <c r="F135">
        <v>8332</v>
      </c>
      <c r="G135">
        <v>453</v>
      </c>
      <c r="H135" t="s">
        <v>1539</v>
      </c>
      <c r="I135" t="s">
        <v>434</v>
      </c>
      <c r="J135">
        <v>6.3492100000000002</v>
      </c>
      <c r="L135">
        <v>12.121212</v>
      </c>
      <c r="N135">
        <v>8.6956520000000008</v>
      </c>
      <c r="P135">
        <v>10.144928</v>
      </c>
      <c r="R135">
        <v>9.3632969999999993</v>
      </c>
      <c r="T135" t="s">
        <v>1540</v>
      </c>
      <c r="U135" t="s">
        <v>436</v>
      </c>
      <c r="V135" t="s">
        <v>888</v>
      </c>
      <c r="W135" s="5">
        <v>45352</v>
      </c>
    </row>
    <row r="136" spans="1:23" x14ac:dyDescent="0.25">
      <c r="A136">
        <v>315244</v>
      </c>
      <c r="B136" t="s">
        <v>233</v>
      </c>
      <c r="C136" t="s">
        <v>889</v>
      </c>
      <c r="D136" t="s">
        <v>890</v>
      </c>
      <c r="E136" t="s">
        <v>432</v>
      </c>
      <c r="F136">
        <v>8201</v>
      </c>
      <c r="G136">
        <v>453</v>
      </c>
      <c r="H136" t="s">
        <v>1539</v>
      </c>
      <c r="I136" t="s">
        <v>434</v>
      </c>
      <c r="J136">
        <v>9.3333300000000001</v>
      </c>
      <c r="L136">
        <v>5.405405</v>
      </c>
      <c r="N136">
        <v>8.450704</v>
      </c>
      <c r="P136">
        <v>10.144928</v>
      </c>
      <c r="R136">
        <v>8.3044969999999996</v>
      </c>
      <c r="T136" t="s">
        <v>1540</v>
      </c>
      <c r="U136" t="s">
        <v>436</v>
      </c>
      <c r="V136" t="s">
        <v>891</v>
      </c>
      <c r="W136" s="5">
        <v>45352</v>
      </c>
    </row>
    <row r="137" spans="1:23" x14ac:dyDescent="0.25">
      <c r="A137">
        <v>315245</v>
      </c>
      <c r="B137" t="s">
        <v>29</v>
      </c>
      <c r="C137" t="s">
        <v>892</v>
      </c>
      <c r="D137" t="s">
        <v>460</v>
      </c>
      <c r="E137" t="s">
        <v>432</v>
      </c>
      <c r="F137">
        <v>8002</v>
      </c>
      <c r="G137">
        <v>453</v>
      </c>
      <c r="H137" t="s">
        <v>1539</v>
      </c>
      <c r="I137" t="s">
        <v>434</v>
      </c>
      <c r="J137">
        <v>4.2553200000000002</v>
      </c>
      <c r="L137">
        <v>5.8823530000000002</v>
      </c>
      <c r="N137">
        <v>9.803922</v>
      </c>
      <c r="P137">
        <v>14.583333</v>
      </c>
      <c r="R137">
        <v>8.6294419999999992</v>
      </c>
      <c r="T137" t="s">
        <v>1540</v>
      </c>
      <c r="U137" t="s">
        <v>436</v>
      </c>
      <c r="V137" t="s">
        <v>893</v>
      </c>
      <c r="W137" s="5">
        <v>45352</v>
      </c>
    </row>
    <row r="138" spans="1:23" x14ac:dyDescent="0.25">
      <c r="A138">
        <v>315246</v>
      </c>
      <c r="B138" t="s">
        <v>894</v>
      </c>
      <c r="C138" t="s">
        <v>895</v>
      </c>
      <c r="D138" t="s">
        <v>896</v>
      </c>
      <c r="E138" t="s">
        <v>432</v>
      </c>
      <c r="F138">
        <v>8066</v>
      </c>
      <c r="G138">
        <v>453</v>
      </c>
      <c r="H138" t="s">
        <v>1539</v>
      </c>
      <c r="I138" t="s">
        <v>434</v>
      </c>
      <c r="J138">
        <v>12.5</v>
      </c>
      <c r="L138">
        <v>9.2592590000000001</v>
      </c>
      <c r="N138">
        <v>5.5555560000000002</v>
      </c>
      <c r="P138">
        <v>4.7619049999999996</v>
      </c>
      <c r="R138">
        <v>8.0851059999999997</v>
      </c>
      <c r="T138" t="s">
        <v>1540</v>
      </c>
      <c r="U138" t="s">
        <v>436</v>
      </c>
      <c r="V138" t="s">
        <v>897</v>
      </c>
      <c r="W138" s="5">
        <v>45352</v>
      </c>
    </row>
    <row r="139" spans="1:23" x14ac:dyDescent="0.25">
      <c r="A139">
        <v>315247</v>
      </c>
      <c r="B139" t="s">
        <v>898</v>
      </c>
      <c r="C139" t="s">
        <v>899</v>
      </c>
      <c r="D139" t="s">
        <v>900</v>
      </c>
      <c r="E139" t="s">
        <v>432</v>
      </c>
      <c r="F139">
        <v>7006</v>
      </c>
      <c r="G139">
        <v>453</v>
      </c>
      <c r="H139" t="s">
        <v>1539</v>
      </c>
      <c r="I139" t="s">
        <v>434</v>
      </c>
      <c r="J139">
        <v>9.2105300000000003</v>
      </c>
      <c r="L139">
        <v>9.4117650000000008</v>
      </c>
      <c r="N139">
        <v>9.8765429999999999</v>
      </c>
      <c r="P139">
        <v>7.5949369999999998</v>
      </c>
      <c r="R139">
        <v>9.0342690000000001</v>
      </c>
      <c r="T139" t="s">
        <v>1540</v>
      </c>
      <c r="U139" t="s">
        <v>436</v>
      </c>
      <c r="V139" t="s">
        <v>901</v>
      </c>
      <c r="W139" s="5">
        <v>45352</v>
      </c>
    </row>
    <row r="140" spans="1:23" x14ac:dyDescent="0.25">
      <c r="A140">
        <v>315249</v>
      </c>
      <c r="B140" t="s">
        <v>188</v>
      </c>
      <c r="C140" t="s">
        <v>902</v>
      </c>
      <c r="D140" t="s">
        <v>503</v>
      </c>
      <c r="E140" t="s">
        <v>432</v>
      </c>
      <c r="F140">
        <v>7035</v>
      </c>
      <c r="G140">
        <v>453</v>
      </c>
      <c r="H140" t="s">
        <v>1539</v>
      </c>
      <c r="I140" t="s">
        <v>434</v>
      </c>
      <c r="J140">
        <v>6.2937099999999999</v>
      </c>
      <c r="L140">
        <v>5.0632910000000004</v>
      </c>
      <c r="N140">
        <v>2.339181</v>
      </c>
      <c r="P140">
        <v>4.9382720000000004</v>
      </c>
      <c r="R140">
        <v>4.5741329999999998</v>
      </c>
      <c r="T140" t="s">
        <v>1540</v>
      </c>
      <c r="U140" t="s">
        <v>436</v>
      </c>
      <c r="V140" t="s">
        <v>903</v>
      </c>
      <c r="W140" s="5">
        <v>45352</v>
      </c>
    </row>
    <row r="141" spans="1:23" x14ac:dyDescent="0.25">
      <c r="A141">
        <v>315251</v>
      </c>
      <c r="B141" t="s">
        <v>167</v>
      </c>
      <c r="C141" t="s">
        <v>904</v>
      </c>
      <c r="D141" t="s">
        <v>499</v>
      </c>
      <c r="E141" t="s">
        <v>432</v>
      </c>
      <c r="F141">
        <v>8820</v>
      </c>
      <c r="G141">
        <v>453</v>
      </c>
      <c r="H141" t="s">
        <v>1539</v>
      </c>
      <c r="I141" t="s">
        <v>434</v>
      </c>
      <c r="J141">
        <v>14.08451</v>
      </c>
      <c r="L141">
        <v>8.5714290000000002</v>
      </c>
      <c r="N141">
        <v>13.636364</v>
      </c>
      <c r="P141">
        <v>7.6923079999999997</v>
      </c>
      <c r="R141">
        <v>11.029413</v>
      </c>
      <c r="T141" t="s">
        <v>1540</v>
      </c>
      <c r="U141" t="s">
        <v>436</v>
      </c>
      <c r="V141" t="s">
        <v>905</v>
      </c>
      <c r="W141" s="5">
        <v>45352</v>
      </c>
    </row>
    <row r="142" spans="1:23" x14ac:dyDescent="0.25">
      <c r="A142">
        <v>315252</v>
      </c>
      <c r="B142" t="s">
        <v>906</v>
      </c>
      <c r="C142" t="s">
        <v>907</v>
      </c>
      <c r="D142" t="s">
        <v>575</v>
      </c>
      <c r="E142" t="s">
        <v>432</v>
      </c>
      <c r="F142">
        <v>7733</v>
      </c>
      <c r="G142">
        <v>453</v>
      </c>
      <c r="H142" t="s">
        <v>1539</v>
      </c>
      <c r="I142" t="s">
        <v>434</v>
      </c>
      <c r="J142">
        <v>8.6419800000000002</v>
      </c>
      <c r="L142">
        <v>13.513514000000001</v>
      </c>
      <c r="N142">
        <v>5.8823530000000002</v>
      </c>
      <c r="P142">
        <v>6.0240960000000001</v>
      </c>
      <c r="R142">
        <v>8.3591339999999992</v>
      </c>
      <c r="T142" t="s">
        <v>1540</v>
      </c>
      <c r="U142" t="s">
        <v>436</v>
      </c>
      <c r="V142" t="s">
        <v>908</v>
      </c>
      <c r="W142" s="5">
        <v>45352</v>
      </c>
    </row>
    <row r="143" spans="1:23" x14ac:dyDescent="0.25">
      <c r="A143">
        <v>315253</v>
      </c>
      <c r="B143" t="s">
        <v>909</v>
      </c>
      <c r="C143" t="s">
        <v>910</v>
      </c>
      <c r="D143" t="s">
        <v>911</v>
      </c>
      <c r="E143" t="s">
        <v>432</v>
      </c>
      <c r="F143">
        <v>8873</v>
      </c>
      <c r="G143">
        <v>453</v>
      </c>
      <c r="H143" t="s">
        <v>1539</v>
      </c>
      <c r="I143" t="s">
        <v>434</v>
      </c>
      <c r="J143">
        <v>9.4339600000000008</v>
      </c>
      <c r="L143">
        <v>8.7719299999999993</v>
      </c>
      <c r="N143">
        <v>7.017544</v>
      </c>
      <c r="P143">
        <v>8.6206899999999997</v>
      </c>
      <c r="R143">
        <v>8.4444440000000007</v>
      </c>
      <c r="T143" t="s">
        <v>1540</v>
      </c>
      <c r="U143" t="s">
        <v>436</v>
      </c>
      <c r="V143" t="s">
        <v>912</v>
      </c>
      <c r="W143" s="5">
        <v>45352</v>
      </c>
    </row>
    <row r="144" spans="1:23" x14ac:dyDescent="0.25">
      <c r="A144">
        <v>315257</v>
      </c>
      <c r="B144" t="s">
        <v>913</v>
      </c>
      <c r="C144" t="s">
        <v>914</v>
      </c>
      <c r="D144" t="s">
        <v>915</v>
      </c>
      <c r="E144" t="s">
        <v>432</v>
      </c>
      <c r="F144">
        <v>8094</v>
      </c>
      <c r="G144">
        <v>453</v>
      </c>
      <c r="H144" t="s">
        <v>1539</v>
      </c>
      <c r="I144" t="s">
        <v>434</v>
      </c>
      <c r="J144">
        <v>9.375</v>
      </c>
      <c r="L144">
        <v>11.538462000000001</v>
      </c>
      <c r="N144">
        <v>12.371134</v>
      </c>
      <c r="P144">
        <v>14.705882000000001</v>
      </c>
      <c r="R144">
        <v>12.030075</v>
      </c>
      <c r="T144" t="s">
        <v>1540</v>
      </c>
      <c r="U144" t="s">
        <v>436</v>
      </c>
      <c r="V144" t="s">
        <v>916</v>
      </c>
      <c r="W144" s="5">
        <v>45352</v>
      </c>
    </row>
    <row r="145" spans="1:23" x14ac:dyDescent="0.25">
      <c r="A145">
        <v>315259</v>
      </c>
      <c r="B145" t="s">
        <v>917</v>
      </c>
      <c r="C145" t="s">
        <v>918</v>
      </c>
      <c r="D145" t="s">
        <v>884</v>
      </c>
      <c r="E145" t="s">
        <v>432</v>
      </c>
      <c r="F145">
        <v>7092</v>
      </c>
      <c r="G145">
        <v>453</v>
      </c>
      <c r="H145" t="s">
        <v>1539</v>
      </c>
      <c r="I145" t="s">
        <v>434</v>
      </c>
      <c r="J145">
        <v>10.447760000000001</v>
      </c>
      <c r="L145">
        <v>8.8235290000000006</v>
      </c>
      <c r="N145">
        <v>9.8765429999999999</v>
      </c>
      <c r="P145">
        <v>11.904762</v>
      </c>
      <c r="R145">
        <v>10.333333</v>
      </c>
      <c r="T145" t="s">
        <v>1540</v>
      </c>
      <c r="U145" t="s">
        <v>436</v>
      </c>
      <c r="V145" t="s">
        <v>919</v>
      </c>
      <c r="W145" s="5">
        <v>45352</v>
      </c>
    </row>
    <row r="146" spans="1:23" x14ac:dyDescent="0.25">
      <c r="A146">
        <v>315260</v>
      </c>
      <c r="B146" t="s">
        <v>34</v>
      </c>
      <c r="C146" t="s">
        <v>920</v>
      </c>
      <c r="D146" t="s">
        <v>921</v>
      </c>
      <c r="E146" t="s">
        <v>432</v>
      </c>
      <c r="F146">
        <v>8068</v>
      </c>
      <c r="G146">
        <v>453</v>
      </c>
      <c r="H146" t="s">
        <v>1539</v>
      </c>
      <c r="I146" t="s">
        <v>434</v>
      </c>
      <c r="J146">
        <v>21.428570000000001</v>
      </c>
      <c r="L146">
        <v>10.909091</v>
      </c>
      <c r="N146">
        <v>9.5238099999999992</v>
      </c>
      <c r="P146">
        <v>10.526316</v>
      </c>
      <c r="R146">
        <v>12.8</v>
      </c>
      <c r="T146" t="s">
        <v>1540</v>
      </c>
      <c r="U146" t="s">
        <v>436</v>
      </c>
      <c r="V146" t="s">
        <v>922</v>
      </c>
      <c r="W146" s="5">
        <v>45352</v>
      </c>
    </row>
    <row r="147" spans="1:23" x14ac:dyDescent="0.25">
      <c r="A147">
        <v>315261</v>
      </c>
      <c r="B147" t="s">
        <v>923</v>
      </c>
      <c r="C147" t="s">
        <v>924</v>
      </c>
      <c r="D147" t="s">
        <v>861</v>
      </c>
      <c r="E147" t="s">
        <v>432</v>
      </c>
      <c r="F147">
        <v>7420</v>
      </c>
      <c r="G147">
        <v>453</v>
      </c>
      <c r="H147" t="s">
        <v>1539</v>
      </c>
      <c r="I147" t="s">
        <v>434</v>
      </c>
      <c r="J147">
        <v>4.7618999999999998</v>
      </c>
      <c r="L147">
        <v>11.538462000000001</v>
      </c>
      <c r="N147">
        <v>7.2164950000000001</v>
      </c>
      <c r="P147">
        <v>7.3684209999999997</v>
      </c>
      <c r="R147">
        <v>7.6271180000000003</v>
      </c>
      <c r="T147" t="s">
        <v>1540</v>
      </c>
      <c r="U147" t="s">
        <v>436</v>
      </c>
      <c r="V147" t="s">
        <v>925</v>
      </c>
      <c r="W147" s="5">
        <v>45352</v>
      </c>
    </row>
    <row r="148" spans="1:23" x14ac:dyDescent="0.25">
      <c r="A148">
        <v>315262</v>
      </c>
      <c r="B148" t="s">
        <v>926</v>
      </c>
      <c r="C148" t="s">
        <v>927</v>
      </c>
      <c r="D148" t="s">
        <v>618</v>
      </c>
      <c r="E148" t="s">
        <v>432</v>
      </c>
      <c r="F148">
        <v>8701</v>
      </c>
      <c r="G148">
        <v>453</v>
      </c>
      <c r="H148" t="s">
        <v>1539</v>
      </c>
      <c r="I148" t="s">
        <v>434</v>
      </c>
      <c r="J148">
        <v>3.44828</v>
      </c>
      <c r="L148">
        <v>19.354838999999998</v>
      </c>
      <c r="N148">
        <v>8.5714290000000002</v>
      </c>
      <c r="P148">
        <v>9.6774190000000004</v>
      </c>
      <c r="R148">
        <v>10.317461</v>
      </c>
      <c r="T148" t="s">
        <v>1540</v>
      </c>
      <c r="U148" t="s">
        <v>436</v>
      </c>
      <c r="V148" t="s">
        <v>928</v>
      </c>
      <c r="W148" s="5">
        <v>45352</v>
      </c>
    </row>
    <row r="149" spans="1:23" x14ac:dyDescent="0.25">
      <c r="A149">
        <v>315263</v>
      </c>
      <c r="B149" t="s">
        <v>929</v>
      </c>
      <c r="C149" t="s">
        <v>930</v>
      </c>
      <c r="D149" t="s">
        <v>702</v>
      </c>
      <c r="E149" t="s">
        <v>432</v>
      </c>
      <c r="F149">
        <v>8052</v>
      </c>
      <c r="G149">
        <v>453</v>
      </c>
      <c r="H149" t="s">
        <v>1539</v>
      </c>
      <c r="I149" t="s">
        <v>434</v>
      </c>
      <c r="J149">
        <v>6.8181799999999999</v>
      </c>
      <c r="L149">
        <v>6.8181820000000002</v>
      </c>
      <c r="N149">
        <v>9.0909089999999999</v>
      </c>
      <c r="P149">
        <v>7.6923079999999997</v>
      </c>
      <c r="R149">
        <v>7.6023389999999997</v>
      </c>
      <c r="T149" t="s">
        <v>1540</v>
      </c>
      <c r="U149" t="s">
        <v>436</v>
      </c>
      <c r="V149" t="s">
        <v>931</v>
      </c>
      <c r="W149" s="5">
        <v>45352</v>
      </c>
    </row>
    <row r="150" spans="1:23" x14ac:dyDescent="0.25">
      <c r="A150">
        <v>315264</v>
      </c>
      <c r="B150" t="s">
        <v>932</v>
      </c>
      <c r="C150" t="s">
        <v>933</v>
      </c>
      <c r="D150" t="s">
        <v>934</v>
      </c>
      <c r="E150" t="s">
        <v>432</v>
      </c>
      <c r="F150">
        <v>8753</v>
      </c>
      <c r="G150">
        <v>453</v>
      </c>
      <c r="H150" t="s">
        <v>1539</v>
      </c>
      <c r="I150" t="s">
        <v>434</v>
      </c>
      <c r="J150">
        <v>11.764709999999999</v>
      </c>
      <c r="L150">
        <v>6.1224489999999996</v>
      </c>
      <c r="N150">
        <v>10.909091</v>
      </c>
      <c r="P150">
        <v>15.384615</v>
      </c>
      <c r="R150">
        <v>11.111112</v>
      </c>
      <c r="T150" t="s">
        <v>1540</v>
      </c>
      <c r="U150" t="s">
        <v>436</v>
      </c>
      <c r="V150" t="s">
        <v>935</v>
      </c>
      <c r="W150" s="5">
        <v>45352</v>
      </c>
    </row>
    <row r="151" spans="1:23" x14ac:dyDescent="0.25">
      <c r="A151">
        <v>315265</v>
      </c>
      <c r="B151" t="s">
        <v>936</v>
      </c>
      <c r="C151" t="s">
        <v>937</v>
      </c>
      <c r="D151" t="s">
        <v>934</v>
      </c>
      <c r="E151" t="s">
        <v>432</v>
      </c>
      <c r="F151">
        <v>8755</v>
      </c>
      <c r="G151">
        <v>453</v>
      </c>
      <c r="H151" t="s">
        <v>1539</v>
      </c>
      <c r="I151" t="s">
        <v>434</v>
      </c>
      <c r="J151">
        <v>1.2345699999999999</v>
      </c>
      <c r="L151">
        <v>8.2191779999999994</v>
      </c>
      <c r="N151">
        <v>1.2820510000000001</v>
      </c>
      <c r="P151">
        <v>2.7397260000000001</v>
      </c>
      <c r="R151">
        <v>3.278689</v>
      </c>
      <c r="T151" t="s">
        <v>1540</v>
      </c>
      <c r="U151" t="s">
        <v>436</v>
      </c>
      <c r="V151" t="s">
        <v>938</v>
      </c>
      <c r="W151" s="5">
        <v>45352</v>
      </c>
    </row>
    <row r="152" spans="1:23" x14ac:dyDescent="0.25">
      <c r="A152">
        <v>315266</v>
      </c>
      <c r="B152" t="s">
        <v>939</v>
      </c>
      <c r="C152" t="s">
        <v>940</v>
      </c>
      <c r="D152" t="s">
        <v>699</v>
      </c>
      <c r="E152" t="s">
        <v>432</v>
      </c>
      <c r="F152">
        <v>7017</v>
      </c>
      <c r="G152">
        <v>453</v>
      </c>
      <c r="H152" t="s">
        <v>1539</v>
      </c>
      <c r="I152" t="s">
        <v>434</v>
      </c>
      <c r="J152">
        <v>11.71171</v>
      </c>
      <c r="L152">
        <v>3.1578949999999999</v>
      </c>
      <c r="N152">
        <v>11.111110999999999</v>
      </c>
      <c r="P152">
        <v>10.9375</v>
      </c>
      <c r="R152">
        <v>9.5343680000000006</v>
      </c>
      <c r="T152" t="s">
        <v>1540</v>
      </c>
      <c r="U152" t="s">
        <v>436</v>
      </c>
      <c r="V152" t="s">
        <v>941</v>
      </c>
      <c r="W152" s="5">
        <v>45352</v>
      </c>
    </row>
    <row r="153" spans="1:23" x14ac:dyDescent="0.25">
      <c r="A153">
        <v>315267</v>
      </c>
      <c r="B153" t="s">
        <v>942</v>
      </c>
      <c r="C153" t="s">
        <v>943</v>
      </c>
      <c r="D153" t="s">
        <v>800</v>
      </c>
      <c r="E153" t="s">
        <v>432</v>
      </c>
      <c r="F153">
        <v>8102</v>
      </c>
      <c r="G153">
        <v>453</v>
      </c>
      <c r="H153" t="s">
        <v>1539</v>
      </c>
      <c r="I153" t="s">
        <v>434</v>
      </c>
      <c r="J153">
        <v>10.52632</v>
      </c>
      <c r="L153">
        <v>11.864407</v>
      </c>
      <c r="N153">
        <v>10.526316</v>
      </c>
      <c r="P153">
        <v>6.6666670000000003</v>
      </c>
      <c r="R153">
        <v>9.8712459999999993</v>
      </c>
      <c r="T153" t="s">
        <v>1540</v>
      </c>
      <c r="U153" t="s">
        <v>436</v>
      </c>
      <c r="V153" t="s">
        <v>944</v>
      </c>
      <c r="W153" s="5">
        <v>45352</v>
      </c>
    </row>
    <row r="154" spans="1:23" x14ac:dyDescent="0.25">
      <c r="A154">
        <v>315268</v>
      </c>
      <c r="B154" t="s">
        <v>58</v>
      </c>
      <c r="C154" t="s">
        <v>945</v>
      </c>
      <c r="D154" t="s">
        <v>699</v>
      </c>
      <c r="E154" t="s">
        <v>432</v>
      </c>
      <c r="F154">
        <v>7018</v>
      </c>
      <c r="G154">
        <v>453</v>
      </c>
      <c r="H154" t="s">
        <v>1539</v>
      </c>
      <c r="I154" t="s">
        <v>434</v>
      </c>
      <c r="J154">
        <v>8.3333300000000001</v>
      </c>
      <c r="L154">
        <v>8.7719299999999993</v>
      </c>
      <c r="N154">
        <v>13.461537999999999</v>
      </c>
      <c r="P154">
        <v>12.962963</v>
      </c>
      <c r="R154">
        <v>10.900473</v>
      </c>
      <c r="T154" t="s">
        <v>1540</v>
      </c>
      <c r="U154" t="s">
        <v>436</v>
      </c>
      <c r="V154" t="s">
        <v>946</v>
      </c>
      <c r="W154" s="5">
        <v>45352</v>
      </c>
    </row>
    <row r="155" spans="1:23" x14ac:dyDescent="0.25">
      <c r="A155">
        <v>315269</v>
      </c>
      <c r="B155" t="s">
        <v>296</v>
      </c>
      <c r="C155" t="s">
        <v>947</v>
      </c>
      <c r="D155" t="s">
        <v>948</v>
      </c>
      <c r="E155" t="s">
        <v>432</v>
      </c>
      <c r="F155">
        <v>8831</v>
      </c>
      <c r="G155">
        <v>453</v>
      </c>
      <c r="H155" t="s">
        <v>1539</v>
      </c>
      <c r="I155" t="s">
        <v>434</v>
      </c>
      <c r="J155">
        <v>5.1724100000000002</v>
      </c>
      <c r="L155">
        <v>12.280702</v>
      </c>
      <c r="N155">
        <v>7.5471700000000004</v>
      </c>
      <c r="P155">
        <v>6.7796609999999999</v>
      </c>
      <c r="R155">
        <v>7.9295140000000002</v>
      </c>
      <c r="T155" t="s">
        <v>1540</v>
      </c>
      <c r="U155" t="s">
        <v>436</v>
      </c>
      <c r="V155" t="s">
        <v>949</v>
      </c>
      <c r="W155" s="5">
        <v>45352</v>
      </c>
    </row>
    <row r="156" spans="1:23" x14ac:dyDescent="0.25">
      <c r="A156">
        <v>315271</v>
      </c>
      <c r="B156" t="s">
        <v>950</v>
      </c>
      <c r="C156" t="s">
        <v>951</v>
      </c>
      <c r="D156" t="s">
        <v>952</v>
      </c>
      <c r="E156" t="s">
        <v>432</v>
      </c>
      <c r="F156">
        <v>8069</v>
      </c>
      <c r="G156">
        <v>453</v>
      </c>
      <c r="H156" t="s">
        <v>1539</v>
      </c>
      <c r="I156" t="s">
        <v>434</v>
      </c>
      <c r="J156">
        <v>2.63158</v>
      </c>
      <c r="L156">
        <v>2.5641029999999998</v>
      </c>
      <c r="N156">
        <v>5.1282050000000003</v>
      </c>
      <c r="P156">
        <v>2.4390239999999999</v>
      </c>
      <c r="R156">
        <v>3.184714</v>
      </c>
      <c r="T156" t="s">
        <v>1540</v>
      </c>
      <c r="U156" t="s">
        <v>436</v>
      </c>
      <c r="V156" t="s">
        <v>953</v>
      </c>
      <c r="W156" s="5">
        <v>45352</v>
      </c>
    </row>
    <row r="157" spans="1:23" x14ac:dyDescent="0.25">
      <c r="A157">
        <v>315273</v>
      </c>
      <c r="B157" t="s">
        <v>954</v>
      </c>
      <c r="C157" t="s">
        <v>955</v>
      </c>
      <c r="D157" t="s">
        <v>586</v>
      </c>
      <c r="E157" t="s">
        <v>432</v>
      </c>
      <c r="F157">
        <v>7060</v>
      </c>
      <c r="G157">
        <v>453</v>
      </c>
      <c r="H157" t="s">
        <v>1539</v>
      </c>
      <c r="I157" t="s">
        <v>434</v>
      </c>
      <c r="J157">
        <v>9.375</v>
      </c>
      <c r="L157">
        <v>5.7142860000000004</v>
      </c>
      <c r="N157">
        <v>7.2463769999999998</v>
      </c>
      <c r="P157">
        <v>5.8823530000000002</v>
      </c>
      <c r="R157">
        <v>7.0110700000000001</v>
      </c>
      <c r="T157" t="s">
        <v>1540</v>
      </c>
      <c r="U157" t="s">
        <v>436</v>
      </c>
      <c r="V157" t="s">
        <v>956</v>
      </c>
      <c r="W157" s="5">
        <v>45352</v>
      </c>
    </row>
    <row r="158" spans="1:23" x14ac:dyDescent="0.25">
      <c r="A158">
        <v>315274</v>
      </c>
      <c r="B158" t="s">
        <v>957</v>
      </c>
      <c r="C158" t="s">
        <v>958</v>
      </c>
      <c r="D158" t="s">
        <v>817</v>
      </c>
      <c r="E158" t="s">
        <v>432</v>
      </c>
      <c r="F158">
        <v>8724</v>
      </c>
      <c r="G158">
        <v>453</v>
      </c>
      <c r="H158" t="s">
        <v>1539</v>
      </c>
      <c r="I158" t="s">
        <v>434</v>
      </c>
      <c r="J158">
        <v>4.7618999999999998</v>
      </c>
      <c r="L158">
        <v>12</v>
      </c>
      <c r="N158">
        <v>10.416667</v>
      </c>
      <c r="P158">
        <v>12.5</v>
      </c>
      <c r="R158">
        <v>10.204081</v>
      </c>
      <c r="T158" t="s">
        <v>1540</v>
      </c>
      <c r="U158" t="s">
        <v>436</v>
      </c>
      <c r="V158" t="s">
        <v>959</v>
      </c>
      <c r="W158" s="5">
        <v>45352</v>
      </c>
    </row>
    <row r="159" spans="1:23" x14ac:dyDescent="0.25">
      <c r="A159">
        <v>315275</v>
      </c>
      <c r="B159" t="s">
        <v>960</v>
      </c>
      <c r="C159" t="s">
        <v>961</v>
      </c>
      <c r="D159" t="s">
        <v>618</v>
      </c>
      <c r="E159" t="s">
        <v>432</v>
      </c>
      <c r="F159">
        <v>8701</v>
      </c>
      <c r="G159">
        <v>453</v>
      </c>
      <c r="H159" t="s">
        <v>1539</v>
      </c>
      <c r="I159" t="s">
        <v>434</v>
      </c>
      <c r="J159">
        <v>7.2727300000000001</v>
      </c>
      <c r="L159">
        <v>5.7692310000000004</v>
      </c>
      <c r="N159">
        <v>10.344828</v>
      </c>
      <c r="P159">
        <v>5.1724139999999998</v>
      </c>
      <c r="R159">
        <v>7.1748890000000003</v>
      </c>
      <c r="T159" t="s">
        <v>1540</v>
      </c>
      <c r="U159" t="s">
        <v>436</v>
      </c>
      <c r="V159" t="s">
        <v>962</v>
      </c>
      <c r="W159" s="5">
        <v>45352</v>
      </c>
    </row>
    <row r="160" spans="1:23" x14ac:dyDescent="0.25">
      <c r="A160">
        <v>315276</v>
      </c>
      <c r="B160" t="s">
        <v>963</v>
      </c>
      <c r="C160" t="s">
        <v>964</v>
      </c>
      <c r="D160" t="s">
        <v>965</v>
      </c>
      <c r="E160" t="s">
        <v>432</v>
      </c>
      <c r="F160">
        <v>7480</v>
      </c>
      <c r="G160">
        <v>453</v>
      </c>
      <c r="H160" t="s">
        <v>1539</v>
      </c>
      <c r="I160" t="s">
        <v>434</v>
      </c>
      <c r="J160">
        <v>9.8591499999999996</v>
      </c>
      <c r="L160">
        <v>8.4745760000000008</v>
      </c>
      <c r="N160">
        <v>6.6666670000000003</v>
      </c>
      <c r="P160">
        <v>8.3333329999999997</v>
      </c>
      <c r="R160">
        <v>8.3999989999999993</v>
      </c>
      <c r="T160" t="s">
        <v>1540</v>
      </c>
      <c r="U160" t="s">
        <v>436</v>
      </c>
      <c r="V160" t="s">
        <v>966</v>
      </c>
      <c r="W160" s="5">
        <v>45352</v>
      </c>
    </row>
    <row r="161" spans="1:23" x14ac:dyDescent="0.25">
      <c r="A161">
        <v>315279</v>
      </c>
      <c r="B161" t="s">
        <v>967</v>
      </c>
      <c r="C161" t="s">
        <v>968</v>
      </c>
      <c r="D161" t="s">
        <v>499</v>
      </c>
      <c r="E161" t="s">
        <v>432</v>
      </c>
      <c r="F161">
        <v>8817</v>
      </c>
      <c r="G161">
        <v>453</v>
      </c>
      <c r="H161" t="s">
        <v>1539</v>
      </c>
      <c r="I161" t="s">
        <v>434</v>
      </c>
      <c r="J161">
        <v>6.0606099999999996</v>
      </c>
      <c r="L161">
        <v>4.2105259999999998</v>
      </c>
      <c r="N161">
        <v>2.8301889999999998</v>
      </c>
      <c r="P161">
        <v>5.084746</v>
      </c>
      <c r="R161">
        <v>4.5454549999999996</v>
      </c>
      <c r="T161" t="s">
        <v>1540</v>
      </c>
      <c r="U161" t="s">
        <v>436</v>
      </c>
      <c r="V161" t="s">
        <v>969</v>
      </c>
      <c r="W161" s="5">
        <v>45352</v>
      </c>
    </row>
    <row r="162" spans="1:23" x14ac:dyDescent="0.25">
      <c r="A162">
        <v>315280</v>
      </c>
      <c r="B162" t="s">
        <v>261</v>
      </c>
      <c r="C162" t="s">
        <v>970</v>
      </c>
      <c r="D162" t="s">
        <v>460</v>
      </c>
      <c r="E162" t="s">
        <v>432</v>
      </c>
      <c r="F162">
        <v>8034</v>
      </c>
      <c r="G162">
        <v>453</v>
      </c>
      <c r="H162" t="s">
        <v>1539</v>
      </c>
      <c r="I162" t="s">
        <v>434</v>
      </c>
      <c r="J162">
        <v>13.114750000000001</v>
      </c>
      <c r="L162">
        <v>10</v>
      </c>
      <c r="N162">
        <v>11.47541</v>
      </c>
      <c r="P162">
        <v>12.857143000000001</v>
      </c>
      <c r="R162">
        <v>11.904761000000001</v>
      </c>
      <c r="T162" t="s">
        <v>1540</v>
      </c>
      <c r="U162" t="s">
        <v>436</v>
      </c>
      <c r="V162" t="s">
        <v>971</v>
      </c>
      <c r="W162" s="5">
        <v>45352</v>
      </c>
    </row>
    <row r="163" spans="1:23" x14ac:dyDescent="0.25">
      <c r="A163">
        <v>315282</v>
      </c>
      <c r="B163" t="s">
        <v>145</v>
      </c>
      <c r="C163" t="s">
        <v>972</v>
      </c>
      <c r="D163" t="s">
        <v>973</v>
      </c>
      <c r="E163" t="s">
        <v>432</v>
      </c>
      <c r="F163">
        <v>7726</v>
      </c>
      <c r="G163">
        <v>453</v>
      </c>
      <c r="H163" t="s">
        <v>1539</v>
      </c>
      <c r="I163" t="s">
        <v>434</v>
      </c>
      <c r="J163">
        <v>17.857140000000001</v>
      </c>
      <c r="L163">
        <v>6.8965519999999998</v>
      </c>
      <c r="N163">
        <v>7.1428570000000002</v>
      </c>
      <c r="P163">
        <v>7.6923079999999997</v>
      </c>
      <c r="R163">
        <v>9.9099090000000007</v>
      </c>
      <c r="T163" t="s">
        <v>1540</v>
      </c>
      <c r="U163" t="s">
        <v>436</v>
      </c>
      <c r="V163" t="s">
        <v>974</v>
      </c>
      <c r="W163" s="5">
        <v>45352</v>
      </c>
    </row>
    <row r="164" spans="1:23" x14ac:dyDescent="0.25">
      <c r="A164">
        <v>315283</v>
      </c>
      <c r="B164" t="s">
        <v>975</v>
      </c>
      <c r="C164" t="s">
        <v>976</v>
      </c>
      <c r="D164" t="s">
        <v>977</v>
      </c>
      <c r="E164" t="s">
        <v>432</v>
      </c>
      <c r="F164">
        <v>7088</v>
      </c>
      <c r="G164">
        <v>453</v>
      </c>
      <c r="H164" t="s">
        <v>1539</v>
      </c>
      <c r="I164" t="s">
        <v>434</v>
      </c>
      <c r="J164">
        <v>13.68421</v>
      </c>
      <c r="L164">
        <v>10.280374</v>
      </c>
      <c r="N164">
        <v>5.7692310000000004</v>
      </c>
      <c r="P164">
        <v>7.2164950000000001</v>
      </c>
      <c r="R164">
        <v>9.1811410000000002</v>
      </c>
      <c r="T164" t="s">
        <v>1540</v>
      </c>
      <c r="U164" t="s">
        <v>436</v>
      </c>
      <c r="V164" t="s">
        <v>978</v>
      </c>
      <c r="W164" s="5">
        <v>45352</v>
      </c>
    </row>
    <row r="165" spans="1:23" x14ac:dyDescent="0.25">
      <c r="A165">
        <v>315284</v>
      </c>
      <c r="B165" t="s">
        <v>979</v>
      </c>
      <c r="C165" t="s">
        <v>980</v>
      </c>
      <c r="D165" t="s">
        <v>981</v>
      </c>
      <c r="E165" t="s">
        <v>432</v>
      </c>
      <c r="F165">
        <v>7740</v>
      </c>
      <c r="G165">
        <v>453</v>
      </c>
      <c r="H165" t="s">
        <v>1539</v>
      </c>
      <c r="I165" t="s">
        <v>434</v>
      </c>
      <c r="J165">
        <v>2.2222200000000001</v>
      </c>
      <c r="L165">
        <v>6.9767440000000001</v>
      </c>
      <c r="N165">
        <v>14.285714</v>
      </c>
      <c r="P165">
        <v>7.6923079999999997</v>
      </c>
      <c r="R165">
        <v>7.6923069999999996</v>
      </c>
      <c r="T165" t="s">
        <v>1540</v>
      </c>
      <c r="U165" t="s">
        <v>436</v>
      </c>
      <c r="V165" t="s">
        <v>982</v>
      </c>
      <c r="W165" s="5">
        <v>45352</v>
      </c>
    </row>
    <row r="166" spans="1:23" x14ac:dyDescent="0.25">
      <c r="A166">
        <v>315286</v>
      </c>
      <c r="B166" t="s">
        <v>242</v>
      </c>
      <c r="C166" t="s">
        <v>983</v>
      </c>
      <c r="D166" t="s">
        <v>984</v>
      </c>
      <c r="E166" t="s">
        <v>432</v>
      </c>
      <c r="F166">
        <v>7701</v>
      </c>
      <c r="G166">
        <v>453</v>
      </c>
      <c r="H166" t="s">
        <v>1539</v>
      </c>
      <c r="I166" t="s">
        <v>434</v>
      </c>
      <c r="J166">
        <v>2.2727300000000001</v>
      </c>
      <c r="L166">
        <v>1.818182</v>
      </c>
      <c r="N166">
        <v>5</v>
      </c>
      <c r="P166">
        <v>3.508772</v>
      </c>
      <c r="R166">
        <v>3.2407409999999999</v>
      </c>
      <c r="T166" t="s">
        <v>1540</v>
      </c>
      <c r="U166" t="s">
        <v>436</v>
      </c>
      <c r="V166" t="s">
        <v>985</v>
      </c>
      <c r="W166" s="5">
        <v>45352</v>
      </c>
    </row>
    <row r="167" spans="1:23" x14ac:dyDescent="0.25">
      <c r="A167">
        <v>315288</v>
      </c>
      <c r="B167" t="s">
        <v>986</v>
      </c>
      <c r="C167" t="s">
        <v>987</v>
      </c>
      <c r="D167" t="s">
        <v>988</v>
      </c>
      <c r="E167" t="s">
        <v>432</v>
      </c>
      <c r="F167">
        <v>8527</v>
      </c>
      <c r="G167">
        <v>453</v>
      </c>
      <c r="H167" t="s">
        <v>1539</v>
      </c>
      <c r="I167" t="s">
        <v>434</v>
      </c>
      <c r="J167">
        <v>12.790699999999999</v>
      </c>
      <c r="L167">
        <v>12.765957</v>
      </c>
      <c r="N167">
        <v>7.2916670000000003</v>
      </c>
      <c r="P167">
        <v>4.8076920000000003</v>
      </c>
      <c r="R167">
        <v>9.2105270000000008</v>
      </c>
      <c r="T167" t="s">
        <v>1540</v>
      </c>
      <c r="U167" t="s">
        <v>436</v>
      </c>
      <c r="V167" t="s">
        <v>989</v>
      </c>
      <c r="W167" s="5">
        <v>45352</v>
      </c>
    </row>
    <row r="168" spans="1:23" x14ac:dyDescent="0.25">
      <c r="A168">
        <v>315289</v>
      </c>
      <c r="B168" t="s">
        <v>339</v>
      </c>
      <c r="C168" t="s">
        <v>990</v>
      </c>
      <c r="D168" t="s">
        <v>761</v>
      </c>
      <c r="E168" t="s">
        <v>432</v>
      </c>
      <c r="F168">
        <v>8043</v>
      </c>
      <c r="G168">
        <v>453</v>
      </c>
      <c r="H168" t="s">
        <v>1539</v>
      </c>
      <c r="I168" t="s">
        <v>434</v>
      </c>
      <c r="J168">
        <v>1.9417500000000001</v>
      </c>
      <c r="L168">
        <v>2.941176</v>
      </c>
      <c r="N168">
        <v>0.97087400000000001</v>
      </c>
      <c r="P168">
        <v>1.9230769999999999</v>
      </c>
      <c r="R168">
        <v>1.941748</v>
      </c>
      <c r="T168" t="s">
        <v>1540</v>
      </c>
      <c r="U168" t="s">
        <v>436</v>
      </c>
      <c r="V168" t="s">
        <v>991</v>
      </c>
      <c r="W168" s="5">
        <v>45352</v>
      </c>
    </row>
    <row r="169" spans="1:23" x14ac:dyDescent="0.25">
      <c r="A169">
        <v>315290</v>
      </c>
      <c r="B169" t="s">
        <v>992</v>
      </c>
      <c r="C169" t="s">
        <v>993</v>
      </c>
      <c r="D169" t="s">
        <v>994</v>
      </c>
      <c r="E169" t="s">
        <v>432</v>
      </c>
      <c r="F169">
        <v>7648</v>
      </c>
      <c r="G169">
        <v>453</v>
      </c>
      <c r="H169" t="s">
        <v>1539</v>
      </c>
      <c r="I169" t="s">
        <v>434</v>
      </c>
      <c r="J169">
        <v>8.8607600000000009</v>
      </c>
      <c r="L169">
        <v>6.3291139999999997</v>
      </c>
      <c r="N169">
        <v>7.3170729999999997</v>
      </c>
      <c r="P169">
        <v>6.9767440000000001</v>
      </c>
      <c r="R169">
        <v>7.3619630000000003</v>
      </c>
      <c r="T169" t="s">
        <v>1540</v>
      </c>
      <c r="U169" t="s">
        <v>436</v>
      </c>
      <c r="V169" t="s">
        <v>995</v>
      </c>
      <c r="W169" s="5">
        <v>45352</v>
      </c>
    </row>
    <row r="170" spans="1:23" x14ac:dyDescent="0.25">
      <c r="A170">
        <v>315291</v>
      </c>
      <c r="B170" t="s">
        <v>996</v>
      </c>
      <c r="C170" t="s">
        <v>997</v>
      </c>
      <c r="D170" t="s">
        <v>589</v>
      </c>
      <c r="E170" t="s">
        <v>432</v>
      </c>
      <c r="F170">
        <v>7470</v>
      </c>
      <c r="G170">
        <v>453</v>
      </c>
      <c r="H170" t="s">
        <v>1539</v>
      </c>
      <c r="I170" t="s">
        <v>434</v>
      </c>
      <c r="J170">
        <v>16.071429999999999</v>
      </c>
      <c r="L170">
        <v>3.9215689999999999</v>
      </c>
      <c r="N170">
        <v>5.1724139999999998</v>
      </c>
      <c r="P170">
        <v>6.8965519999999998</v>
      </c>
      <c r="R170">
        <v>8.0717490000000005</v>
      </c>
      <c r="T170" t="s">
        <v>1540</v>
      </c>
      <c r="U170" t="s">
        <v>436</v>
      </c>
      <c r="V170" t="s">
        <v>998</v>
      </c>
      <c r="W170" s="5">
        <v>45352</v>
      </c>
    </row>
    <row r="171" spans="1:23" x14ac:dyDescent="0.25">
      <c r="A171">
        <v>315292</v>
      </c>
      <c r="B171" t="s">
        <v>25</v>
      </c>
      <c r="C171" t="s">
        <v>999</v>
      </c>
      <c r="D171" t="s">
        <v>710</v>
      </c>
      <c r="E171" t="s">
        <v>432</v>
      </c>
      <c r="F171">
        <v>7728</v>
      </c>
      <c r="G171">
        <v>453</v>
      </c>
      <c r="H171" t="s">
        <v>1539</v>
      </c>
      <c r="I171" t="s">
        <v>434</v>
      </c>
      <c r="J171" t="s">
        <v>1538</v>
      </c>
      <c r="K171">
        <v>9</v>
      </c>
      <c r="L171">
        <v>0</v>
      </c>
      <c r="N171">
        <v>4.5454549999999996</v>
      </c>
      <c r="P171">
        <v>0</v>
      </c>
      <c r="R171">
        <v>2.3809520000000002</v>
      </c>
      <c r="T171" t="s">
        <v>1540</v>
      </c>
      <c r="U171" t="s">
        <v>436</v>
      </c>
      <c r="V171" t="s">
        <v>1000</v>
      </c>
      <c r="W171" s="5">
        <v>45352</v>
      </c>
    </row>
    <row r="172" spans="1:23" x14ac:dyDescent="0.25">
      <c r="A172">
        <v>315293</v>
      </c>
      <c r="B172" t="s">
        <v>1001</v>
      </c>
      <c r="C172" t="s">
        <v>1002</v>
      </c>
      <c r="D172" t="s">
        <v>1003</v>
      </c>
      <c r="E172" t="s">
        <v>432</v>
      </c>
      <c r="F172">
        <v>8759</v>
      </c>
      <c r="G172">
        <v>453</v>
      </c>
      <c r="H172" t="s">
        <v>1539</v>
      </c>
      <c r="I172" t="s">
        <v>434</v>
      </c>
      <c r="J172">
        <v>9.2105300000000003</v>
      </c>
      <c r="L172">
        <v>3.7974679999999998</v>
      </c>
      <c r="N172">
        <v>7.9365079999999999</v>
      </c>
      <c r="P172">
        <v>9.7222220000000004</v>
      </c>
      <c r="R172">
        <v>7.5862080000000001</v>
      </c>
      <c r="T172" t="s">
        <v>1540</v>
      </c>
      <c r="U172" t="s">
        <v>436</v>
      </c>
      <c r="V172" t="s">
        <v>1004</v>
      </c>
      <c r="W172" s="5">
        <v>45352</v>
      </c>
    </row>
    <row r="173" spans="1:23" x14ac:dyDescent="0.25">
      <c r="A173">
        <v>315294</v>
      </c>
      <c r="B173" t="s">
        <v>1005</v>
      </c>
      <c r="C173" t="s">
        <v>1006</v>
      </c>
      <c r="D173" t="s">
        <v>771</v>
      </c>
      <c r="E173" t="s">
        <v>432</v>
      </c>
      <c r="F173">
        <v>8210</v>
      </c>
      <c r="G173">
        <v>453</v>
      </c>
      <c r="H173" t="s">
        <v>1539</v>
      </c>
      <c r="I173" t="s">
        <v>434</v>
      </c>
      <c r="J173">
        <v>8.1632700000000007</v>
      </c>
      <c r="L173">
        <v>4.5454549999999996</v>
      </c>
      <c r="N173">
        <v>4.6511630000000004</v>
      </c>
      <c r="P173">
        <v>0</v>
      </c>
      <c r="R173">
        <v>4.3243260000000001</v>
      </c>
      <c r="T173" t="s">
        <v>1540</v>
      </c>
      <c r="U173" t="s">
        <v>436</v>
      </c>
      <c r="V173" t="s">
        <v>1007</v>
      </c>
      <c r="W173" s="5">
        <v>45352</v>
      </c>
    </row>
    <row r="174" spans="1:23" x14ac:dyDescent="0.25">
      <c r="A174">
        <v>315295</v>
      </c>
      <c r="B174" t="s">
        <v>1008</v>
      </c>
      <c r="C174" t="s">
        <v>1009</v>
      </c>
      <c r="D174" t="s">
        <v>706</v>
      </c>
      <c r="E174" t="s">
        <v>432</v>
      </c>
      <c r="F174">
        <v>7601</v>
      </c>
      <c r="G174">
        <v>453</v>
      </c>
      <c r="H174" t="s">
        <v>1539</v>
      </c>
      <c r="I174" t="s">
        <v>434</v>
      </c>
      <c r="J174">
        <v>9.375</v>
      </c>
      <c r="L174">
        <v>9.2307690000000004</v>
      </c>
      <c r="N174">
        <v>7.0422539999999998</v>
      </c>
      <c r="P174">
        <v>7.3170729999999997</v>
      </c>
      <c r="R174">
        <v>8.1560279999999992</v>
      </c>
      <c r="T174" t="s">
        <v>1540</v>
      </c>
      <c r="U174" t="s">
        <v>436</v>
      </c>
      <c r="V174" t="s">
        <v>1010</v>
      </c>
      <c r="W174" s="5">
        <v>45352</v>
      </c>
    </row>
    <row r="175" spans="1:23" x14ac:dyDescent="0.25">
      <c r="A175">
        <v>315297</v>
      </c>
      <c r="B175" t="s">
        <v>20</v>
      </c>
      <c r="C175" t="s">
        <v>1011</v>
      </c>
      <c r="D175" t="s">
        <v>1012</v>
      </c>
      <c r="E175" t="s">
        <v>432</v>
      </c>
      <c r="F175">
        <v>8004</v>
      </c>
      <c r="G175">
        <v>453</v>
      </c>
      <c r="H175" t="s">
        <v>1539</v>
      </c>
      <c r="I175" t="s">
        <v>434</v>
      </c>
      <c r="J175">
        <v>6.4516099999999996</v>
      </c>
      <c r="L175">
        <v>3.3333330000000001</v>
      </c>
      <c r="N175">
        <v>3.5714290000000002</v>
      </c>
      <c r="P175">
        <v>8.5714290000000002</v>
      </c>
      <c r="R175">
        <v>5.6451609999999999</v>
      </c>
      <c r="T175" t="s">
        <v>1540</v>
      </c>
      <c r="U175" t="s">
        <v>436</v>
      </c>
      <c r="V175" t="s">
        <v>1013</v>
      </c>
      <c r="W175" s="5">
        <v>45352</v>
      </c>
    </row>
    <row r="176" spans="1:23" x14ac:dyDescent="0.25">
      <c r="A176">
        <v>315298</v>
      </c>
      <c r="B176" t="s">
        <v>128</v>
      </c>
      <c r="C176" t="s">
        <v>1014</v>
      </c>
      <c r="D176" t="s">
        <v>1003</v>
      </c>
      <c r="E176" t="s">
        <v>432</v>
      </c>
      <c r="F176">
        <v>8759</v>
      </c>
      <c r="G176">
        <v>453</v>
      </c>
      <c r="H176" t="s">
        <v>1539</v>
      </c>
      <c r="I176" t="s">
        <v>434</v>
      </c>
      <c r="J176">
        <v>7.1428599999999998</v>
      </c>
      <c r="L176">
        <v>3.125</v>
      </c>
      <c r="N176">
        <v>6.6666670000000003</v>
      </c>
      <c r="P176">
        <v>3.3333330000000001</v>
      </c>
      <c r="R176">
        <v>5.0000010000000001</v>
      </c>
      <c r="T176" t="s">
        <v>1540</v>
      </c>
      <c r="U176" t="s">
        <v>436</v>
      </c>
      <c r="V176" t="s">
        <v>1015</v>
      </c>
      <c r="W176" s="5">
        <v>45352</v>
      </c>
    </row>
    <row r="177" spans="1:23" x14ac:dyDescent="0.25">
      <c r="A177">
        <v>315299</v>
      </c>
      <c r="B177" t="s">
        <v>1016</v>
      </c>
      <c r="C177" t="s">
        <v>1017</v>
      </c>
      <c r="D177" t="s">
        <v>525</v>
      </c>
      <c r="E177" t="s">
        <v>432</v>
      </c>
      <c r="F177">
        <v>7753</v>
      </c>
      <c r="G177">
        <v>453</v>
      </c>
      <c r="H177" t="s">
        <v>1539</v>
      </c>
      <c r="I177" t="s">
        <v>434</v>
      </c>
      <c r="J177">
        <v>3.2258100000000001</v>
      </c>
      <c r="L177">
        <v>8</v>
      </c>
      <c r="N177">
        <v>10</v>
      </c>
      <c r="P177" t="s">
        <v>1538</v>
      </c>
      <c r="Q177">
        <v>9</v>
      </c>
      <c r="R177">
        <v>7.6190490000000004</v>
      </c>
      <c r="T177" t="s">
        <v>1540</v>
      </c>
      <c r="U177" t="s">
        <v>436</v>
      </c>
      <c r="V177" t="s">
        <v>1018</v>
      </c>
      <c r="W177" s="5">
        <v>45352</v>
      </c>
    </row>
    <row r="178" spans="1:23" x14ac:dyDescent="0.25">
      <c r="A178">
        <v>315300</v>
      </c>
      <c r="B178" t="s">
        <v>14</v>
      </c>
      <c r="C178" t="s">
        <v>1019</v>
      </c>
      <c r="D178" t="s">
        <v>561</v>
      </c>
      <c r="E178" t="s">
        <v>432</v>
      </c>
      <c r="F178">
        <v>7302</v>
      </c>
      <c r="G178">
        <v>453</v>
      </c>
      <c r="H178" t="s">
        <v>1539</v>
      </c>
      <c r="I178" t="s">
        <v>434</v>
      </c>
      <c r="J178">
        <v>29.6875</v>
      </c>
      <c r="L178">
        <v>20</v>
      </c>
      <c r="N178">
        <v>20.338982999999999</v>
      </c>
      <c r="P178">
        <v>19.69697</v>
      </c>
      <c r="R178">
        <v>22.48996</v>
      </c>
      <c r="T178" t="s">
        <v>1540</v>
      </c>
      <c r="U178" t="s">
        <v>436</v>
      </c>
      <c r="V178" t="s">
        <v>1020</v>
      </c>
      <c r="W178" s="5">
        <v>45352</v>
      </c>
    </row>
    <row r="179" spans="1:23" x14ac:dyDescent="0.25">
      <c r="A179">
        <v>315302</v>
      </c>
      <c r="B179" t="s">
        <v>249</v>
      </c>
      <c r="C179" t="s">
        <v>1021</v>
      </c>
      <c r="D179" t="s">
        <v>1022</v>
      </c>
      <c r="E179" t="s">
        <v>432</v>
      </c>
      <c r="F179">
        <v>8833</v>
      </c>
      <c r="G179">
        <v>453</v>
      </c>
      <c r="H179" t="s">
        <v>1539</v>
      </c>
      <c r="I179" t="s">
        <v>434</v>
      </c>
      <c r="J179">
        <v>3.44828</v>
      </c>
      <c r="L179">
        <v>0</v>
      </c>
      <c r="N179">
        <v>0</v>
      </c>
      <c r="P179">
        <v>0</v>
      </c>
      <c r="R179">
        <v>0.97087500000000004</v>
      </c>
      <c r="T179" t="s">
        <v>1540</v>
      </c>
      <c r="U179" t="s">
        <v>436</v>
      </c>
      <c r="V179" t="s">
        <v>1023</v>
      </c>
      <c r="W179" s="5">
        <v>45352</v>
      </c>
    </row>
    <row r="180" spans="1:23" x14ac:dyDescent="0.25">
      <c r="A180">
        <v>315303</v>
      </c>
      <c r="B180" t="s">
        <v>1024</v>
      </c>
      <c r="C180" t="s">
        <v>1025</v>
      </c>
      <c r="D180" t="s">
        <v>713</v>
      </c>
      <c r="E180" t="s">
        <v>432</v>
      </c>
      <c r="F180">
        <v>7960</v>
      </c>
      <c r="G180">
        <v>453</v>
      </c>
      <c r="H180" t="s">
        <v>1539</v>
      </c>
      <c r="I180" t="s">
        <v>434</v>
      </c>
      <c r="J180">
        <v>8.8235299999999999</v>
      </c>
      <c r="L180">
        <v>10.071942</v>
      </c>
      <c r="N180">
        <v>10.687023</v>
      </c>
      <c r="P180">
        <v>9.7560979999999997</v>
      </c>
      <c r="R180">
        <v>9.8298679999999994</v>
      </c>
      <c r="T180" t="s">
        <v>1540</v>
      </c>
      <c r="U180" t="s">
        <v>436</v>
      </c>
      <c r="V180" t="s">
        <v>1026</v>
      </c>
      <c r="W180" s="5">
        <v>45352</v>
      </c>
    </row>
    <row r="181" spans="1:23" x14ac:dyDescent="0.25">
      <c r="A181">
        <v>315304</v>
      </c>
      <c r="B181" t="s">
        <v>1027</v>
      </c>
      <c r="C181" t="s">
        <v>1028</v>
      </c>
      <c r="D181" t="s">
        <v>1029</v>
      </c>
      <c r="E181" t="s">
        <v>432</v>
      </c>
      <c r="F181">
        <v>7863</v>
      </c>
      <c r="G181">
        <v>453</v>
      </c>
      <c r="H181" t="s">
        <v>1539</v>
      </c>
      <c r="I181" t="s">
        <v>434</v>
      </c>
      <c r="J181">
        <v>13.55932</v>
      </c>
      <c r="L181">
        <v>7.017544</v>
      </c>
      <c r="N181">
        <v>7.2727269999999997</v>
      </c>
      <c r="P181">
        <v>3.508772</v>
      </c>
      <c r="R181">
        <v>7.894736</v>
      </c>
      <c r="T181" t="s">
        <v>1540</v>
      </c>
      <c r="U181" t="s">
        <v>436</v>
      </c>
      <c r="V181" t="s">
        <v>1030</v>
      </c>
      <c r="W181" s="5">
        <v>45352</v>
      </c>
    </row>
    <row r="182" spans="1:23" x14ac:dyDescent="0.25">
      <c r="A182">
        <v>315305</v>
      </c>
      <c r="B182" t="s">
        <v>268</v>
      </c>
      <c r="C182" t="s">
        <v>1031</v>
      </c>
      <c r="D182" t="s">
        <v>750</v>
      </c>
      <c r="E182" t="s">
        <v>432</v>
      </c>
      <c r="F182">
        <v>8861</v>
      </c>
      <c r="G182">
        <v>453</v>
      </c>
      <c r="H182" t="s">
        <v>1539</v>
      </c>
      <c r="I182" t="s">
        <v>434</v>
      </c>
      <c r="J182">
        <v>8.88889</v>
      </c>
      <c r="L182">
        <v>6.3829789999999997</v>
      </c>
      <c r="N182">
        <v>3.7735850000000002</v>
      </c>
      <c r="P182">
        <v>5.4545450000000004</v>
      </c>
      <c r="R182">
        <v>6</v>
      </c>
      <c r="T182" t="s">
        <v>1540</v>
      </c>
      <c r="U182" t="s">
        <v>436</v>
      </c>
      <c r="V182" t="s">
        <v>1032</v>
      </c>
      <c r="W182" s="5">
        <v>45352</v>
      </c>
    </row>
    <row r="183" spans="1:23" x14ac:dyDescent="0.25">
      <c r="A183">
        <v>315306</v>
      </c>
      <c r="B183" t="s">
        <v>1033</v>
      </c>
      <c r="C183" t="s">
        <v>1034</v>
      </c>
      <c r="D183" t="s">
        <v>1035</v>
      </c>
      <c r="E183" t="s">
        <v>432</v>
      </c>
      <c r="F183">
        <v>7646</v>
      </c>
      <c r="G183">
        <v>453</v>
      </c>
      <c r="H183" t="s">
        <v>1539</v>
      </c>
      <c r="I183" t="s">
        <v>434</v>
      </c>
      <c r="J183">
        <v>5.6818200000000001</v>
      </c>
      <c r="L183">
        <v>13.186813000000001</v>
      </c>
      <c r="N183">
        <v>10.10101</v>
      </c>
      <c r="P183">
        <v>16.666667</v>
      </c>
      <c r="R183">
        <v>11.497327</v>
      </c>
      <c r="T183" t="s">
        <v>1540</v>
      </c>
      <c r="U183" t="s">
        <v>436</v>
      </c>
      <c r="V183" t="s">
        <v>1036</v>
      </c>
      <c r="W183" s="5">
        <v>45352</v>
      </c>
    </row>
    <row r="184" spans="1:23" x14ac:dyDescent="0.25">
      <c r="A184">
        <v>315307</v>
      </c>
      <c r="B184" t="s">
        <v>94</v>
      </c>
      <c r="C184" t="s">
        <v>1037</v>
      </c>
      <c r="D184" t="s">
        <v>610</v>
      </c>
      <c r="E184" t="s">
        <v>432</v>
      </c>
      <c r="F184">
        <v>7047</v>
      </c>
      <c r="G184">
        <v>453</v>
      </c>
      <c r="H184" t="s">
        <v>1539</v>
      </c>
      <c r="I184" t="s">
        <v>434</v>
      </c>
      <c r="J184">
        <v>9.4339600000000008</v>
      </c>
      <c r="L184">
        <v>15.384615</v>
      </c>
      <c r="N184">
        <v>14.953271000000001</v>
      </c>
      <c r="P184">
        <v>13.513514000000001</v>
      </c>
      <c r="R184">
        <v>13.317755999999999</v>
      </c>
      <c r="T184" t="s">
        <v>1540</v>
      </c>
      <c r="U184" t="s">
        <v>436</v>
      </c>
      <c r="V184" t="s">
        <v>1038</v>
      </c>
      <c r="W184" s="5">
        <v>45352</v>
      </c>
    </row>
    <row r="185" spans="1:23" x14ac:dyDescent="0.25">
      <c r="A185">
        <v>315309</v>
      </c>
      <c r="B185" t="s">
        <v>360</v>
      </c>
      <c r="C185" t="s">
        <v>1039</v>
      </c>
      <c r="D185" t="s">
        <v>1003</v>
      </c>
      <c r="E185" t="s">
        <v>432</v>
      </c>
      <c r="F185">
        <v>8759</v>
      </c>
      <c r="G185">
        <v>453</v>
      </c>
      <c r="H185" t="s">
        <v>1539</v>
      </c>
      <c r="I185" t="s">
        <v>434</v>
      </c>
      <c r="J185">
        <v>13.84615</v>
      </c>
      <c r="L185">
        <v>13.043478</v>
      </c>
      <c r="N185">
        <v>12.307691999999999</v>
      </c>
      <c r="P185">
        <v>15.151515</v>
      </c>
      <c r="R185">
        <v>13.584904999999999</v>
      </c>
      <c r="T185" t="s">
        <v>1540</v>
      </c>
      <c r="U185" t="s">
        <v>436</v>
      </c>
      <c r="V185" t="s">
        <v>1040</v>
      </c>
      <c r="W185" s="5">
        <v>45352</v>
      </c>
    </row>
    <row r="186" spans="1:23" x14ac:dyDescent="0.25">
      <c r="A186">
        <v>315310</v>
      </c>
      <c r="B186" t="s">
        <v>1041</v>
      </c>
      <c r="C186" t="s">
        <v>1042</v>
      </c>
      <c r="D186" t="s">
        <v>561</v>
      </c>
      <c r="E186" t="s">
        <v>432</v>
      </c>
      <c r="F186">
        <v>7307</v>
      </c>
      <c r="G186">
        <v>453</v>
      </c>
      <c r="H186" t="s">
        <v>1539</v>
      </c>
      <c r="I186" t="s">
        <v>434</v>
      </c>
      <c r="J186">
        <v>19.736840000000001</v>
      </c>
      <c r="L186">
        <v>15.384615</v>
      </c>
      <c r="N186">
        <v>20</v>
      </c>
      <c r="P186">
        <v>19.480519000000001</v>
      </c>
      <c r="R186">
        <v>18.670885999999999</v>
      </c>
      <c r="T186" t="s">
        <v>1540</v>
      </c>
      <c r="U186" t="s">
        <v>436</v>
      </c>
      <c r="V186" t="s">
        <v>1043</v>
      </c>
      <c r="W186" s="5">
        <v>45352</v>
      </c>
    </row>
    <row r="187" spans="1:23" x14ac:dyDescent="0.25">
      <c r="A187">
        <v>315311</v>
      </c>
      <c r="B187" t="s">
        <v>109</v>
      </c>
      <c r="C187" t="s">
        <v>1044</v>
      </c>
      <c r="D187" t="s">
        <v>794</v>
      </c>
      <c r="E187" t="s">
        <v>432</v>
      </c>
      <c r="F187">
        <v>8865</v>
      </c>
      <c r="G187">
        <v>453</v>
      </c>
      <c r="H187" t="s">
        <v>1539</v>
      </c>
      <c r="I187" t="s">
        <v>434</v>
      </c>
      <c r="J187">
        <v>3.44828</v>
      </c>
      <c r="L187">
        <v>0</v>
      </c>
      <c r="N187">
        <v>6.8965519999999998</v>
      </c>
      <c r="P187">
        <v>17.241378999999998</v>
      </c>
      <c r="R187">
        <v>7.2072079999999996</v>
      </c>
      <c r="T187" t="s">
        <v>1540</v>
      </c>
      <c r="U187" t="s">
        <v>436</v>
      </c>
      <c r="V187" t="s">
        <v>1045</v>
      </c>
      <c r="W187" s="5">
        <v>45352</v>
      </c>
    </row>
    <row r="188" spans="1:23" x14ac:dyDescent="0.25">
      <c r="A188">
        <v>315312</v>
      </c>
      <c r="B188" t="s">
        <v>1046</v>
      </c>
      <c r="C188" t="s">
        <v>1047</v>
      </c>
      <c r="D188" t="s">
        <v>934</v>
      </c>
      <c r="E188" t="s">
        <v>432</v>
      </c>
      <c r="F188">
        <v>8755</v>
      </c>
      <c r="G188">
        <v>453</v>
      </c>
      <c r="H188" t="s">
        <v>1539</v>
      </c>
      <c r="I188" t="s">
        <v>434</v>
      </c>
      <c r="J188">
        <v>6.3636400000000002</v>
      </c>
      <c r="L188">
        <v>8.1081079999999996</v>
      </c>
      <c r="N188">
        <v>3.5714290000000002</v>
      </c>
      <c r="P188">
        <v>7.017544</v>
      </c>
      <c r="R188">
        <v>6.2639829999999996</v>
      </c>
      <c r="T188" t="s">
        <v>1540</v>
      </c>
      <c r="U188" t="s">
        <v>436</v>
      </c>
      <c r="V188" t="s">
        <v>1048</v>
      </c>
      <c r="W188" s="5">
        <v>45352</v>
      </c>
    </row>
    <row r="189" spans="1:23" x14ac:dyDescent="0.25">
      <c r="A189">
        <v>315313</v>
      </c>
      <c r="B189" t="s">
        <v>1049</v>
      </c>
      <c r="C189" t="s">
        <v>1050</v>
      </c>
      <c r="D189" t="s">
        <v>1051</v>
      </c>
      <c r="E189" t="s">
        <v>432</v>
      </c>
      <c r="F189">
        <v>7626</v>
      </c>
      <c r="G189">
        <v>453</v>
      </c>
      <c r="H189" t="s">
        <v>1539</v>
      </c>
      <c r="I189" t="s">
        <v>434</v>
      </c>
      <c r="J189" t="s">
        <v>1538</v>
      </c>
      <c r="K189">
        <v>9</v>
      </c>
      <c r="L189">
        <v>11.111110999999999</v>
      </c>
      <c r="N189">
        <v>12</v>
      </c>
      <c r="P189" t="s">
        <v>1538</v>
      </c>
      <c r="Q189">
        <v>9</v>
      </c>
      <c r="R189">
        <v>10.112359</v>
      </c>
      <c r="T189" t="s">
        <v>1540</v>
      </c>
      <c r="U189" t="s">
        <v>436</v>
      </c>
      <c r="V189" t="s">
        <v>1052</v>
      </c>
      <c r="W189" s="5">
        <v>45352</v>
      </c>
    </row>
    <row r="190" spans="1:23" x14ac:dyDescent="0.25">
      <c r="A190">
        <v>315314</v>
      </c>
      <c r="B190" t="s">
        <v>1053</v>
      </c>
      <c r="C190" t="s">
        <v>1054</v>
      </c>
      <c r="D190" t="s">
        <v>622</v>
      </c>
      <c r="E190" t="s">
        <v>432</v>
      </c>
      <c r="F190">
        <v>7730</v>
      </c>
      <c r="G190">
        <v>453</v>
      </c>
      <c r="H190" t="s">
        <v>1539</v>
      </c>
      <c r="I190" t="s">
        <v>434</v>
      </c>
      <c r="J190">
        <v>12.903230000000001</v>
      </c>
      <c r="L190">
        <v>1.8518520000000001</v>
      </c>
      <c r="N190">
        <v>4.2553190000000001</v>
      </c>
      <c r="P190">
        <v>10.638298000000001</v>
      </c>
      <c r="R190">
        <v>7.6190490000000004</v>
      </c>
      <c r="T190" t="s">
        <v>1540</v>
      </c>
      <c r="U190" t="s">
        <v>436</v>
      </c>
      <c r="V190" t="s">
        <v>1055</v>
      </c>
      <c r="W190" s="5">
        <v>45352</v>
      </c>
    </row>
    <row r="191" spans="1:23" x14ac:dyDescent="0.25">
      <c r="A191">
        <v>315316</v>
      </c>
      <c r="B191" t="s">
        <v>367</v>
      </c>
      <c r="C191" t="s">
        <v>1056</v>
      </c>
      <c r="D191" t="s">
        <v>794</v>
      </c>
      <c r="E191" t="s">
        <v>432</v>
      </c>
      <c r="F191">
        <v>8865</v>
      </c>
      <c r="G191">
        <v>453</v>
      </c>
      <c r="H191" t="s">
        <v>1539</v>
      </c>
      <c r="I191" t="s">
        <v>434</v>
      </c>
      <c r="J191">
        <v>16.66667</v>
      </c>
      <c r="L191">
        <v>10.9375</v>
      </c>
      <c r="N191">
        <v>15.254237</v>
      </c>
      <c r="P191">
        <v>14.545455</v>
      </c>
      <c r="R191">
        <v>14.285715</v>
      </c>
      <c r="T191" t="s">
        <v>1540</v>
      </c>
      <c r="U191" t="s">
        <v>436</v>
      </c>
      <c r="V191" t="s">
        <v>1057</v>
      </c>
      <c r="W191" s="5">
        <v>45352</v>
      </c>
    </row>
    <row r="192" spans="1:23" x14ac:dyDescent="0.25">
      <c r="A192">
        <v>315317</v>
      </c>
      <c r="B192" t="s">
        <v>146</v>
      </c>
      <c r="C192" t="s">
        <v>1058</v>
      </c>
      <c r="D192" t="s">
        <v>1059</v>
      </c>
      <c r="E192" t="s">
        <v>432</v>
      </c>
      <c r="F192">
        <v>8401</v>
      </c>
      <c r="G192">
        <v>453</v>
      </c>
      <c r="H192" t="s">
        <v>1539</v>
      </c>
      <c r="I192" t="s">
        <v>434</v>
      </c>
      <c r="J192">
        <v>6.0606099999999996</v>
      </c>
      <c r="L192">
        <v>8.5714290000000002</v>
      </c>
      <c r="N192">
        <v>0</v>
      </c>
      <c r="P192">
        <v>0</v>
      </c>
      <c r="R192">
        <v>3.623189</v>
      </c>
      <c r="T192" t="s">
        <v>1540</v>
      </c>
      <c r="U192" t="s">
        <v>436</v>
      </c>
      <c r="V192" t="s">
        <v>1060</v>
      </c>
      <c r="W192" s="5">
        <v>45352</v>
      </c>
    </row>
    <row r="193" spans="1:23" x14ac:dyDescent="0.25">
      <c r="A193">
        <v>315318</v>
      </c>
      <c r="B193" t="s">
        <v>1061</v>
      </c>
      <c r="C193" t="s">
        <v>1062</v>
      </c>
      <c r="D193" t="s">
        <v>1063</v>
      </c>
      <c r="E193" t="s">
        <v>432</v>
      </c>
      <c r="F193">
        <v>7095</v>
      </c>
      <c r="G193">
        <v>453</v>
      </c>
      <c r="H193" t="s">
        <v>1539</v>
      </c>
      <c r="I193" t="s">
        <v>434</v>
      </c>
      <c r="J193">
        <v>15.78947</v>
      </c>
      <c r="L193">
        <v>11.111110999999999</v>
      </c>
      <c r="N193">
        <v>4.8780489999999999</v>
      </c>
      <c r="P193">
        <v>7.1428570000000002</v>
      </c>
      <c r="R193">
        <v>9.5541389999999993</v>
      </c>
      <c r="T193" t="s">
        <v>1540</v>
      </c>
      <c r="U193" t="s">
        <v>436</v>
      </c>
      <c r="V193" t="s">
        <v>1064</v>
      </c>
      <c r="W193" s="5">
        <v>45352</v>
      </c>
    </row>
    <row r="194" spans="1:23" x14ac:dyDescent="0.25">
      <c r="A194">
        <v>315320</v>
      </c>
      <c r="B194" t="s">
        <v>1065</v>
      </c>
      <c r="C194" t="s">
        <v>1066</v>
      </c>
      <c r="D194" t="s">
        <v>934</v>
      </c>
      <c r="E194" t="s">
        <v>432</v>
      </c>
      <c r="F194">
        <v>8757</v>
      </c>
      <c r="G194">
        <v>453</v>
      </c>
      <c r="H194" t="s">
        <v>1539</v>
      </c>
      <c r="I194" t="s">
        <v>434</v>
      </c>
      <c r="J194">
        <v>5.7142900000000001</v>
      </c>
      <c r="L194">
        <v>8.2191779999999994</v>
      </c>
      <c r="N194">
        <v>7.8947370000000001</v>
      </c>
      <c r="P194">
        <v>8.6956520000000008</v>
      </c>
      <c r="R194">
        <v>7.7170430000000003</v>
      </c>
      <c r="T194" t="s">
        <v>1540</v>
      </c>
      <c r="U194" t="s">
        <v>436</v>
      </c>
      <c r="V194" t="s">
        <v>1067</v>
      </c>
      <c r="W194" s="5">
        <v>45352</v>
      </c>
    </row>
    <row r="195" spans="1:23" x14ac:dyDescent="0.25">
      <c r="A195">
        <v>315321</v>
      </c>
      <c r="B195" t="s">
        <v>1068</v>
      </c>
      <c r="C195" t="s">
        <v>1069</v>
      </c>
      <c r="D195" t="s">
        <v>1070</v>
      </c>
      <c r="E195" t="s">
        <v>432</v>
      </c>
      <c r="F195">
        <v>8857</v>
      </c>
      <c r="G195">
        <v>453</v>
      </c>
      <c r="H195" t="s">
        <v>1539</v>
      </c>
      <c r="I195" t="s">
        <v>434</v>
      </c>
      <c r="J195">
        <v>7.2727300000000001</v>
      </c>
      <c r="L195">
        <v>4.5454549999999996</v>
      </c>
      <c r="N195">
        <v>9.6153849999999998</v>
      </c>
      <c r="P195">
        <v>9.803922</v>
      </c>
      <c r="R195">
        <v>7.9207929999999998</v>
      </c>
      <c r="T195" t="s">
        <v>1540</v>
      </c>
      <c r="U195" t="s">
        <v>436</v>
      </c>
      <c r="V195" t="s">
        <v>1071</v>
      </c>
      <c r="W195" s="5">
        <v>45352</v>
      </c>
    </row>
    <row r="196" spans="1:23" x14ac:dyDescent="0.25">
      <c r="A196">
        <v>315322</v>
      </c>
      <c r="B196" t="s">
        <v>1072</v>
      </c>
      <c r="C196" t="s">
        <v>1073</v>
      </c>
      <c r="D196" t="s">
        <v>1074</v>
      </c>
      <c r="E196" t="s">
        <v>432</v>
      </c>
      <c r="F196">
        <v>7039</v>
      </c>
      <c r="G196">
        <v>453</v>
      </c>
      <c r="H196" t="s">
        <v>1539</v>
      </c>
      <c r="I196" t="s">
        <v>434</v>
      </c>
      <c r="J196">
        <v>0</v>
      </c>
      <c r="L196">
        <v>4.225352</v>
      </c>
      <c r="N196">
        <v>9.375</v>
      </c>
      <c r="P196">
        <v>1.7241379999999999</v>
      </c>
      <c r="R196">
        <v>3.8167939999999998</v>
      </c>
      <c r="T196" t="s">
        <v>1540</v>
      </c>
      <c r="U196" t="s">
        <v>436</v>
      </c>
      <c r="V196" t="s">
        <v>1075</v>
      </c>
      <c r="W196" s="5">
        <v>45352</v>
      </c>
    </row>
    <row r="197" spans="1:23" x14ac:dyDescent="0.25">
      <c r="A197">
        <v>315324</v>
      </c>
      <c r="B197" t="s">
        <v>1076</v>
      </c>
      <c r="C197" t="s">
        <v>1077</v>
      </c>
      <c r="D197" t="s">
        <v>632</v>
      </c>
      <c r="E197" t="s">
        <v>432</v>
      </c>
      <c r="F197">
        <v>8611</v>
      </c>
      <c r="G197">
        <v>453</v>
      </c>
      <c r="H197" t="s">
        <v>1539</v>
      </c>
      <c r="I197" t="s">
        <v>434</v>
      </c>
      <c r="J197">
        <v>10.606059999999999</v>
      </c>
      <c r="L197">
        <v>12.280702</v>
      </c>
      <c r="N197">
        <v>12.162162</v>
      </c>
      <c r="P197">
        <v>9.8591549999999994</v>
      </c>
      <c r="R197">
        <v>11.19403</v>
      </c>
      <c r="T197" t="s">
        <v>1540</v>
      </c>
      <c r="U197" t="s">
        <v>436</v>
      </c>
      <c r="V197" t="s">
        <v>1078</v>
      </c>
      <c r="W197" s="5">
        <v>45352</v>
      </c>
    </row>
    <row r="198" spans="1:23" x14ac:dyDescent="0.25">
      <c r="A198">
        <v>315327</v>
      </c>
      <c r="B198" t="s">
        <v>1079</v>
      </c>
      <c r="C198" t="s">
        <v>1080</v>
      </c>
      <c r="D198" t="s">
        <v>618</v>
      </c>
      <c r="E198" t="s">
        <v>432</v>
      </c>
      <c r="F198">
        <v>8701</v>
      </c>
      <c r="G198">
        <v>453</v>
      </c>
      <c r="H198" t="s">
        <v>1539</v>
      </c>
      <c r="I198" t="s">
        <v>434</v>
      </c>
      <c r="J198">
        <v>14.81481</v>
      </c>
      <c r="L198">
        <v>10</v>
      </c>
      <c r="N198">
        <v>14.285714</v>
      </c>
      <c r="P198">
        <v>14.705882000000001</v>
      </c>
      <c r="R198">
        <v>13.492062000000001</v>
      </c>
      <c r="T198" t="s">
        <v>1540</v>
      </c>
      <c r="U198" t="s">
        <v>436</v>
      </c>
      <c r="V198" t="s">
        <v>1081</v>
      </c>
      <c r="W198" s="5">
        <v>45352</v>
      </c>
    </row>
    <row r="199" spans="1:23" x14ac:dyDescent="0.25">
      <c r="A199">
        <v>315328</v>
      </c>
      <c r="B199" t="s">
        <v>199</v>
      </c>
      <c r="C199" t="s">
        <v>1082</v>
      </c>
      <c r="D199" t="s">
        <v>1083</v>
      </c>
      <c r="E199" t="s">
        <v>432</v>
      </c>
      <c r="F199">
        <v>7410</v>
      </c>
      <c r="G199">
        <v>453</v>
      </c>
      <c r="H199" t="s">
        <v>1539</v>
      </c>
      <c r="I199" t="s">
        <v>434</v>
      </c>
      <c r="J199">
        <v>0</v>
      </c>
      <c r="L199">
        <v>2.6315789999999999</v>
      </c>
      <c r="N199">
        <v>5.2631579999999998</v>
      </c>
      <c r="P199">
        <v>5.1282050000000003</v>
      </c>
      <c r="R199">
        <v>3.278689</v>
      </c>
      <c r="T199" t="s">
        <v>1540</v>
      </c>
      <c r="U199" t="s">
        <v>436</v>
      </c>
      <c r="V199" t="s">
        <v>1084</v>
      </c>
      <c r="W199" s="5">
        <v>45352</v>
      </c>
    </row>
    <row r="200" spans="1:23" x14ac:dyDescent="0.25">
      <c r="A200">
        <v>315329</v>
      </c>
      <c r="B200" t="s">
        <v>1085</v>
      </c>
      <c r="C200" t="s">
        <v>1086</v>
      </c>
      <c r="D200" t="s">
        <v>1087</v>
      </c>
      <c r="E200" t="s">
        <v>432</v>
      </c>
      <c r="F200">
        <v>7834</v>
      </c>
      <c r="G200">
        <v>453</v>
      </c>
      <c r="H200" t="s">
        <v>1539</v>
      </c>
      <c r="I200" t="s">
        <v>434</v>
      </c>
      <c r="J200">
        <v>10</v>
      </c>
      <c r="L200">
        <v>0</v>
      </c>
      <c r="N200">
        <v>3.4482759999999999</v>
      </c>
      <c r="P200">
        <v>12.121212</v>
      </c>
      <c r="R200">
        <v>6.451613</v>
      </c>
      <c r="T200" t="s">
        <v>1540</v>
      </c>
      <c r="U200" t="s">
        <v>436</v>
      </c>
      <c r="V200" t="s">
        <v>1088</v>
      </c>
      <c r="W200" s="5">
        <v>45352</v>
      </c>
    </row>
    <row r="201" spans="1:23" x14ac:dyDescent="0.25">
      <c r="A201">
        <v>315330</v>
      </c>
      <c r="B201" t="s">
        <v>1089</v>
      </c>
      <c r="C201" t="s">
        <v>1090</v>
      </c>
      <c r="D201" t="s">
        <v>514</v>
      </c>
      <c r="E201" t="s">
        <v>432</v>
      </c>
      <c r="F201">
        <v>8016</v>
      </c>
      <c r="G201">
        <v>453</v>
      </c>
      <c r="H201" t="s">
        <v>1539</v>
      </c>
      <c r="I201" t="s">
        <v>434</v>
      </c>
      <c r="J201">
        <v>5.2631600000000001</v>
      </c>
      <c r="L201">
        <v>14.285714</v>
      </c>
      <c r="N201">
        <v>11.25</v>
      </c>
      <c r="P201">
        <v>9.6385539999999992</v>
      </c>
      <c r="R201">
        <v>9.9337750000000007</v>
      </c>
      <c r="T201" t="s">
        <v>1540</v>
      </c>
      <c r="U201" t="s">
        <v>436</v>
      </c>
      <c r="V201" t="s">
        <v>1091</v>
      </c>
      <c r="W201" s="5">
        <v>45352</v>
      </c>
    </row>
    <row r="202" spans="1:23" x14ac:dyDescent="0.25">
      <c r="A202">
        <v>315331</v>
      </c>
      <c r="B202" t="s">
        <v>1092</v>
      </c>
      <c r="C202" t="s">
        <v>1093</v>
      </c>
      <c r="D202" t="s">
        <v>583</v>
      </c>
      <c r="E202" t="s">
        <v>432</v>
      </c>
      <c r="F202">
        <v>7514</v>
      </c>
      <c r="G202">
        <v>453</v>
      </c>
      <c r="H202" t="s">
        <v>1539</v>
      </c>
      <c r="I202" t="s">
        <v>434</v>
      </c>
      <c r="J202">
        <v>13.33333</v>
      </c>
      <c r="L202">
        <v>11.363636</v>
      </c>
      <c r="N202">
        <v>12.5</v>
      </c>
      <c r="P202">
        <v>12.903226</v>
      </c>
      <c r="R202">
        <v>12.612612</v>
      </c>
      <c r="T202" t="s">
        <v>1540</v>
      </c>
      <c r="U202" t="s">
        <v>436</v>
      </c>
      <c r="V202" t="s">
        <v>1094</v>
      </c>
      <c r="W202" s="5">
        <v>45352</v>
      </c>
    </row>
    <row r="203" spans="1:23" x14ac:dyDescent="0.25">
      <c r="A203">
        <v>315332</v>
      </c>
      <c r="B203" t="s">
        <v>266</v>
      </c>
      <c r="C203" t="s">
        <v>1095</v>
      </c>
      <c r="D203" t="s">
        <v>804</v>
      </c>
      <c r="E203" t="s">
        <v>432</v>
      </c>
      <c r="F203">
        <v>8050</v>
      </c>
      <c r="G203">
        <v>453</v>
      </c>
      <c r="H203" t="s">
        <v>1539</v>
      </c>
      <c r="I203" t="s">
        <v>434</v>
      </c>
      <c r="J203">
        <v>1.63934</v>
      </c>
      <c r="L203">
        <v>5.1724139999999998</v>
      </c>
      <c r="N203">
        <v>6.451613</v>
      </c>
      <c r="P203">
        <v>3.1746029999999998</v>
      </c>
      <c r="R203">
        <v>4.0983599999999996</v>
      </c>
      <c r="T203" t="s">
        <v>1540</v>
      </c>
      <c r="U203" t="s">
        <v>436</v>
      </c>
      <c r="V203" t="s">
        <v>1096</v>
      </c>
      <c r="W203" s="5">
        <v>45352</v>
      </c>
    </row>
    <row r="204" spans="1:23" x14ac:dyDescent="0.25">
      <c r="A204">
        <v>315333</v>
      </c>
      <c r="B204" t="s">
        <v>83</v>
      </c>
      <c r="C204" t="s">
        <v>1097</v>
      </c>
      <c r="D204" t="s">
        <v>934</v>
      </c>
      <c r="E204" t="s">
        <v>432</v>
      </c>
      <c r="F204">
        <v>8757</v>
      </c>
      <c r="G204">
        <v>453</v>
      </c>
      <c r="H204" t="s">
        <v>1539</v>
      </c>
      <c r="I204" t="s">
        <v>434</v>
      </c>
      <c r="J204">
        <v>4.2553200000000002</v>
      </c>
      <c r="L204">
        <v>12.068966</v>
      </c>
      <c r="N204">
        <v>12.068966</v>
      </c>
      <c r="P204">
        <v>6.5573769999999998</v>
      </c>
      <c r="R204">
        <v>8.9285720000000008</v>
      </c>
      <c r="T204" t="s">
        <v>1540</v>
      </c>
      <c r="U204" t="s">
        <v>436</v>
      </c>
      <c r="V204" t="s">
        <v>1098</v>
      </c>
      <c r="W204" s="5">
        <v>45352</v>
      </c>
    </row>
    <row r="205" spans="1:23" x14ac:dyDescent="0.25">
      <c r="A205">
        <v>315335</v>
      </c>
      <c r="B205" t="s">
        <v>41</v>
      </c>
      <c r="C205" t="s">
        <v>1099</v>
      </c>
      <c r="D205" t="s">
        <v>589</v>
      </c>
      <c r="E205" t="s">
        <v>432</v>
      </c>
      <c r="F205">
        <v>7470</v>
      </c>
      <c r="G205">
        <v>453</v>
      </c>
      <c r="H205" t="s">
        <v>1539</v>
      </c>
      <c r="I205" t="s">
        <v>434</v>
      </c>
      <c r="J205">
        <v>7.0588199999999999</v>
      </c>
      <c r="L205">
        <v>10.465116</v>
      </c>
      <c r="N205">
        <v>14.285714</v>
      </c>
      <c r="P205">
        <v>14.117647</v>
      </c>
      <c r="R205">
        <v>11.470587</v>
      </c>
      <c r="T205" t="s">
        <v>1540</v>
      </c>
      <c r="U205" t="s">
        <v>436</v>
      </c>
      <c r="V205" t="s">
        <v>1100</v>
      </c>
      <c r="W205" s="5">
        <v>45352</v>
      </c>
    </row>
    <row r="206" spans="1:23" x14ac:dyDescent="0.25">
      <c r="A206">
        <v>315336</v>
      </c>
      <c r="B206" t="s">
        <v>1101</v>
      </c>
      <c r="C206" t="s">
        <v>1102</v>
      </c>
      <c r="D206" t="s">
        <v>948</v>
      </c>
      <c r="E206" t="s">
        <v>432</v>
      </c>
      <c r="F206">
        <v>8831</v>
      </c>
      <c r="G206">
        <v>453</v>
      </c>
      <c r="H206" t="s">
        <v>1539</v>
      </c>
      <c r="I206" t="s">
        <v>434</v>
      </c>
      <c r="J206">
        <v>7.5471700000000004</v>
      </c>
      <c r="L206">
        <v>23.529412000000001</v>
      </c>
      <c r="N206">
        <v>11.320755</v>
      </c>
      <c r="P206">
        <v>13.725490000000001</v>
      </c>
      <c r="R206">
        <v>13.942308000000001</v>
      </c>
      <c r="T206" t="s">
        <v>1540</v>
      </c>
      <c r="U206" t="s">
        <v>436</v>
      </c>
      <c r="V206" t="s">
        <v>1103</v>
      </c>
      <c r="W206" s="5">
        <v>45352</v>
      </c>
    </row>
    <row r="207" spans="1:23" x14ac:dyDescent="0.25">
      <c r="A207">
        <v>315337</v>
      </c>
      <c r="B207" t="s">
        <v>1104</v>
      </c>
      <c r="C207" t="s">
        <v>1105</v>
      </c>
      <c r="D207" t="s">
        <v>1106</v>
      </c>
      <c r="E207" t="s">
        <v>432</v>
      </c>
      <c r="F207">
        <v>7069</v>
      </c>
      <c r="G207">
        <v>453</v>
      </c>
      <c r="H207" t="s">
        <v>1539</v>
      </c>
      <c r="I207" t="s">
        <v>434</v>
      </c>
      <c r="J207">
        <v>2.5</v>
      </c>
      <c r="L207">
        <v>2.5641029999999998</v>
      </c>
      <c r="N207">
        <v>2.5641029999999998</v>
      </c>
      <c r="P207">
        <v>7.1428570000000002</v>
      </c>
      <c r="R207">
        <v>3.75</v>
      </c>
      <c r="T207" t="s">
        <v>1540</v>
      </c>
      <c r="U207" t="s">
        <v>436</v>
      </c>
      <c r="V207" t="s">
        <v>1107</v>
      </c>
      <c r="W207" s="5">
        <v>45352</v>
      </c>
    </row>
    <row r="208" spans="1:23" x14ac:dyDescent="0.25">
      <c r="A208">
        <v>315338</v>
      </c>
      <c r="B208" t="s">
        <v>1108</v>
      </c>
      <c r="C208" t="s">
        <v>1109</v>
      </c>
      <c r="D208" t="s">
        <v>614</v>
      </c>
      <c r="E208" t="s">
        <v>432</v>
      </c>
      <c r="F208">
        <v>8648</v>
      </c>
      <c r="G208">
        <v>453</v>
      </c>
      <c r="H208" t="s">
        <v>1539</v>
      </c>
      <c r="I208" t="s">
        <v>434</v>
      </c>
      <c r="J208">
        <v>9.0909099999999992</v>
      </c>
      <c r="L208">
        <v>7.1428570000000002</v>
      </c>
      <c r="N208">
        <v>7.6190480000000003</v>
      </c>
      <c r="P208">
        <v>9.7087380000000003</v>
      </c>
      <c r="R208">
        <v>8.4134620000000009</v>
      </c>
      <c r="T208" t="s">
        <v>1540</v>
      </c>
      <c r="U208" t="s">
        <v>436</v>
      </c>
      <c r="V208" t="s">
        <v>1110</v>
      </c>
      <c r="W208" s="5">
        <v>45352</v>
      </c>
    </row>
    <row r="209" spans="1:23" x14ac:dyDescent="0.25">
      <c r="A209">
        <v>315339</v>
      </c>
      <c r="B209" t="s">
        <v>1111</v>
      </c>
      <c r="C209" t="s">
        <v>1112</v>
      </c>
      <c r="D209" t="s">
        <v>1113</v>
      </c>
      <c r="E209" t="s">
        <v>432</v>
      </c>
      <c r="F209">
        <v>7649</v>
      </c>
      <c r="G209">
        <v>453</v>
      </c>
      <c r="H209" t="s">
        <v>1539</v>
      </c>
      <c r="I209" t="s">
        <v>434</v>
      </c>
      <c r="J209">
        <v>12.244899999999999</v>
      </c>
      <c r="L209">
        <v>15.254237</v>
      </c>
      <c r="N209">
        <v>23.636364</v>
      </c>
      <c r="P209">
        <v>13.793103</v>
      </c>
      <c r="R209">
        <v>16.289593</v>
      </c>
      <c r="T209" t="s">
        <v>1540</v>
      </c>
      <c r="U209" t="s">
        <v>436</v>
      </c>
      <c r="V209" t="s">
        <v>1114</v>
      </c>
      <c r="W209" s="5">
        <v>45352</v>
      </c>
    </row>
    <row r="210" spans="1:23" x14ac:dyDescent="0.25">
      <c r="A210">
        <v>315340</v>
      </c>
      <c r="B210" t="s">
        <v>1115</v>
      </c>
      <c r="C210" t="s">
        <v>1116</v>
      </c>
      <c r="D210" t="s">
        <v>813</v>
      </c>
      <c r="E210" t="s">
        <v>432</v>
      </c>
      <c r="F210">
        <v>8205</v>
      </c>
      <c r="G210">
        <v>453</v>
      </c>
      <c r="H210" t="s">
        <v>1539</v>
      </c>
      <c r="I210" t="s">
        <v>434</v>
      </c>
      <c r="J210">
        <v>10.71429</v>
      </c>
      <c r="L210">
        <v>3.5714290000000002</v>
      </c>
      <c r="N210">
        <v>2.9850750000000001</v>
      </c>
      <c r="P210">
        <v>4.6153849999999998</v>
      </c>
      <c r="R210">
        <v>5.3278699999999999</v>
      </c>
      <c r="T210" t="s">
        <v>1540</v>
      </c>
      <c r="U210" t="s">
        <v>436</v>
      </c>
      <c r="V210" t="s">
        <v>1117</v>
      </c>
      <c r="W210" s="5">
        <v>45352</v>
      </c>
    </row>
    <row r="211" spans="1:23" x14ac:dyDescent="0.25">
      <c r="A211">
        <v>315341</v>
      </c>
      <c r="B211" t="s">
        <v>1118</v>
      </c>
      <c r="C211" t="s">
        <v>1119</v>
      </c>
      <c r="D211" t="s">
        <v>1120</v>
      </c>
      <c r="E211" t="s">
        <v>432</v>
      </c>
      <c r="F211">
        <v>7066</v>
      </c>
      <c r="G211">
        <v>453</v>
      </c>
      <c r="H211" t="s">
        <v>1539</v>
      </c>
      <c r="I211" t="s">
        <v>434</v>
      </c>
      <c r="J211">
        <v>6.5217400000000003</v>
      </c>
      <c r="L211">
        <v>10.909091</v>
      </c>
      <c r="N211">
        <v>15.625</v>
      </c>
      <c r="P211">
        <v>12.121212</v>
      </c>
      <c r="R211">
        <v>11.688312</v>
      </c>
      <c r="T211" t="s">
        <v>1540</v>
      </c>
      <c r="U211" t="s">
        <v>436</v>
      </c>
      <c r="V211" t="s">
        <v>1121</v>
      </c>
      <c r="W211" s="5">
        <v>45352</v>
      </c>
    </row>
    <row r="212" spans="1:23" x14ac:dyDescent="0.25">
      <c r="A212">
        <v>315342</v>
      </c>
      <c r="B212" t="s">
        <v>87</v>
      </c>
      <c r="C212" t="s">
        <v>1122</v>
      </c>
      <c r="D212" t="s">
        <v>817</v>
      </c>
      <c r="E212" t="s">
        <v>432</v>
      </c>
      <c r="F212">
        <v>8724</v>
      </c>
      <c r="G212">
        <v>453</v>
      </c>
      <c r="H212" t="s">
        <v>1539</v>
      </c>
      <c r="I212" t="s">
        <v>434</v>
      </c>
      <c r="J212">
        <v>7.69231</v>
      </c>
      <c r="L212">
        <v>10.810810999999999</v>
      </c>
      <c r="N212">
        <v>5.2631579999999998</v>
      </c>
      <c r="P212">
        <v>21.052631999999999</v>
      </c>
      <c r="R212">
        <v>11.184210999999999</v>
      </c>
      <c r="T212" t="s">
        <v>1540</v>
      </c>
      <c r="U212" t="s">
        <v>436</v>
      </c>
      <c r="V212" t="s">
        <v>1123</v>
      </c>
      <c r="W212" s="5">
        <v>45352</v>
      </c>
    </row>
    <row r="213" spans="1:23" x14ac:dyDescent="0.25">
      <c r="A213">
        <v>315343</v>
      </c>
      <c r="B213" t="s">
        <v>1124</v>
      </c>
      <c r="C213" t="s">
        <v>1125</v>
      </c>
      <c r="D213" t="s">
        <v>876</v>
      </c>
      <c r="E213" t="s">
        <v>432</v>
      </c>
      <c r="F213">
        <v>7104</v>
      </c>
      <c r="G213">
        <v>453</v>
      </c>
      <c r="H213" t="s">
        <v>1539</v>
      </c>
      <c r="I213" t="s">
        <v>434</v>
      </c>
      <c r="J213">
        <v>7.1428599999999998</v>
      </c>
      <c r="L213">
        <v>0</v>
      </c>
      <c r="N213">
        <v>0</v>
      </c>
      <c r="P213">
        <v>0</v>
      </c>
      <c r="R213">
        <v>1.801803</v>
      </c>
      <c r="T213" t="s">
        <v>1540</v>
      </c>
      <c r="U213" t="s">
        <v>436</v>
      </c>
      <c r="V213" t="s">
        <v>1126</v>
      </c>
      <c r="W213" s="5">
        <v>45352</v>
      </c>
    </row>
    <row r="214" spans="1:23" x14ac:dyDescent="0.25">
      <c r="A214">
        <v>315344</v>
      </c>
      <c r="B214" t="s">
        <v>217</v>
      </c>
      <c r="C214" t="s">
        <v>1127</v>
      </c>
      <c r="D214" t="s">
        <v>1128</v>
      </c>
      <c r="E214" t="s">
        <v>432</v>
      </c>
      <c r="F214">
        <v>7087</v>
      </c>
      <c r="G214">
        <v>453</v>
      </c>
      <c r="H214" t="s">
        <v>1539</v>
      </c>
      <c r="I214" t="s">
        <v>434</v>
      </c>
      <c r="J214">
        <v>6.6666699999999999</v>
      </c>
      <c r="L214">
        <v>6.7567570000000003</v>
      </c>
      <c r="N214">
        <v>1.25</v>
      </c>
      <c r="P214">
        <v>3.6585369999999999</v>
      </c>
      <c r="R214">
        <v>4.5016090000000002</v>
      </c>
      <c r="T214" t="s">
        <v>1540</v>
      </c>
      <c r="U214" t="s">
        <v>436</v>
      </c>
      <c r="V214" t="s">
        <v>1129</v>
      </c>
      <c r="W214" s="5">
        <v>45352</v>
      </c>
    </row>
    <row r="215" spans="1:23" x14ac:dyDescent="0.25">
      <c r="A215">
        <v>315346</v>
      </c>
      <c r="B215" t="s">
        <v>1130</v>
      </c>
      <c r="C215" t="s">
        <v>1131</v>
      </c>
      <c r="D215" t="s">
        <v>472</v>
      </c>
      <c r="E215" t="s">
        <v>432</v>
      </c>
      <c r="F215">
        <v>7652</v>
      </c>
      <c r="G215">
        <v>453</v>
      </c>
      <c r="H215" t="s">
        <v>1539</v>
      </c>
      <c r="I215" t="s">
        <v>434</v>
      </c>
      <c r="J215">
        <v>6.25</v>
      </c>
      <c r="L215">
        <v>6.25</v>
      </c>
      <c r="N215">
        <v>7.2</v>
      </c>
      <c r="P215">
        <v>8.2706769999999992</v>
      </c>
      <c r="R215">
        <v>7.0038910000000003</v>
      </c>
      <c r="T215" t="s">
        <v>1540</v>
      </c>
      <c r="U215" t="s">
        <v>436</v>
      </c>
      <c r="V215" t="s">
        <v>1132</v>
      </c>
      <c r="W215" s="5">
        <v>45352</v>
      </c>
    </row>
    <row r="216" spans="1:23" x14ac:dyDescent="0.25">
      <c r="A216">
        <v>315347</v>
      </c>
      <c r="B216" t="s">
        <v>164</v>
      </c>
      <c r="C216" t="s">
        <v>1133</v>
      </c>
      <c r="D216" t="s">
        <v>1003</v>
      </c>
      <c r="E216" t="s">
        <v>432</v>
      </c>
      <c r="F216">
        <v>8759</v>
      </c>
      <c r="G216">
        <v>453</v>
      </c>
      <c r="H216" t="s">
        <v>1539</v>
      </c>
      <c r="I216" t="s">
        <v>434</v>
      </c>
      <c r="J216">
        <v>5.1282100000000002</v>
      </c>
      <c r="L216">
        <v>7.6923079999999997</v>
      </c>
      <c r="N216">
        <v>2.941176</v>
      </c>
      <c r="P216">
        <v>6.25</v>
      </c>
      <c r="R216">
        <v>5.5555570000000003</v>
      </c>
      <c r="T216" t="s">
        <v>1540</v>
      </c>
      <c r="U216" t="s">
        <v>436</v>
      </c>
      <c r="V216" t="s">
        <v>1134</v>
      </c>
      <c r="W216" s="5">
        <v>45352</v>
      </c>
    </row>
    <row r="217" spans="1:23" x14ac:dyDescent="0.25">
      <c r="A217">
        <v>315348</v>
      </c>
      <c r="B217" t="s">
        <v>168</v>
      </c>
      <c r="C217" t="s">
        <v>1135</v>
      </c>
      <c r="D217" t="s">
        <v>1136</v>
      </c>
      <c r="E217" t="s">
        <v>432</v>
      </c>
      <c r="F217">
        <v>7403</v>
      </c>
      <c r="G217">
        <v>453</v>
      </c>
      <c r="H217" t="s">
        <v>1539</v>
      </c>
      <c r="I217" t="s">
        <v>434</v>
      </c>
      <c r="J217">
        <v>4.4444400000000002</v>
      </c>
      <c r="L217">
        <v>4.5454549999999996</v>
      </c>
      <c r="N217">
        <v>7.1428570000000002</v>
      </c>
      <c r="P217">
        <v>3.8461539999999999</v>
      </c>
      <c r="R217">
        <v>4.9180320000000002</v>
      </c>
      <c r="T217" t="s">
        <v>1540</v>
      </c>
      <c r="U217" t="s">
        <v>436</v>
      </c>
      <c r="V217" t="s">
        <v>1137</v>
      </c>
      <c r="W217" s="5">
        <v>45352</v>
      </c>
    </row>
    <row r="218" spans="1:23" x14ac:dyDescent="0.25">
      <c r="A218">
        <v>315349</v>
      </c>
      <c r="B218" t="s">
        <v>1138</v>
      </c>
      <c r="C218" t="s">
        <v>1139</v>
      </c>
      <c r="D218" t="s">
        <v>1140</v>
      </c>
      <c r="E218" t="s">
        <v>432</v>
      </c>
      <c r="F218">
        <v>7631</v>
      </c>
      <c r="G218">
        <v>453</v>
      </c>
      <c r="H218" t="s">
        <v>1539</v>
      </c>
      <c r="I218" t="s">
        <v>434</v>
      </c>
      <c r="J218">
        <v>14.705880000000001</v>
      </c>
      <c r="L218">
        <v>0</v>
      </c>
      <c r="N218">
        <v>2.7027030000000001</v>
      </c>
      <c r="P218">
        <v>7.5</v>
      </c>
      <c r="R218">
        <v>6.3829779999999996</v>
      </c>
      <c r="T218" t="s">
        <v>1540</v>
      </c>
      <c r="U218" t="s">
        <v>436</v>
      </c>
      <c r="V218" t="s">
        <v>1141</v>
      </c>
      <c r="W218" s="5">
        <v>45352</v>
      </c>
    </row>
    <row r="219" spans="1:23" x14ac:dyDescent="0.25">
      <c r="A219">
        <v>315350</v>
      </c>
      <c r="B219" t="s">
        <v>214</v>
      </c>
      <c r="C219" t="s">
        <v>1142</v>
      </c>
      <c r="D219" t="s">
        <v>1143</v>
      </c>
      <c r="E219" t="s">
        <v>432</v>
      </c>
      <c r="F219">
        <v>8204</v>
      </c>
      <c r="G219">
        <v>453</v>
      </c>
      <c r="H219" t="s">
        <v>1539</v>
      </c>
      <c r="I219" t="s">
        <v>434</v>
      </c>
      <c r="J219">
        <v>7.84314</v>
      </c>
      <c r="L219">
        <v>11.111110999999999</v>
      </c>
      <c r="N219">
        <v>6.3829789999999997</v>
      </c>
      <c r="P219">
        <v>0</v>
      </c>
      <c r="R219">
        <v>6.5656569999999999</v>
      </c>
      <c r="T219" t="s">
        <v>1540</v>
      </c>
      <c r="U219" t="s">
        <v>436</v>
      </c>
      <c r="V219" t="s">
        <v>1144</v>
      </c>
      <c r="W219" s="5">
        <v>45352</v>
      </c>
    </row>
    <row r="220" spans="1:23" x14ac:dyDescent="0.25">
      <c r="A220">
        <v>315351</v>
      </c>
      <c r="B220" t="s">
        <v>56</v>
      </c>
      <c r="C220" t="s">
        <v>1145</v>
      </c>
      <c r="D220" t="s">
        <v>499</v>
      </c>
      <c r="E220" t="s">
        <v>432</v>
      </c>
      <c r="F220">
        <v>8820</v>
      </c>
      <c r="G220">
        <v>453</v>
      </c>
      <c r="H220" t="s">
        <v>1539</v>
      </c>
      <c r="I220" t="s">
        <v>434</v>
      </c>
      <c r="J220" t="s">
        <v>1538</v>
      </c>
      <c r="K220">
        <v>9</v>
      </c>
      <c r="L220" t="s">
        <v>1538</v>
      </c>
      <c r="M220">
        <v>9</v>
      </c>
      <c r="N220" t="s">
        <v>1538</v>
      </c>
      <c r="O220">
        <v>9</v>
      </c>
      <c r="P220" t="s">
        <v>1538</v>
      </c>
      <c r="Q220">
        <v>9</v>
      </c>
      <c r="R220">
        <v>24.242424</v>
      </c>
      <c r="T220" t="s">
        <v>1540</v>
      </c>
      <c r="U220" t="s">
        <v>436</v>
      </c>
      <c r="V220" t="s">
        <v>1146</v>
      </c>
      <c r="W220" s="5">
        <v>45352</v>
      </c>
    </row>
    <row r="221" spans="1:23" x14ac:dyDescent="0.25">
      <c r="A221">
        <v>315352</v>
      </c>
      <c r="B221" t="s">
        <v>16</v>
      </c>
      <c r="C221" t="s">
        <v>1147</v>
      </c>
      <c r="D221" t="s">
        <v>1148</v>
      </c>
      <c r="E221" t="s">
        <v>432</v>
      </c>
      <c r="F221">
        <v>7050</v>
      </c>
      <c r="G221">
        <v>453</v>
      </c>
      <c r="H221" t="s">
        <v>1539</v>
      </c>
      <c r="I221" t="s">
        <v>434</v>
      </c>
      <c r="J221">
        <v>17.241379999999999</v>
      </c>
      <c r="L221">
        <v>18.421053000000001</v>
      </c>
      <c r="N221">
        <v>14.117647</v>
      </c>
      <c r="P221">
        <v>7.4074070000000001</v>
      </c>
      <c r="R221">
        <v>14.285714</v>
      </c>
      <c r="T221" t="s">
        <v>1540</v>
      </c>
      <c r="U221" t="s">
        <v>436</v>
      </c>
      <c r="V221" t="s">
        <v>1149</v>
      </c>
      <c r="W221" s="5">
        <v>45352</v>
      </c>
    </row>
    <row r="222" spans="1:23" x14ac:dyDescent="0.25">
      <c r="A222">
        <v>315353</v>
      </c>
      <c r="B222" t="s">
        <v>125</v>
      </c>
      <c r="C222" t="s">
        <v>1150</v>
      </c>
      <c r="D222" t="s">
        <v>948</v>
      </c>
      <c r="E222" t="s">
        <v>432</v>
      </c>
      <c r="F222">
        <v>8831</v>
      </c>
      <c r="G222">
        <v>453</v>
      </c>
      <c r="H222" t="s">
        <v>1539</v>
      </c>
      <c r="I222" t="s">
        <v>434</v>
      </c>
      <c r="J222">
        <v>7.0175400000000003</v>
      </c>
      <c r="L222">
        <v>11.320755</v>
      </c>
      <c r="N222">
        <v>11.864407</v>
      </c>
      <c r="P222">
        <v>15.789474</v>
      </c>
      <c r="R222">
        <v>11.504424</v>
      </c>
      <c r="T222" t="s">
        <v>1540</v>
      </c>
      <c r="U222" t="s">
        <v>436</v>
      </c>
      <c r="V222" t="s">
        <v>1151</v>
      </c>
      <c r="W222" s="5">
        <v>45352</v>
      </c>
    </row>
    <row r="223" spans="1:23" x14ac:dyDescent="0.25">
      <c r="A223">
        <v>315354</v>
      </c>
      <c r="B223" t="s">
        <v>280</v>
      </c>
      <c r="C223" t="s">
        <v>1152</v>
      </c>
      <c r="D223" t="s">
        <v>551</v>
      </c>
      <c r="E223" t="s">
        <v>432</v>
      </c>
      <c r="F223">
        <v>7719</v>
      </c>
      <c r="G223">
        <v>453</v>
      </c>
      <c r="H223" t="s">
        <v>1539</v>
      </c>
      <c r="I223" t="s">
        <v>434</v>
      </c>
      <c r="J223">
        <v>4.5454499999999998</v>
      </c>
      <c r="L223">
        <v>0</v>
      </c>
      <c r="N223">
        <v>0</v>
      </c>
      <c r="P223">
        <v>8</v>
      </c>
      <c r="R223">
        <v>3.061223</v>
      </c>
      <c r="T223" t="s">
        <v>1540</v>
      </c>
      <c r="U223" t="s">
        <v>436</v>
      </c>
      <c r="V223" t="s">
        <v>1153</v>
      </c>
      <c r="W223" s="5">
        <v>45352</v>
      </c>
    </row>
    <row r="224" spans="1:23" x14ac:dyDescent="0.25">
      <c r="A224">
        <v>315355</v>
      </c>
      <c r="B224" t="s">
        <v>143</v>
      </c>
      <c r="C224" t="s">
        <v>1154</v>
      </c>
      <c r="D224" t="s">
        <v>476</v>
      </c>
      <c r="E224" t="s">
        <v>432</v>
      </c>
      <c r="F224">
        <v>7801</v>
      </c>
      <c r="G224">
        <v>453</v>
      </c>
      <c r="H224" t="s">
        <v>1539</v>
      </c>
      <c r="I224" t="s">
        <v>434</v>
      </c>
      <c r="J224">
        <v>7.3529400000000003</v>
      </c>
      <c r="L224">
        <v>11.594203</v>
      </c>
      <c r="N224">
        <v>7.6923079999999997</v>
      </c>
      <c r="P224">
        <v>8.450704</v>
      </c>
      <c r="R224">
        <v>8.7912079999999992</v>
      </c>
      <c r="T224" t="s">
        <v>1540</v>
      </c>
      <c r="U224" t="s">
        <v>436</v>
      </c>
      <c r="V224" t="s">
        <v>1155</v>
      </c>
      <c r="W224" s="5">
        <v>45352</v>
      </c>
    </row>
    <row r="225" spans="1:23" x14ac:dyDescent="0.25">
      <c r="A225">
        <v>315356</v>
      </c>
      <c r="B225" t="s">
        <v>1156</v>
      </c>
      <c r="C225" t="s">
        <v>1157</v>
      </c>
      <c r="D225" t="s">
        <v>1158</v>
      </c>
      <c r="E225" t="s">
        <v>432</v>
      </c>
      <c r="F225">
        <v>7920</v>
      </c>
      <c r="G225">
        <v>453</v>
      </c>
      <c r="H225" t="s">
        <v>1539</v>
      </c>
      <c r="I225" t="s">
        <v>434</v>
      </c>
      <c r="J225">
        <v>10</v>
      </c>
      <c r="L225">
        <v>6.8965519999999998</v>
      </c>
      <c r="N225">
        <v>3.7037040000000001</v>
      </c>
      <c r="P225">
        <v>6.25</v>
      </c>
      <c r="R225">
        <v>6.7796609999999999</v>
      </c>
      <c r="T225" t="s">
        <v>1540</v>
      </c>
      <c r="U225" t="s">
        <v>436</v>
      </c>
      <c r="V225" t="s">
        <v>1159</v>
      </c>
      <c r="W225" s="5">
        <v>45352</v>
      </c>
    </row>
    <row r="226" spans="1:23" x14ac:dyDescent="0.25">
      <c r="A226">
        <v>315357</v>
      </c>
      <c r="B226" t="s">
        <v>13</v>
      </c>
      <c r="C226" t="s">
        <v>1160</v>
      </c>
      <c r="D226" t="s">
        <v>489</v>
      </c>
      <c r="E226" t="s">
        <v>432</v>
      </c>
      <c r="F226">
        <v>7009</v>
      </c>
      <c r="G226">
        <v>453</v>
      </c>
      <c r="H226" t="s">
        <v>1539</v>
      </c>
      <c r="I226" t="s">
        <v>434</v>
      </c>
      <c r="J226">
        <v>11.11111</v>
      </c>
      <c r="L226">
        <v>13.157895</v>
      </c>
      <c r="N226">
        <v>8.5714290000000002</v>
      </c>
      <c r="P226">
        <v>9.803922</v>
      </c>
      <c r="R226">
        <v>10.625</v>
      </c>
      <c r="T226" t="s">
        <v>1540</v>
      </c>
      <c r="U226" t="s">
        <v>436</v>
      </c>
      <c r="V226" t="s">
        <v>1161</v>
      </c>
      <c r="W226" s="5">
        <v>45352</v>
      </c>
    </row>
    <row r="227" spans="1:23" x14ac:dyDescent="0.25">
      <c r="A227">
        <v>315358</v>
      </c>
      <c r="B227" t="s">
        <v>1162</v>
      </c>
      <c r="C227" t="s">
        <v>1163</v>
      </c>
      <c r="D227" t="s">
        <v>1164</v>
      </c>
      <c r="E227" t="s">
        <v>432</v>
      </c>
      <c r="F227">
        <v>8225</v>
      </c>
      <c r="G227">
        <v>453</v>
      </c>
      <c r="H227" t="s">
        <v>1539</v>
      </c>
      <c r="I227" t="s">
        <v>434</v>
      </c>
      <c r="J227">
        <v>4.61538</v>
      </c>
      <c r="L227">
        <v>3.5714290000000002</v>
      </c>
      <c r="N227">
        <v>0</v>
      </c>
      <c r="P227">
        <v>8.6206899999999997</v>
      </c>
      <c r="R227">
        <v>4.3668110000000002</v>
      </c>
      <c r="T227" t="s">
        <v>1540</v>
      </c>
      <c r="U227" t="s">
        <v>436</v>
      </c>
      <c r="V227" t="s">
        <v>1165</v>
      </c>
      <c r="W227" s="5">
        <v>45352</v>
      </c>
    </row>
    <row r="228" spans="1:23" x14ac:dyDescent="0.25">
      <c r="A228">
        <v>315359</v>
      </c>
      <c r="B228" t="s">
        <v>1166</v>
      </c>
      <c r="C228" t="s">
        <v>1167</v>
      </c>
      <c r="D228" t="s">
        <v>1168</v>
      </c>
      <c r="E228" t="s">
        <v>432</v>
      </c>
      <c r="F228">
        <v>7111</v>
      </c>
      <c r="G228">
        <v>453</v>
      </c>
      <c r="H228" t="s">
        <v>1539</v>
      </c>
      <c r="I228" t="s">
        <v>434</v>
      </c>
      <c r="J228">
        <v>20.54795</v>
      </c>
      <c r="L228">
        <v>10</v>
      </c>
      <c r="N228">
        <v>9.7222220000000004</v>
      </c>
      <c r="P228">
        <v>11.538462000000001</v>
      </c>
      <c r="R228">
        <v>12.969284</v>
      </c>
      <c r="T228" t="s">
        <v>1540</v>
      </c>
      <c r="U228" t="s">
        <v>436</v>
      </c>
      <c r="V228" t="s">
        <v>1169</v>
      </c>
      <c r="W228" s="5">
        <v>45352</v>
      </c>
    </row>
    <row r="229" spans="1:23" x14ac:dyDescent="0.25">
      <c r="A229">
        <v>315360</v>
      </c>
      <c r="B229" t="s">
        <v>142</v>
      </c>
      <c r="C229" t="s">
        <v>1170</v>
      </c>
      <c r="D229" t="s">
        <v>1171</v>
      </c>
      <c r="E229" t="s">
        <v>432</v>
      </c>
      <c r="F229">
        <v>7630</v>
      </c>
      <c r="G229">
        <v>453</v>
      </c>
      <c r="H229" t="s">
        <v>1539</v>
      </c>
      <c r="I229" t="s">
        <v>434</v>
      </c>
      <c r="J229">
        <v>3.4883700000000002</v>
      </c>
      <c r="L229">
        <v>1.2987010000000001</v>
      </c>
      <c r="N229">
        <v>2.5</v>
      </c>
      <c r="P229">
        <v>6.0240960000000001</v>
      </c>
      <c r="R229">
        <v>3.3742329999999998</v>
      </c>
      <c r="T229" t="s">
        <v>1540</v>
      </c>
      <c r="U229" t="s">
        <v>436</v>
      </c>
      <c r="V229" t="s">
        <v>1172</v>
      </c>
      <c r="W229" s="5">
        <v>45352</v>
      </c>
    </row>
    <row r="230" spans="1:23" x14ac:dyDescent="0.25">
      <c r="A230">
        <v>315361</v>
      </c>
      <c r="B230" t="s">
        <v>345</v>
      </c>
      <c r="C230" t="s">
        <v>1173</v>
      </c>
      <c r="D230" t="s">
        <v>589</v>
      </c>
      <c r="E230" t="s">
        <v>432</v>
      </c>
      <c r="F230">
        <v>7470</v>
      </c>
      <c r="G230">
        <v>453</v>
      </c>
      <c r="H230" t="s">
        <v>1539</v>
      </c>
      <c r="I230" t="s">
        <v>434</v>
      </c>
      <c r="J230">
        <v>11.04651</v>
      </c>
      <c r="L230">
        <v>12.994350000000001</v>
      </c>
      <c r="N230">
        <v>13.043478</v>
      </c>
      <c r="P230">
        <v>13.407821</v>
      </c>
      <c r="R230">
        <v>12.640449</v>
      </c>
      <c r="T230" t="s">
        <v>1540</v>
      </c>
      <c r="U230" t="s">
        <v>436</v>
      </c>
      <c r="V230" t="s">
        <v>1174</v>
      </c>
      <c r="W230" s="5">
        <v>45352</v>
      </c>
    </row>
    <row r="231" spans="1:23" x14ac:dyDescent="0.25">
      <c r="A231">
        <v>315362</v>
      </c>
      <c r="B231" t="s">
        <v>1175</v>
      </c>
      <c r="C231" t="s">
        <v>1176</v>
      </c>
      <c r="D231" t="s">
        <v>1177</v>
      </c>
      <c r="E231" t="s">
        <v>432</v>
      </c>
      <c r="F231">
        <v>8852</v>
      </c>
      <c r="G231">
        <v>453</v>
      </c>
      <c r="H231" t="s">
        <v>1539</v>
      </c>
      <c r="I231" t="s">
        <v>434</v>
      </c>
      <c r="J231">
        <v>6.3829799999999999</v>
      </c>
      <c r="L231">
        <v>6.3829789999999997</v>
      </c>
      <c r="N231">
        <v>2.1276600000000001</v>
      </c>
      <c r="P231">
        <v>2.1276600000000001</v>
      </c>
      <c r="R231">
        <v>4.2553190000000001</v>
      </c>
      <c r="T231" t="s">
        <v>1540</v>
      </c>
      <c r="U231" t="s">
        <v>436</v>
      </c>
      <c r="V231" t="s">
        <v>1178</v>
      </c>
      <c r="W231" s="5">
        <v>45352</v>
      </c>
    </row>
    <row r="232" spans="1:23" x14ac:dyDescent="0.25">
      <c r="A232">
        <v>315363</v>
      </c>
      <c r="B232" t="s">
        <v>207</v>
      </c>
      <c r="C232" t="s">
        <v>1179</v>
      </c>
      <c r="D232" t="s">
        <v>1180</v>
      </c>
      <c r="E232" t="s">
        <v>432</v>
      </c>
      <c r="F232">
        <v>7042</v>
      </c>
      <c r="G232">
        <v>453</v>
      </c>
      <c r="H232" t="s">
        <v>1539</v>
      </c>
      <c r="I232" t="s">
        <v>434</v>
      </c>
      <c r="J232">
        <v>20.588239999999999</v>
      </c>
      <c r="L232">
        <v>19.354838999999998</v>
      </c>
      <c r="N232">
        <v>8.5714290000000002</v>
      </c>
      <c r="P232">
        <v>10.810810999999999</v>
      </c>
      <c r="R232">
        <v>14.598541000000001</v>
      </c>
      <c r="T232" t="s">
        <v>1540</v>
      </c>
      <c r="U232" t="s">
        <v>436</v>
      </c>
      <c r="V232" t="s">
        <v>1181</v>
      </c>
      <c r="W232" s="5">
        <v>45352</v>
      </c>
    </row>
    <row r="233" spans="1:23" x14ac:dyDescent="0.25">
      <c r="A233">
        <v>315364</v>
      </c>
      <c r="B233" t="s">
        <v>177</v>
      </c>
      <c r="C233" t="s">
        <v>1182</v>
      </c>
      <c r="D233" t="s">
        <v>739</v>
      </c>
      <c r="E233" t="s">
        <v>432</v>
      </c>
      <c r="F233">
        <v>7724</v>
      </c>
      <c r="G233">
        <v>453</v>
      </c>
      <c r="H233" t="s">
        <v>1539</v>
      </c>
      <c r="I233" t="s">
        <v>434</v>
      </c>
      <c r="J233">
        <v>5.8823499999999997</v>
      </c>
      <c r="L233">
        <v>6.8493149999999998</v>
      </c>
      <c r="N233">
        <v>5</v>
      </c>
      <c r="P233">
        <v>4.3478260000000004</v>
      </c>
      <c r="R233">
        <v>5.4545450000000004</v>
      </c>
      <c r="T233" t="s">
        <v>1540</v>
      </c>
      <c r="U233" t="s">
        <v>436</v>
      </c>
      <c r="V233" t="s">
        <v>1183</v>
      </c>
      <c r="W233" s="5">
        <v>45352</v>
      </c>
    </row>
    <row r="234" spans="1:23" x14ac:dyDescent="0.25">
      <c r="A234">
        <v>315365</v>
      </c>
      <c r="B234" t="s">
        <v>105</v>
      </c>
      <c r="C234" t="s">
        <v>1184</v>
      </c>
      <c r="D234" t="s">
        <v>1185</v>
      </c>
      <c r="E234" t="s">
        <v>432</v>
      </c>
      <c r="F234">
        <v>7756</v>
      </c>
      <c r="G234">
        <v>453</v>
      </c>
      <c r="H234" t="s">
        <v>1539</v>
      </c>
      <c r="I234" t="s">
        <v>434</v>
      </c>
      <c r="J234">
        <v>3.7735799999999999</v>
      </c>
      <c r="L234">
        <v>3.9215689999999999</v>
      </c>
      <c r="N234">
        <v>3.7037040000000001</v>
      </c>
      <c r="P234">
        <v>9.0909089999999999</v>
      </c>
      <c r="R234">
        <v>4.950494</v>
      </c>
      <c r="T234" t="s">
        <v>1540</v>
      </c>
      <c r="U234" t="s">
        <v>436</v>
      </c>
      <c r="V234" t="s">
        <v>1186</v>
      </c>
      <c r="W234" s="5">
        <v>45352</v>
      </c>
    </row>
    <row r="235" spans="1:23" x14ac:dyDescent="0.25">
      <c r="A235">
        <v>315366</v>
      </c>
      <c r="B235" t="s">
        <v>12</v>
      </c>
      <c r="C235" t="s">
        <v>1187</v>
      </c>
      <c r="D235" t="s">
        <v>767</v>
      </c>
      <c r="E235" t="s">
        <v>432</v>
      </c>
      <c r="F235">
        <v>7032</v>
      </c>
      <c r="G235">
        <v>453</v>
      </c>
      <c r="H235" t="s">
        <v>1539</v>
      </c>
      <c r="I235" t="s">
        <v>434</v>
      </c>
      <c r="J235">
        <v>11.428570000000001</v>
      </c>
      <c r="L235">
        <v>12.903226</v>
      </c>
      <c r="N235">
        <v>13.333333</v>
      </c>
      <c r="P235">
        <v>8.5714290000000002</v>
      </c>
      <c r="R235">
        <v>11.450381</v>
      </c>
      <c r="T235" t="s">
        <v>1540</v>
      </c>
      <c r="U235" t="s">
        <v>436</v>
      </c>
      <c r="V235" t="s">
        <v>1188</v>
      </c>
      <c r="W235" s="5">
        <v>45352</v>
      </c>
    </row>
    <row r="236" spans="1:23" x14ac:dyDescent="0.25">
      <c r="A236">
        <v>315367</v>
      </c>
      <c r="B236" t="s">
        <v>1189</v>
      </c>
      <c r="C236" t="s">
        <v>1190</v>
      </c>
      <c r="D236" t="s">
        <v>911</v>
      </c>
      <c r="E236" t="s">
        <v>432</v>
      </c>
      <c r="F236">
        <v>8873</v>
      </c>
      <c r="G236">
        <v>453</v>
      </c>
      <c r="H236" t="s">
        <v>1539</v>
      </c>
      <c r="I236" t="s">
        <v>434</v>
      </c>
      <c r="J236">
        <v>14.03509</v>
      </c>
      <c r="L236">
        <v>10.810810999999999</v>
      </c>
      <c r="N236">
        <v>14.814814999999999</v>
      </c>
      <c r="P236">
        <v>12.987012999999999</v>
      </c>
      <c r="R236">
        <v>13.148789000000001</v>
      </c>
      <c r="T236" t="s">
        <v>1540</v>
      </c>
      <c r="U236" t="s">
        <v>436</v>
      </c>
      <c r="V236" t="s">
        <v>1191</v>
      </c>
      <c r="W236" s="5">
        <v>45352</v>
      </c>
    </row>
    <row r="237" spans="1:23" x14ac:dyDescent="0.25">
      <c r="A237">
        <v>315369</v>
      </c>
      <c r="B237" t="s">
        <v>1192</v>
      </c>
      <c r="C237" t="s">
        <v>1193</v>
      </c>
      <c r="D237" t="s">
        <v>1194</v>
      </c>
      <c r="E237" t="s">
        <v>432</v>
      </c>
      <c r="F237">
        <v>7675</v>
      </c>
      <c r="G237">
        <v>453</v>
      </c>
      <c r="H237" t="s">
        <v>1539</v>
      </c>
      <c r="I237" t="s">
        <v>434</v>
      </c>
      <c r="J237">
        <v>2.9411800000000001</v>
      </c>
      <c r="L237">
        <v>16.666667</v>
      </c>
      <c r="N237">
        <v>12.5</v>
      </c>
      <c r="P237">
        <v>8.5106380000000001</v>
      </c>
      <c r="R237">
        <v>10.526316</v>
      </c>
      <c r="T237" t="s">
        <v>1540</v>
      </c>
      <c r="U237" t="s">
        <v>436</v>
      </c>
      <c r="V237" t="s">
        <v>1195</v>
      </c>
      <c r="W237" s="5">
        <v>45352</v>
      </c>
    </row>
    <row r="238" spans="1:23" x14ac:dyDescent="0.25">
      <c r="A238">
        <v>315370</v>
      </c>
      <c r="B238" t="s">
        <v>1196</v>
      </c>
      <c r="C238" t="s">
        <v>1197</v>
      </c>
      <c r="D238" t="s">
        <v>1198</v>
      </c>
      <c r="E238" t="s">
        <v>432</v>
      </c>
      <c r="F238">
        <v>8540</v>
      </c>
      <c r="G238">
        <v>453</v>
      </c>
      <c r="H238" t="s">
        <v>1539</v>
      </c>
      <c r="I238" t="s">
        <v>434</v>
      </c>
      <c r="J238">
        <v>8.4506999999999994</v>
      </c>
      <c r="L238">
        <v>8.6956520000000008</v>
      </c>
      <c r="N238">
        <v>10.144928</v>
      </c>
      <c r="P238">
        <v>17.567568000000001</v>
      </c>
      <c r="R238">
        <v>11.307418999999999</v>
      </c>
      <c r="T238" t="s">
        <v>1540</v>
      </c>
      <c r="U238" t="s">
        <v>436</v>
      </c>
      <c r="V238" t="s">
        <v>1199</v>
      </c>
      <c r="W238" s="5">
        <v>45352</v>
      </c>
    </row>
    <row r="239" spans="1:23" x14ac:dyDescent="0.25">
      <c r="A239">
        <v>315372</v>
      </c>
      <c r="B239" t="s">
        <v>1200</v>
      </c>
      <c r="C239" t="s">
        <v>1201</v>
      </c>
      <c r="D239" t="s">
        <v>1148</v>
      </c>
      <c r="E239" t="s">
        <v>432</v>
      </c>
      <c r="F239">
        <v>7050</v>
      </c>
      <c r="G239">
        <v>453</v>
      </c>
      <c r="H239" t="s">
        <v>1539</v>
      </c>
      <c r="I239" t="s">
        <v>434</v>
      </c>
      <c r="J239">
        <v>14.47368</v>
      </c>
      <c r="L239">
        <v>20</v>
      </c>
      <c r="N239">
        <v>9.6774190000000004</v>
      </c>
      <c r="P239">
        <v>10.638298000000001</v>
      </c>
      <c r="R239">
        <v>13.687150000000001</v>
      </c>
      <c r="T239" t="s">
        <v>1540</v>
      </c>
      <c r="U239" t="s">
        <v>436</v>
      </c>
      <c r="V239" t="s">
        <v>1202</v>
      </c>
      <c r="W239" s="5">
        <v>45352</v>
      </c>
    </row>
    <row r="240" spans="1:23" x14ac:dyDescent="0.25">
      <c r="A240">
        <v>315374</v>
      </c>
      <c r="B240" t="s">
        <v>131</v>
      </c>
      <c r="C240" t="s">
        <v>1203</v>
      </c>
      <c r="D240" t="s">
        <v>1204</v>
      </c>
      <c r="E240" t="s">
        <v>432</v>
      </c>
      <c r="F240">
        <v>7738</v>
      </c>
      <c r="G240">
        <v>453</v>
      </c>
      <c r="H240" t="s">
        <v>1539</v>
      </c>
      <c r="I240" t="s">
        <v>434</v>
      </c>
      <c r="J240" t="s">
        <v>1538</v>
      </c>
      <c r="K240">
        <v>9</v>
      </c>
      <c r="L240" t="s">
        <v>1538</v>
      </c>
      <c r="M240">
        <v>9</v>
      </c>
      <c r="N240" t="s">
        <v>1538</v>
      </c>
      <c r="O240">
        <v>9</v>
      </c>
      <c r="P240" t="s">
        <v>1538</v>
      </c>
      <c r="Q240">
        <v>9</v>
      </c>
      <c r="R240">
        <v>2.2222219999999999</v>
      </c>
      <c r="T240" t="s">
        <v>1540</v>
      </c>
      <c r="U240" t="s">
        <v>436</v>
      </c>
      <c r="V240" t="s">
        <v>1205</v>
      </c>
      <c r="W240" s="5">
        <v>45352</v>
      </c>
    </row>
    <row r="241" spans="1:23" x14ac:dyDescent="0.25">
      <c r="A241">
        <v>315375</v>
      </c>
      <c r="B241" t="s">
        <v>1206</v>
      </c>
      <c r="C241" t="s">
        <v>1207</v>
      </c>
      <c r="D241" t="s">
        <v>876</v>
      </c>
      <c r="E241" t="s">
        <v>432</v>
      </c>
      <c r="F241">
        <v>7104</v>
      </c>
      <c r="G241">
        <v>453</v>
      </c>
      <c r="H241" t="s">
        <v>1539</v>
      </c>
      <c r="I241" t="s">
        <v>434</v>
      </c>
      <c r="J241">
        <v>8.4745799999999996</v>
      </c>
      <c r="L241">
        <v>11.864407</v>
      </c>
      <c r="N241">
        <v>6.8965519999999998</v>
      </c>
      <c r="P241">
        <v>8.8235290000000006</v>
      </c>
      <c r="R241">
        <v>9.016394</v>
      </c>
      <c r="T241" t="s">
        <v>1540</v>
      </c>
      <c r="U241" t="s">
        <v>436</v>
      </c>
      <c r="V241" t="s">
        <v>1208</v>
      </c>
      <c r="W241" s="5">
        <v>45352</v>
      </c>
    </row>
    <row r="242" spans="1:23" x14ac:dyDescent="0.25">
      <c r="A242">
        <v>315376</v>
      </c>
      <c r="B242" t="s">
        <v>79</v>
      </c>
      <c r="C242" t="s">
        <v>1209</v>
      </c>
      <c r="D242" t="s">
        <v>1210</v>
      </c>
      <c r="E242" t="s">
        <v>432</v>
      </c>
      <c r="F242">
        <v>7481</v>
      </c>
      <c r="G242">
        <v>453</v>
      </c>
      <c r="H242" t="s">
        <v>1539</v>
      </c>
      <c r="I242" t="s">
        <v>434</v>
      </c>
      <c r="J242">
        <v>12.5</v>
      </c>
      <c r="L242">
        <v>8.9743589999999998</v>
      </c>
      <c r="N242">
        <v>9.2857140000000005</v>
      </c>
      <c r="P242">
        <v>9.7402599999999993</v>
      </c>
      <c r="R242">
        <v>10.13289</v>
      </c>
      <c r="T242" t="s">
        <v>1540</v>
      </c>
      <c r="U242" t="s">
        <v>436</v>
      </c>
      <c r="V242" t="s">
        <v>1211</v>
      </c>
      <c r="W242" s="5">
        <v>45352</v>
      </c>
    </row>
    <row r="243" spans="1:23" x14ac:dyDescent="0.25">
      <c r="A243">
        <v>315377</v>
      </c>
      <c r="B243" t="s">
        <v>1212</v>
      </c>
      <c r="C243" t="s">
        <v>1213</v>
      </c>
      <c r="D243" t="s">
        <v>1140</v>
      </c>
      <c r="E243" t="s">
        <v>432</v>
      </c>
      <c r="F243">
        <v>7631</v>
      </c>
      <c r="G243">
        <v>453</v>
      </c>
      <c r="H243" t="s">
        <v>1539</v>
      </c>
      <c r="I243" t="s">
        <v>434</v>
      </c>
      <c r="J243">
        <v>14.28571</v>
      </c>
      <c r="L243">
        <v>18.518519000000001</v>
      </c>
      <c r="N243">
        <v>26</v>
      </c>
      <c r="P243">
        <v>16.363636</v>
      </c>
      <c r="R243">
        <v>18.749998999999999</v>
      </c>
      <c r="T243" t="s">
        <v>1540</v>
      </c>
      <c r="U243" t="s">
        <v>436</v>
      </c>
      <c r="V243" t="s">
        <v>1214</v>
      </c>
      <c r="W243" s="5">
        <v>45352</v>
      </c>
    </row>
    <row r="244" spans="1:23" x14ac:dyDescent="0.25">
      <c r="A244">
        <v>315378</v>
      </c>
      <c r="B244" t="s">
        <v>171</v>
      </c>
      <c r="C244" t="s">
        <v>1215</v>
      </c>
      <c r="D244" t="s">
        <v>670</v>
      </c>
      <c r="E244" t="s">
        <v>432</v>
      </c>
      <c r="F244">
        <v>7860</v>
      </c>
      <c r="G244">
        <v>453</v>
      </c>
      <c r="H244" t="s">
        <v>1539</v>
      </c>
      <c r="I244" t="s">
        <v>434</v>
      </c>
      <c r="J244">
        <v>3.2258100000000001</v>
      </c>
      <c r="L244">
        <v>12.5</v>
      </c>
      <c r="N244">
        <v>6.0606059999999999</v>
      </c>
      <c r="P244">
        <v>8.5714290000000002</v>
      </c>
      <c r="R244">
        <v>7.6335889999999997</v>
      </c>
      <c r="T244" t="s">
        <v>1540</v>
      </c>
      <c r="U244" t="s">
        <v>436</v>
      </c>
      <c r="V244" t="s">
        <v>1216</v>
      </c>
      <c r="W244" s="5">
        <v>45352</v>
      </c>
    </row>
    <row r="245" spans="1:23" x14ac:dyDescent="0.25">
      <c r="A245">
        <v>315381</v>
      </c>
      <c r="B245" t="s">
        <v>1217</v>
      </c>
      <c r="C245" t="s">
        <v>1218</v>
      </c>
      <c r="D245" t="s">
        <v>1070</v>
      </c>
      <c r="E245" t="s">
        <v>432</v>
      </c>
      <c r="F245">
        <v>8857</v>
      </c>
      <c r="G245">
        <v>453</v>
      </c>
      <c r="H245" t="s">
        <v>1539</v>
      </c>
      <c r="I245" t="s">
        <v>434</v>
      </c>
      <c r="J245">
        <v>10.204079999999999</v>
      </c>
      <c r="L245">
        <v>3.4482759999999999</v>
      </c>
      <c r="N245">
        <v>11.111110999999999</v>
      </c>
      <c r="P245">
        <v>5.9701490000000002</v>
      </c>
      <c r="R245">
        <v>7.5949359999999997</v>
      </c>
      <c r="T245" t="s">
        <v>1540</v>
      </c>
      <c r="U245" t="s">
        <v>436</v>
      </c>
      <c r="V245" t="s">
        <v>1219</v>
      </c>
      <c r="W245" s="5">
        <v>45352</v>
      </c>
    </row>
    <row r="246" spans="1:23" x14ac:dyDescent="0.25">
      <c r="A246">
        <v>315383</v>
      </c>
      <c r="B246" t="s">
        <v>314</v>
      </c>
      <c r="C246" t="s">
        <v>1220</v>
      </c>
      <c r="D246" t="s">
        <v>1221</v>
      </c>
      <c r="E246" t="s">
        <v>432</v>
      </c>
      <c r="F246">
        <v>7932</v>
      </c>
      <c r="G246">
        <v>453</v>
      </c>
      <c r="H246" t="s">
        <v>1539</v>
      </c>
      <c r="I246" t="s">
        <v>434</v>
      </c>
      <c r="J246">
        <v>16.66667</v>
      </c>
      <c r="L246">
        <v>16.666667</v>
      </c>
      <c r="N246">
        <v>20.689654999999998</v>
      </c>
      <c r="P246">
        <v>34.615385000000003</v>
      </c>
      <c r="R246">
        <v>21.739131</v>
      </c>
      <c r="T246" t="s">
        <v>1540</v>
      </c>
      <c r="U246" t="s">
        <v>436</v>
      </c>
      <c r="V246" t="s">
        <v>1222</v>
      </c>
      <c r="W246" s="5">
        <v>45352</v>
      </c>
    </row>
    <row r="247" spans="1:23" x14ac:dyDescent="0.25">
      <c r="A247">
        <v>315384</v>
      </c>
      <c r="B247" t="s">
        <v>251</v>
      </c>
      <c r="C247" t="s">
        <v>1223</v>
      </c>
      <c r="D247" t="s">
        <v>1224</v>
      </c>
      <c r="E247" t="s">
        <v>432</v>
      </c>
      <c r="F247">
        <v>8901</v>
      </c>
      <c r="G247">
        <v>453</v>
      </c>
      <c r="H247" t="s">
        <v>1539</v>
      </c>
      <c r="I247" t="s">
        <v>434</v>
      </c>
      <c r="J247">
        <v>15.625</v>
      </c>
      <c r="L247">
        <v>11.428571</v>
      </c>
      <c r="N247">
        <v>6.0606059999999999</v>
      </c>
      <c r="P247">
        <v>6.0606059999999999</v>
      </c>
      <c r="R247">
        <v>9.7744359999999997</v>
      </c>
      <c r="T247" t="s">
        <v>1540</v>
      </c>
      <c r="U247" t="s">
        <v>436</v>
      </c>
      <c r="V247" t="s">
        <v>1225</v>
      </c>
      <c r="W247" s="5">
        <v>45352</v>
      </c>
    </row>
    <row r="248" spans="1:23" x14ac:dyDescent="0.25">
      <c r="A248">
        <v>315386</v>
      </c>
      <c r="B248" t="s">
        <v>1226</v>
      </c>
      <c r="C248" t="s">
        <v>1227</v>
      </c>
      <c r="D248" t="s">
        <v>1228</v>
      </c>
      <c r="E248" t="s">
        <v>432</v>
      </c>
      <c r="F248">
        <v>7607</v>
      </c>
      <c r="G248">
        <v>453</v>
      </c>
      <c r="H248" t="s">
        <v>1539</v>
      </c>
      <c r="I248" t="s">
        <v>434</v>
      </c>
      <c r="J248">
        <v>3.8961000000000001</v>
      </c>
      <c r="L248">
        <v>1.388889</v>
      </c>
      <c r="N248">
        <v>1.492537</v>
      </c>
      <c r="P248">
        <v>5.9701490000000002</v>
      </c>
      <c r="R248">
        <v>3.1802109999999999</v>
      </c>
      <c r="T248" t="s">
        <v>1540</v>
      </c>
      <c r="U248" t="s">
        <v>436</v>
      </c>
      <c r="V248" t="s">
        <v>1229</v>
      </c>
      <c r="W248" s="5">
        <v>45352</v>
      </c>
    </row>
    <row r="249" spans="1:23" x14ac:dyDescent="0.25">
      <c r="A249">
        <v>315387</v>
      </c>
      <c r="B249" t="s">
        <v>1230</v>
      </c>
      <c r="C249" t="s">
        <v>1231</v>
      </c>
      <c r="D249" t="s">
        <v>710</v>
      </c>
      <c r="E249" t="s">
        <v>432</v>
      </c>
      <c r="F249">
        <v>7728</v>
      </c>
      <c r="G249">
        <v>453</v>
      </c>
      <c r="H249" t="s">
        <v>1539</v>
      </c>
      <c r="I249" t="s">
        <v>434</v>
      </c>
      <c r="J249">
        <v>15.38462</v>
      </c>
      <c r="L249">
        <v>14.851485</v>
      </c>
      <c r="N249">
        <v>12.371134</v>
      </c>
      <c r="P249">
        <v>13.592233</v>
      </c>
      <c r="R249">
        <v>14.074075000000001</v>
      </c>
      <c r="T249" t="s">
        <v>1540</v>
      </c>
      <c r="U249" t="s">
        <v>436</v>
      </c>
      <c r="V249" t="s">
        <v>1232</v>
      </c>
      <c r="W249" s="5">
        <v>45352</v>
      </c>
    </row>
    <row r="250" spans="1:23" x14ac:dyDescent="0.25">
      <c r="A250">
        <v>315390</v>
      </c>
      <c r="B250" t="s">
        <v>1233</v>
      </c>
      <c r="C250" t="s">
        <v>1234</v>
      </c>
      <c r="D250" t="s">
        <v>571</v>
      </c>
      <c r="E250" t="s">
        <v>432</v>
      </c>
      <c r="F250">
        <v>7016</v>
      </c>
      <c r="G250">
        <v>453</v>
      </c>
      <c r="H250" t="s">
        <v>1539</v>
      </c>
      <c r="I250" t="s">
        <v>434</v>
      </c>
      <c r="J250">
        <v>9.375</v>
      </c>
      <c r="L250">
        <v>12.5</v>
      </c>
      <c r="N250">
        <v>17.241378999999998</v>
      </c>
      <c r="P250">
        <v>6.451613</v>
      </c>
      <c r="R250">
        <v>11.290323000000001</v>
      </c>
      <c r="T250" t="s">
        <v>1540</v>
      </c>
      <c r="U250" t="s">
        <v>436</v>
      </c>
      <c r="V250" t="s">
        <v>1235</v>
      </c>
      <c r="W250" s="5">
        <v>45352</v>
      </c>
    </row>
    <row r="251" spans="1:23" x14ac:dyDescent="0.25">
      <c r="A251">
        <v>315392</v>
      </c>
      <c r="B251" t="s">
        <v>1236</v>
      </c>
      <c r="C251" t="s">
        <v>1237</v>
      </c>
      <c r="D251" t="s">
        <v>1238</v>
      </c>
      <c r="E251" t="s">
        <v>432</v>
      </c>
      <c r="F251">
        <v>7003</v>
      </c>
      <c r="G251">
        <v>453</v>
      </c>
      <c r="H251" t="s">
        <v>1539</v>
      </c>
      <c r="I251" t="s">
        <v>434</v>
      </c>
      <c r="J251" t="s">
        <v>1538</v>
      </c>
      <c r="K251">
        <v>9</v>
      </c>
      <c r="L251" t="s">
        <v>1538</v>
      </c>
      <c r="M251">
        <v>9</v>
      </c>
      <c r="N251">
        <v>20</v>
      </c>
      <c r="P251">
        <v>10</v>
      </c>
      <c r="R251">
        <v>9.4594590000000007</v>
      </c>
      <c r="T251" t="s">
        <v>1540</v>
      </c>
      <c r="U251" t="s">
        <v>436</v>
      </c>
      <c r="V251" t="s">
        <v>1239</v>
      </c>
      <c r="W251" s="5">
        <v>45352</v>
      </c>
    </row>
    <row r="252" spans="1:23" x14ac:dyDescent="0.25">
      <c r="A252">
        <v>315393</v>
      </c>
      <c r="B252" t="s">
        <v>211</v>
      </c>
      <c r="C252" t="s">
        <v>1240</v>
      </c>
      <c r="D252" t="s">
        <v>876</v>
      </c>
      <c r="E252" t="s">
        <v>432</v>
      </c>
      <c r="F252">
        <v>7103</v>
      </c>
      <c r="G252">
        <v>453</v>
      </c>
      <c r="H252" t="s">
        <v>1539</v>
      </c>
      <c r="I252" t="s">
        <v>434</v>
      </c>
      <c r="J252" t="s">
        <v>1538</v>
      </c>
      <c r="K252">
        <v>9</v>
      </c>
      <c r="L252" t="s">
        <v>1538</v>
      </c>
      <c r="M252">
        <v>9</v>
      </c>
      <c r="N252">
        <v>12.195122</v>
      </c>
      <c r="P252">
        <v>2.7777780000000001</v>
      </c>
      <c r="R252">
        <v>7.5949369999999998</v>
      </c>
      <c r="T252" t="s">
        <v>1540</v>
      </c>
      <c r="U252" t="s">
        <v>436</v>
      </c>
      <c r="V252" t="s">
        <v>1241</v>
      </c>
      <c r="W252" s="5">
        <v>45352</v>
      </c>
    </row>
    <row r="253" spans="1:23" x14ac:dyDescent="0.25">
      <c r="A253">
        <v>315394</v>
      </c>
      <c r="B253" t="s">
        <v>375</v>
      </c>
      <c r="C253" t="s">
        <v>1242</v>
      </c>
      <c r="D253" t="s">
        <v>1243</v>
      </c>
      <c r="E253" t="s">
        <v>432</v>
      </c>
      <c r="F253">
        <v>8226</v>
      </c>
      <c r="G253">
        <v>453</v>
      </c>
      <c r="H253" t="s">
        <v>1539</v>
      </c>
      <c r="I253" t="s">
        <v>434</v>
      </c>
      <c r="J253">
        <v>3.7037</v>
      </c>
      <c r="L253" t="s">
        <v>1538</v>
      </c>
      <c r="M253">
        <v>9</v>
      </c>
      <c r="N253">
        <v>12.5</v>
      </c>
      <c r="P253">
        <v>4</v>
      </c>
      <c r="R253">
        <v>8.4210519999999995</v>
      </c>
      <c r="T253" t="s">
        <v>1540</v>
      </c>
      <c r="U253" t="s">
        <v>436</v>
      </c>
      <c r="V253" t="s">
        <v>1244</v>
      </c>
      <c r="W253" s="5">
        <v>45352</v>
      </c>
    </row>
    <row r="254" spans="1:23" x14ac:dyDescent="0.25">
      <c r="A254">
        <v>315396</v>
      </c>
      <c r="B254" t="s">
        <v>1245</v>
      </c>
      <c r="C254" t="s">
        <v>1246</v>
      </c>
      <c r="D254" t="s">
        <v>539</v>
      </c>
      <c r="E254" t="s">
        <v>432</v>
      </c>
      <c r="F254">
        <v>8302</v>
      </c>
      <c r="G254">
        <v>453</v>
      </c>
      <c r="H254" t="s">
        <v>1539</v>
      </c>
      <c r="I254" t="s">
        <v>434</v>
      </c>
      <c r="J254">
        <v>9.5744699999999998</v>
      </c>
      <c r="L254">
        <v>5.4945050000000002</v>
      </c>
      <c r="N254">
        <v>4.5454549999999996</v>
      </c>
      <c r="P254">
        <v>4.3478260000000004</v>
      </c>
      <c r="R254">
        <v>6.1403509999999999</v>
      </c>
      <c r="T254" t="s">
        <v>1540</v>
      </c>
      <c r="U254" t="s">
        <v>436</v>
      </c>
      <c r="V254" t="s">
        <v>1247</v>
      </c>
      <c r="W254" s="5">
        <v>45352</v>
      </c>
    </row>
    <row r="255" spans="1:23" x14ac:dyDescent="0.25">
      <c r="A255">
        <v>315397</v>
      </c>
      <c r="B255" t="s">
        <v>238</v>
      </c>
      <c r="C255" t="s">
        <v>1248</v>
      </c>
      <c r="D255" t="s">
        <v>1249</v>
      </c>
      <c r="E255" t="s">
        <v>432</v>
      </c>
      <c r="F255">
        <v>8720</v>
      </c>
      <c r="G255">
        <v>453</v>
      </c>
      <c r="H255" t="s">
        <v>1539</v>
      </c>
      <c r="I255" t="s">
        <v>434</v>
      </c>
      <c r="J255">
        <v>6.5789499999999999</v>
      </c>
      <c r="L255">
        <v>11.594203</v>
      </c>
      <c r="N255">
        <v>10</v>
      </c>
      <c r="P255">
        <v>16.417909999999999</v>
      </c>
      <c r="R255">
        <v>10.992908999999999</v>
      </c>
      <c r="T255" t="s">
        <v>1540</v>
      </c>
      <c r="U255" t="s">
        <v>436</v>
      </c>
      <c r="V255" t="s">
        <v>1250</v>
      </c>
      <c r="W255" s="5">
        <v>45352</v>
      </c>
    </row>
    <row r="256" spans="1:23" x14ac:dyDescent="0.25">
      <c r="A256">
        <v>315404</v>
      </c>
      <c r="B256" t="s">
        <v>293</v>
      </c>
      <c r="C256" t="s">
        <v>1251</v>
      </c>
      <c r="D256" t="s">
        <v>1252</v>
      </c>
      <c r="E256" t="s">
        <v>432</v>
      </c>
      <c r="F256">
        <v>8108</v>
      </c>
      <c r="G256">
        <v>453</v>
      </c>
      <c r="H256" t="s">
        <v>1539</v>
      </c>
      <c r="I256" t="s">
        <v>434</v>
      </c>
      <c r="J256">
        <v>6.0606099999999996</v>
      </c>
      <c r="L256">
        <v>0</v>
      </c>
      <c r="N256">
        <v>2.941176</v>
      </c>
      <c r="P256">
        <v>8.1081079999999996</v>
      </c>
      <c r="R256">
        <v>4.4776129999999998</v>
      </c>
      <c r="T256" t="s">
        <v>1540</v>
      </c>
      <c r="U256" t="s">
        <v>436</v>
      </c>
      <c r="V256" t="s">
        <v>1253</v>
      </c>
      <c r="W256" s="5">
        <v>45352</v>
      </c>
    </row>
    <row r="257" spans="1:23" x14ac:dyDescent="0.25">
      <c r="A257">
        <v>315405</v>
      </c>
      <c r="B257" t="s">
        <v>1254</v>
      </c>
      <c r="C257" t="s">
        <v>1255</v>
      </c>
      <c r="D257" t="s">
        <v>1256</v>
      </c>
      <c r="E257" t="s">
        <v>432</v>
      </c>
      <c r="F257">
        <v>8020</v>
      </c>
      <c r="G257">
        <v>453</v>
      </c>
      <c r="H257" t="s">
        <v>1539</v>
      </c>
      <c r="I257" t="s">
        <v>434</v>
      </c>
      <c r="J257" t="s">
        <v>1538</v>
      </c>
      <c r="K257">
        <v>9</v>
      </c>
      <c r="L257">
        <v>5</v>
      </c>
      <c r="N257" t="s">
        <v>1538</v>
      </c>
      <c r="O257">
        <v>9</v>
      </c>
      <c r="P257" t="s">
        <v>1538</v>
      </c>
      <c r="Q257">
        <v>9</v>
      </c>
      <c r="R257">
        <v>2.7777769999999999</v>
      </c>
      <c r="T257" t="s">
        <v>1540</v>
      </c>
      <c r="U257" t="s">
        <v>436</v>
      </c>
      <c r="V257" t="s">
        <v>1257</v>
      </c>
      <c r="W257" s="5">
        <v>45352</v>
      </c>
    </row>
    <row r="258" spans="1:23" x14ac:dyDescent="0.25">
      <c r="A258">
        <v>315409</v>
      </c>
      <c r="B258" t="s">
        <v>1258</v>
      </c>
      <c r="C258" t="s">
        <v>1259</v>
      </c>
      <c r="D258" t="s">
        <v>670</v>
      </c>
      <c r="E258" t="s">
        <v>432</v>
      </c>
      <c r="F258">
        <v>7860</v>
      </c>
      <c r="G258">
        <v>453</v>
      </c>
      <c r="H258" t="s">
        <v>1539</v>
      </c>
      <c r="I258" t="s">
        <v>434</v>
      </c>
      <c r="J258" t="s">
        <v>1538</v>
      </c>
      <c r="K258">
        <v>9</v>
      </c>
      <c r="L258" t="s">
        <v>1538</v>
      </c>
      <c r="M258">
        <v>9</v>
      </c>
      <c r="N258" t="s">
        <v>1538</v>
      </c>
      <c r="O258">
        <v>9</v>
      </c>
      <c r="P258" t="s">
        <v>1538</v>
      </c>
      <c r="Q258">
        <v>9</v>
      </c>
      <c r="R258">
        <v>0</v>
      </c>
      <c r="T258" t="s">
        <v>1540</v>
      </c>
      <c r="U258" t="s">
        <v>436</v>
      </c>
      <c r="V258" t="s">
        <v>1260</v>
      </c>
      <c r="W258" s="5">
        <v>45352</v>
      </c>
    </row>
    <row r="259" spans="1:23" x14ac:dyDescent="0.25">
      <c r="A259">
        <v>315413</v>
      </c>
      <c r="B259" t="s">
        <v>1261</v>
      </c>
      <c r="C259" t="s">
        <v>1262</v>
      </c>
      <c r="D259" t="s">
        <v>561</v>
      </c>
      <c r="E259" t="s">
        <v>432</v>
      </c>
      <c r="F259">
        <v>7305</v>
      </c>
      <c r="G259">
        <v>453</v>
      </c>
      <c r="H259" t="s">
        <v>1539</v>
      </c>
      <c r="I259" t="s">
        <v>434</v>
      </c>
      <c r="J259">
        <v>8.1967199999999991</v>
      </c>
      <c r="L259">
        <v>11.864407</v>
      </c>
      <c r="N259">
        <v>13.559322</v>
      </c>
      <c r="P259">
        <v>12.121212</v>
      </c>
      <c r="R259">
        <v>11.428571</v>
      </c>
      <c r="T259" t="s">
        <v>1540</v>
      </c>
      <c r="U259" t="s">
        <v>436</v>
      </c>
      <c r="V259" t="s">
        <v>1263</v>
      </c>
      <c r="W259" s="5">
        <v>45352</v>
      </c>
    </row>
    <row r="260" spans="1:23" x14ac:dyDescent="0.25">
      <c r="A260">
        <v>315414</v>
      </c>
      <c r="B260" t="s">
        <v>35</v>
      </c>
      <c r="C260" t="s">
        <v>1264</v>
      </c>
      <c r="D260" t="s">
        <v>1265</v>
      </c>
      <c r="E260" t="s">
        <v>432</v>
      </c>
      <c r="F260">
        <v>7753</v>
      </c>
      <c r="G260">
        <v>453</v>
      </c>
      <c r="H260" t="s">
        <v>1539</v>
      </c>
      <c r="I260" t="s">
        <v>434</v>
      </c>
      <c r="J260">
        <v>6.8965500000000004</v>
      </c>
      <c r="L260">
        <v>0</v>
      </c>
      <c r="N260">
        <v>0</v>
      </c>
      <c r="P260">
        <v>0</v>
      </c>
      <c r="R260">
        <v>1.3698630000000001</v>
      </c>
      <c r="T260" t="s">
        <v>1540</v>
      </c>
      <c r="U260" t="s">
        <v>436</v>
      </c>
      <c r="V260" t="s">
        <v>1266</v>
      </c>
      <c r="W260" s="5">
        <v>45352</v>
      </c>
    </row>
    <row r="261" spans="1:23" x14ac:dyDescent="0.25">
      <c r="A261">
        <v>315416</v>
      </c>
      <c r="B261" t="s">
        <v>1267</v>
      </c>
      <c r="C261" t="s">
        <v>1268</v>
      </c>
      <c r="D261" t="s">
        <v>486</v>
      </c>
      <c r="E261" t="s">
        <v>432</v>
      </c>
      <c r="F261">
        <v>7052</v>
      </c>
      <c r="G261">
        <v>453</v>
      </c>
      <c r="H261" t="s">
        <v>1539</v>
      </c>
      <c r="I261" t="s">
        <v>434</v>
      </c>
      <c r="J261">
        <v>5.5555599999999998</v>
      </c>
      <c r="L261">
        <v>18.75</v>
      </c>
      <c r="N261">
        <v>12.903226</v>
      </c>
      <c r="P261">
        <v>16.129031999999999</v>
      </c>
      <c r="R261">
        <v>13.076924</v>
      </c>
      <c r="T261" t="s">
        <v>1540</v>
      </c>
      <c r="U261" t="s">
        <v>436</v>
      </c>
      <c r="V261" t="s">
        <v>1269</v>
      </c>
      <c r="W261" s="5">
        <v>45352</v>
      </c>
    </row>
    <row r="262" spans="1:23" x14ac:dyDescent="0.25">
      <c r="A262">
        <v>315417</v>
      </c>
      <c r="B262" t="s">
        <v>243</v>
      </c>
      <c r="C262" t="s">
        <v>1270</v>
      </c>
      <c r="D262" t="s">
        <v>1070</v>
      </c>
      <c r="E262" t="s">
        <v>432</v>
      </c>
      <c r="F262">
        <v>8857</v>
      </c>
      <c r="G262">
        <v>453</v>
      </c>
      <c r="H262" t="s">
        <v>1539</v>
      </c>
      <c r="I262" t="s">
        <v>434</v>
      </c>
      <c r="J262">
        <v>6.8181799999999999</v>
      </c>
      <c r="L262">
        <v>3.9215689999999999</v>
      </c>
      <c r="N262">
        <v>4.0816330000000001</v>
      </c>
      <c r="P262">
        <v>2.2727270000000002</v>
      </c>
      <c r="R262">
        <v>4.2553190000000001</v>
      </c>
      <c r="T262" t="s">
        <v>1540</v>
      </c>
      <c r="U262" t="s">
        <v>436</v>
      </c>
      <c r="V262" t="s">
        <v>1271</v>
      </c>
      <c r="W262" s="5">
        <v>45352</v>
      </c>
    </row>
    <row r="263" spans="1:23" x14ac:dyDescent="0.25">
      <c r="A263">
        <v>315418</v>
      </c>
      <c r="B263" t="s">
        <v>1272</v>
      </c>
      <c r="C263" t="s">
        <v>1273</v>
      </c>
      <c r="D263" t="s">
        <v>1274</v>
      </c>
      <c r="E263" t="s">
        <v>432</v>
      </c>
      <c r="F263">
        <v>8053</v>
      </c>
      <c r="G263">
        <v>453</v>
      </c>
      <c r="H263" t="s">
        <v>1539</v>
      </c>
      <c r="I263" t="s">
        <v>434</v>
      </c>
      <c r="J263">
        <v>10.52632</v>
      </c>
      <c r="L263">
        <v>9.6774190000000004</v>
      </c>
      <c r="N263">
        <v>12.903226</v>
      </c>
      <c r="P263">
        <v>11.764706</v>
      </c>
      <c r="R263">
        <v>11.194031000000001</v>
      </c>
      <c r="T263" t="s">
        <v>1540</v>
      </c>
      <c r="U263" t="s">
        <v>436</v>
      </c>
      <c r="V263" t="s">
        <v>1275</v>
      </c>
      <c r="W263" s="5">
        <v>45352</v>
      </c>
    </row>
    <row r="264" spans="1:23" x14ac:dyDescent="0.25">
      <c r="A264">
        <v>315419</v>
      </c>
      <c r="B264" t="s">
        <v>1276</v>
      </c>
      <c r="C264" t="s">
        <v>1277</v>
      </c>
      <c r="D264" t="s">
        <v>659</v>
      </c>
      <c r="E264" t="s">
        <v>432</v>
      </c>
      <c r="F264">
        <v>8807</v>
      </c>
      <c r="G264">
        <v>453</v>
      </c>
      <c r="H264" t="s">
        <v>1539</v>
      </c>
      <c r="I264" t="s">
        <v>434</v>
      </c>
      <c r="J264">
        <v>5</v>
      </c>
      <c r="L264">
        <v>2.6315789999999999</v>
      </c>
      <c r="N264">
        <v>2.4390239999999999</v>
      </c>
      <c r="P264">
        <v>0</v>
      </c>
      <c r="R264">
        <v>2.5157229999999999</v>
      </c>
      <c r="T264" t="s">
        <v>1540</v>
      </c>
      <c r="U264" t="s">
        <v>436</v>
      </c>
      <c r="V264" t="s">
        <v>1278</v>
      </c>
      <c r="W264" s="5">
        <v>45352</v>
      </c>
    </row>
    <row r="265" spans="1:23" x14ac:dyDescent="0.25">
      <c r="A265">
        <v>315421</v>
      </c>
      <c r="B265" t="s">
        <v>1279</v>
      </c>
      <c r="C265" t="s">
        <v>1280</v>
      </c>
      <c r="D265" t="s">
        <v>934</v>
      </c>
      <c r="E265" t="s">
        <v>432</v>
      </c>
      <c r="F265">
        <v>8753</v>
      </c>
      <c r="G265">
        <v>453</v>
      </c>
      <c r="H265" t="s">
        <v>1539</v>
      </c>
      <c r="I265" t="s">
        <v>434</v>
      </c>
      <c r="J265">
        <v>5.3333300000000001</v>
      </c>
      <c r="L265">
        <v>3.8461539999999999</v>
      </c>
      <c r="N265">
        <v>6.4102560000000004</v>
      </c>
      <c r="P265">
        <v>6.25</v>
      </c>
      <c r="R265">
        <v>5.4662369999999996</v>
      </c>
      <c r="T265" t="s">
        <v>1540</v>
      </c>
      <c r="U265" t="s">
        <v>436</v>
      </c>
      <c r="V265" t="s">
        <v>1281</v>
      </c>
      <c r="W265" s="5">
        <v>45352</v>
      </c>
    </row>
    <row r="266" spans="1:23" x14ac:dyDescent="0.25">
      <c r="A266">
        <v>315423</v>
      </c>
      <c r="B266" t="s">
        <v>163</v>
      </c>
      <c r="C266" t="s">
        <v>1282</v>
      </c>
      <c r="D266" t="s">
        <v>844</v>
      </c>
      <c r="E266" t="s">
        <v>432</v>
      </c>
      <c r="F266">
        <v>8619</v>
      </c>
      <c r="G266">
        <v>453</v>
      </c>
      <c r="H266" t="s">
        <v>1539</v>
      </c>
      <c r="I266" t="s">
        <v>434</v>
      </c>
      <c r="J266">
        <v>4.0816299999999996</v>
      </c>
      <c r="L266">
        <v>5.7142860000000004</v>
      </c>
      <c r="N266">
        <v>5.8823530000000002</v>
      </c>
      <c r="P266">
        <v>6.25</v>
      </c>
      <c r="R266">
        <v>5.555555</v>
      </c>
      <c r="T266" t="s">
        <v>1540</v>
      </c>
      <c r="U266" t="s">
        <v>436</v>
      </c>
      <c r="V266" t="s">
        <v>1283</v>
      </c>
      <c r="W266" s="5">
        <v>45352</v>
      </c>
    </row>
    <row r="267" spans="1:23" x14ac:dyDescent="0.25">
      <c r="A267">
        <v>315425</v>
      </c>
      <c r="B267" t="s">
        <v>1284</v>
      </c>
      <c r="C267" t="s">
        <v>1285</v>
      </c>
      <c r="D267" t="s">
        <v>1286</v>
      </c>
      <c r="E267" t="s">
        <v>432</v>
      </c>
      <c r="F267">
        <v>8844</v>
      </c>
      <c r="G267">
        <v>453</v>
      </c>
      <c r="H267" t="s">
        <v>1539</v>
      </c>
      <c r="I267" t="s">
        <v>434</v>
      </c>
      <c r="J267">
        <v>9.78261</v>
      </c>
      <c r="L267">
        <v>5.3191490000000003</v>
      </c>
      <c r="N267">
        <v>5.5555560000000002</v>
      </c>
      <c r="P267">
        <v>7.3684209999999997</v>
      </c>
      <c r="R267">
        <v>7.0080869999999997</v>
      </c>
      <c r="T267" t="s">
        <v>1540</v>
      </c>
      <c r="U267" t="s">
        <v>436</v>
      </c>
      <c r="V267" t="s">
        <v>1287</v>
      </c>
      <c r="W267" s="5">
        <v>45352</v>
      </c>
    </row>
    <row r="268" spans="1:23" x14ac:dyDescent="0.25">
      <c r="A268">
        <v>315426</v>
      </c>
      <c r="B268" t="s">
        <v>1288</v>
      </c>
      <c r="C268" t="s">
        <v>1289</v>
      </c>
      <c r="D268" t="s">
        <v>472</v>
      </c>
      <c r="E268" t="s">
        <v>432</v>
      </c>
      <c r="F268">
        <v>7652</v>
      </c>
      <c r="G268">
        <v>453</v>
      </c>
      <c r="H268" t="s">
        <v>1539</v>
      </c>
      <c r="I268" t="s">
        <v>434</v>
      </c>
      <c r="J268">
        <v>12.5</v>
      </c>
      <c r="L268">
        <v>20</v>
      </c>
      <c r="N268" t="s">
        <v>1538</v>
      </c>
      <c r="O268">
        <v>9</v>
      </c>
      <c r="P268" t="s">
        <v>1538</v>
      </c>
      <c r="Q268">
        <v>9</v>
      </c>
      <c r="R268">
        <v>12.195122</v>
      </c>
      <c r="T268" t="s">
        <v>1540</v>
      </c>
      <c r="U268" t="s">
        <v>436</v>
      </c>
      <c r="V268" t="s">
        <v>1290</v>
      </c>
      <c r="W268" s="5">
        <v>45352</v>
      </c>
    </row>
    <row r="269" spans="1:23" x14ac:dyDescent="0.25">
      <c r="A269">
        <v>315427</v>
      </c>
      <c r="B269" t="s">
        <v>1291</v>
      </c>
      <c r="C269" t="s">
        <v>1292</v>
      </c>
      <c r="D269" t="s">
        <v>1293</v>
      </c>
      <c r="E269" t="s">
        <v>432</v>
      </c>
      <c r="F269">
        <v>8071</v>
      </c>
      <c r="G269">
        <v>453</v>
      </c>
      <c r="H269" t="s">
        <v>1539</v>
      </c>
      <c r="I269" t="s">
        <v>434</v>
      </c>
      <c r="J269">
        <v>4.87805</v>
      </c>
      <c r="L269">
        <v>7.1428570000000002</v>
      </c>
      <c r="N269">
        <v>4.7619049999999996</v>
      </c>
      <c r="P269">
        <v>0</v>
      </c>
      <c r="R269">
        <v>4.0462429999999996</v>
      </c>
      <c r="T269" t="s">
        <v>1540</v>
      </c>
      <c r="U269" t="s">
        <v>436</v>
      </c>
      <c r="V269" t="s">
        <v>1294</v>
      </c>
      <c r="W269" s="5">
        <v>45352</v>
      </c>
    </row>
    <row r="270" spans="1:23" x14ac:dyDescent="0.25">
      <c r="A270">
        <v>315429</v>
      </c>
      <c r="B270" t="s">
        <v>1295</v>
      </c>
      <c r="C270" t="s">
        <v>1296</v>
      </c>
      <c r="D270" t="s">
        <v>1297</v>
      </c>
      <c r="E270" t="s">
        <v>432</v>
      </c>
      <c r="F270">
        <v>7832</v>
      </c>
      <c r="G270">
        <v>453</v>
      </c>
      <c r="H270" t="s">
        <v>1539</v>
      </c>
      <c r="I270" t="s">
        <v>434</v>
      </c>
      <c r="J270" t="s">
        <v>1538</v>
      </c>
      <c r="K270">
        <v>9</v>
      </c>
      <c r="L270" t="s">
        <v>1538</v>
      </c>
      <c r="M270">
        <v>9</v>
      </c>
      <c r="N270" t="s">
        <v>1538</v>
      </c>
      <c r="O270">
        <v>9</v>
      </c>
      <c r="P270" t="s">
        <v>1538</v>
      </c>
      <c r="Q270">
        <v>9</v>
      </c>
      <c r="R270">
        <v>12.500000999999999</v>
      </c>
      <c r="T270" t="s">
        <v>1540</v>
      </c>
      <c r="U270" t="s">
        <v>436</v>
      </c>
      <c r="V270" t="s">
        <v>1298</v>
      </c>
      <c r="W270" s="5">
        <v>45352</v>
      </c>
    </row>
    <row r="271" spans="1:23" x14ac:dyDescent="0.25">
      <c r="A271">
        <v>315433</v>
      </c>
      <c r="B271" t="s">
        <v>124</v>
      </c>
      <c r="C271" t="s">
        <v>1299</v>
      </c>
      <c r="D271" t="s">
        <v>1300</v>
      </c>
      <c r="E271" t="s">
        <v>432</v>
      </c>
      <c r="F271">
        <v>8867</v>
      </c>
      <c r="G271">
        <v>453</v>
      </c>
      <c r="H271" t="s">
        <v>1539</v>
      </c>
      <c r="I271" t="s">
        <v>434</v>
      </c>
      <c r="J271">
        <v>10.909090000000001</v>
      </c>
      <c r="L271">
        <v>12.244897999999999</v>
      </c>
      <c r="N271">
        <v>16</v>
      </c>
      <c r="P271">
        <v>11.363636</v>
      </c>
      <c r="R271">
        <v>12.626262000000001</v>
      </c>
      <c r="T271" t="s">
        <v>1540</v>
      </c>
      <c r="U271" t="s">
        <v>436</v>
      </c>
      <c r="V271" t="s">
        <v>1301</v>
      </c>
      <c r="W271" s="5">
        <v>45352</v>
      </c>
    </row>
    <row r="272" spans="1:23" x14ac:dyDescent="0.25">
      <c r="A272">
        <v>315434</v>
      </c>
      <c r="B272" t="s">
        <v>1302</v>
      </c>
      <c r="C272" t="s">
        <v>1303</v>
      </c>
      <c r="D272" t="s">
        <v>716</v>
      </c>
      <c r="E272" t="s">
        <v>432</v>
      </c>
      <c r="F272">
        <v>7450</v>
      </c>
      <c r="G272">
        <v>453</v>
      </c>
      <c r="H272" t="s">
        <v>1539</v>
      </c>
      <c r="I272" t="s">
        <v>434</v>
      </c>
      <c r="J272">
        <v>10</v>
      </c>
      <c r="L272" t="s">
        <v>1538</v>
      </c>
      <c r="M272">
        <v>9</v>
      </c>
      <c r="N272" t="s">
        <v>1538</v>
      </c>
      <c r="O272">
        <v>9</v>
      </c>
      <c r="P272" t="s">
        <v>1538</v>
      </c>
      <c r="Q272">
        <v>9</v>
      </c>
      <c r="R272">
        <v>7.5</v>
      </c>
      <c r="T272" t="s">
        <v>1540</v>
      </c>
      <c r="U272" t="s">
        <v>436</v>
      </c>
      <c r="V272" t="s">
        <v>1304</v>
      </c>
      <c r="W272" s="5">
        <v>45352</v>
      </c>
    </row>
    <row r="273" spans="1:23" x14ac:dyDescent="0.25">
      <c r="A273">
        <v>315435</v>
      </c>
      <c r="B273" t="s">
        <v>1305</v>
      </c>
      <c r="C273" t="s">
        <v>1306</v>
      </c>
      <c r="D273" t="s">
        <v>1180</v>
      </c>
      <c r="E273" t="s">
        <v>432</v>
      </c>
      <c r="F273">
        <v>7042</v>
      </c>
      <c r="G273">
        <v>453</v>
      </c>
      <c r="H273" t="s">
        <v>1539</v>
      </c>
      <c r="I273" t="s">
        <v>434</v>
      </c>
      <c r="J273">
        <v>4.5454499999999998</v>
      </c>
      <c r="L273">
        <v>4.3478260000000004</v>
      </c>
      <c r="N273">
        <v>12</v>
      </c>
      <c r="P273">
        <v>17.391304000000002</v>
      </c>
      <c r="R273">
        <v>9.6774179999999994</v>
      </c>
      <c r="T273" t="s">
        <v>1540</v>
      </c>
      <c r="U273" t="s">
        <v>436</v>
      </c>
      <c r="V273" t="s">
        <v>1307</v>
      </c>
      <c r="W273" s="5">
        <v>45352</v>
      </c>
    </row>
    <row r="274" spans="1:23" x14ac:dyDescent="0.25">
      <c r="A274">
        <v>315437</v>
      </c>
      <c r="B274" t="s">
        <v>1308</v>
      </c>
      <c r="C274" t="s">
        <v>1309</v>
      </c>
      <c r="D274" t="s">
        <v>1310</v>
      </c>
      <c r="E274" t="s">
        <v>432</v>
      </c>
      <c r="F274">
        <v>7734</v>
      </c>
      <c r="G274">
        <v>453</v>
      </c>
      <c r="H274" t="s">
        <v>1539</v>
      </c>
      <c r="I274" t="s">
        <v>434</v>
      </c>
      <c r="J274">
        <v>6.8181799999999999</v>
      </c>
      <c r="L274">
        <v>14.285714</v>
      </c>
      <c r="N274">
        <v>8.9285709999999998</v>
      </c>
      <c r="P274">
        <v>13.333333</v>
      </c>
      <c r="R274">
        <v>11.111110999999999</v>
      </c>
      <c r="T274" t="s">
        <v>1540</v>
      </c>
      <c r="U274" t="s">
        <v>436</v>
      </c>
      <c r="V274" t="s">
        <v>1311</v>
      </c>
      <c r="W274" s="5">
        <v>45352</v>
      </c>
    </row>
    <row r="275" spans="1:23" x14ac:dyDescent="0.25">
      <c r="A275">
        <v>315438</v>
      </c>
      <c r="B275" t="s">
        <v>40</v>
      </c>
      <c r="C275" t="s">
        <v>1312</v>
      </c>
      <c r="D275" t="s">
        <v>1313</v>
      </c>
      <c r="E275" t="s">
        <v>432</v>
      </c>
      <c r="F275">
        <v>7656</v>
      </c>
      <c r="G275">
        <v>453</v>
      </c>
      <c r="H275" t="s">
        <v>1539</v>
      </c>
      <c r="I275" t="s">
        <v>434</v>
      </c>
      <c r="J275">
        <v>11.11111</v>
      </c>
      <c r="L275">
        <v>13.235294</v>
      </c>
      <c r="N275">
        <v>4.4117649999999999</v>
      </c>
      <c r="P275">
        <v>4.1666670000000003</v>
      </c>
      <c r="R275">
        <v>8.2142850000000003</v>
      </c>
      <c r="T275" t="s">
        <v>1540</v>
      </c>
      <c r="U275" t="s">
        <v>436</v>
      </c>
      <c r="V275" t="s">
        <v>1314</v>
      </c>
      <c r="W275" s="5">
        <v>45352</v>
      </c>
    </row>
    <row r="276" spans="1:23" x14ac:dyDescent="0.25">
      <c r="A276">
        <v>315439</v>
      </c>
      <c r="B276" t="s">
        <v>292</v>
      </c>
      <c r="C276" t="s">
        <v>1315</v>
      </c>
      <c r="D276" t="s">
        <v>670</v>
      </c>
      <c r="E276" t="s">
        <v>432</v>
      </c>
      <c r="F276">
        <v>7860</v>
      </c>
      <c r="G276">
        <v>453</v>
      </c>
      <c r="H276" t="s">
        <v>1539</v>
      </c>
      <c r="I276" t="s">
        <v>434</v>
      </c>
      <c r="J276">
        <v>9.5238099999999992</v>
      </c>
      <c r="L276">
        <v>10</v>
      </c>
      <c r="N276">
        <v>14.285714</v>
      </c>
      <c r="P276">
        <v>3.7037040000000001</v>
      </c>
      <c r="R276">
        <v>8.9887639999999998</v>
      </c>
      <c r="T276" t="s">
        <v>1540</v>
      </c>
      <c r="U276" t="s">
        <v>436</v>
      </c>
      <c r="V276" t="s">
        <v>1316</v>
      </c>
      <c r="W276" s="5">
        <v>45352</v>
      </c>
    </row>
    <row r="277" spans="1:23" x14ac:dyDescent="0.25">
      <c r="A277">
        <v>315442</v>
      </c>
      <c r="B277" t="s">
        <v>290</v>
      </c>
      <c r="C277" t="s">
        <v>1317</v>
      </c>
      <c r="D277" t="s">
        <v>456</v>
      </c>
      <c r="E277" t="s">
        <v>432</v>
      </c>
      <c r="F277">
        <v>7206</v>
      </c>
      <c r="G277">
        <v>453</v>
      </c>
      <c r="H277" t="s">
        <v>1539</v>
      </c>
      <c r="I277" t="s">
        <v>434</v>
      </c>
      <c r="J277">
        <v>5.8823499999999997</v>
      </c>
      <c r="L277">
        <v>8.5714290000000002</v>
      </c>
      <c r="N277">
        <v>13.513514000000001</v>
      </c>
      <c r="P277">
        <v>9.3023260000000008</v>
      </c>
      <c r="R277">
        <v>9.3959720000000004</v>
      </c>
      <c r="T277" t="s">
        <v>1540</v>
      </c>
      <c r="U277" t="s">
        <v>436</v>
      </c>
      <c r="V277" t="s">
        <v>1318</v>
      </c>
      <c r="W277" s="5">
        <v>45352</v>
      </c>
    </row>
    <row r="278" spans="1:23" x14ac:dyDescent="0.25">
      <c r="A278">
        <v>315443</v>
      </c>
      <c r="B278" t="s">
        <v>1319</v>
      </c>
      <c r="C278" t="s">
        <v>1047</v>
      </c>
      <c r="D278" t="s">
        <v>934</v>
      </c>
      <c r="E278" t="s">
        <v>432</v>
      </c>
      <c r="F278">
        <v>8755</v>
      </c>
      <c r="G278">
        <v>453</v>
      </c>
      <c r="H278" t="s">
        <v>1539</v>
      </c>
      <c r="I278" t="s">
        <v>434</v>
      </c>
      <c r="J278" t="s">
        <v>1538</v>
      </c>
      <c r="K278">
        <v>9</v>
      </c>
      <c r="L278" t="s">
        <v>1538</v>
      </c>
      <c r="M278">
        <v>9</v>
      </c>
      <c r="N278" t="s">
        <v>1538</v>
      </c>
      <c r="O278">
        <v>9</v>
      </c>
      <c r="P278">
        <v>0</v>
      </c>
      <c r="R278">
        <v>0</v>
      </c>
      <c r="T278" t="s">
        <v>1540</v>
      </c>
      <c r="U278" t="s">
        <v>436</v>
      </c>
      <c r="V278" t="s">
        <v>1048</v>
      </c>
      <c r="W278" s="5">
        <v>45352</v>
      </c>
    </row>
    <row r="279" spans="1:23" x14ac:dyDescent="0.25">
      <c r="A279">
        <v>315445</v>
      </c>
      <c r="B279" t="s">
        <v>1320</v>
      </c>
      <c r="C279" t="s">
        <v>1321</v>
      </c>
      <c r="D279" t="s">
        <v>659</v>
      </c>
      <c r="E279" t="s">
        <v>432</v>
      </c>
      <c r="F279">
        <v>8807</v>
      </c>
      <c r="G279">
        <v>453</v>
      </c>
      <c r="H279" t="s">
        <v>1539</v>
      </c>
      <c r="I279" t="s">
        <v>434</v>
      </c>
      <c r="J279" t="s">
        <v>1538</v>
      </c>
      <c r="K279">
        <v>9</v>
      </c>
      <c r="L279" t="s">
        <v>1538</v>
      </c>
      <c r="M279">
        <v>9</v>
      </c>
      <c r="N279" t="s">
        <v>1538</v>
      </c>
      <c r="O279">
        <v>9</v>
      </c>
      <c r="P279">
        <v>19.047619000000001</v>
      </c>
      <c r="R279">
        <v>8.8235290000000006</v>
      </c>
      <c r="T279" t="s">
        <v>1540</v>
      </c>
      <c r="U279" t="s">
        <v>436</v>
      </c>
      <c r="V279" t="s">
        <v>1322</v>
      </c>
      <c r="W279" s="5">
        <v>45352</v>
      </c>
    </row>
    <row r="280" spans="1:23" x14ac:dyDescent="0.25">
      <c r="A280">
        <v>315448</v>
      </c>
      <c r="B280" t="s">
        <v>1323</v>
      </c>
      <c r="C280" t="s">
        <v>1324</v>
      </c>
      <c r="D280" t="s">
        <v>1325</v>
      </c>
      <c r="E280" t="s">
        <v>432</v>
      </c>
      <c r="F280">
        <v>8077</v>
      </c>
      <c r="G280">
        <v>453</v>
      </c>
      <c r="H280" t="s">
        <v>1539</v>
      </c>
      <c r="I280" t="s">
        <v>434</v>
      </c>
      <c r="J280" t="s">
        <v>1538</v>
      </c>
      <c r="K280">
        <v>9</v>
      </c>
      <c r="L280">
        <v>13.636364</v>
      </c>
      <c r="N280">
        <v>4</v>
      </c>
      <c r="P280">
        <v>13.333333</v>
      </c>
      <c r="R280">
        <v>11.458333</v>
      </c>
      <c r="T280" t="s">
        <v>1540</v>
      </c>
      <c r="U280" t="s">
        <v>436</v>
      </c>
      <c r="V280" t="s">
        <v>1326</v>
      </c>
      <c r="W280" s="5">
        <v>45352</v>
      </c>
    </row>
    <row r="281" spans="1:23" x14ac:dyDescent="0.25">
      <c r="A281">
        <v>315449</v>
      </c>
      <c r="B281" t="s">
        <v>1327</v>
      </c>
      <c r="C281" t="s">
        <v>1328</v>
      </c>
      <c r="D281" t="s">
        <v>486</v>
      </c>
      <c r="E281" t="s">
        <v>432</v>
      </c>
      <c r="F281">
        <v>7052</v>
      </c>
      <c r="G281">
        <v>453</v>
      </c>
      <c r="H281" t="s">
        <v>1539</v>
      </c>
      <c r="I281" t="s">
        <v>434</v>
      </c>
      <c r="J281">
        <v>5.66038</v>
      </c>
      <c r="L281">
        <v>5.8823530000000002</v>
      </c>
      <c r="N281">
        <v>7.6923079999999997</v>
      </c>
      <c r="P281">
        <v>4</v>
      </c>
      <c r="R281">
        <v>5.8252430000000004</v>
      </c>
      <c r="T281" t="s">
        <v>1540</v>
      </c>
      <c r="U281" t="s">
        <v>436</v>
      </c>
      <c r="V281" t="s">
        <v>1329</v>
      </c>
      <c r="W281" s="5">
        <v>45352</v>
      </c>
    </row>
    <row r="282" spans="1:23" x14ac:dyDescent="0.25">
      <c r="A282">
        <v>315451</v>
      </c>
      <c r="B282" t="s">
        <v>1330</v>
      </c>
      <c r="C282" t="s">
        <v>1331</v>
      </c>
      <c r="D282" t="s">
        <v>1332</v>
      </c>
      <c r="E282" t="s">
        <v>432</v>
      </c>
      <c r="F282">
        <v>8512</v>
      </c>
      <c r="G282">
        <v>453</v>
      </c>
      <c r="H282" t="s">
        <v>1539</v>
      </c>
      <c r="I282" t="s">
        <v>434</v>
      </c>
      <c r="J282">
        <v>6.5217400000000003</v>
      </c>
      <c r="L282">
        <v>7.8431369999999996</v>
      </c>
      <c r="N282">
        <v>11.320755</v>
      </c>
      <c r="P282">
        <v>6.5573769999999998</v>
      </c>
      <c r="R282">
        <v>8.0568720000000003</v>
      </c>
      <c r="T282" t="s">
        <v>1540</v>
      </c>
      <c r="U282" t="s">
        <v>436</v>
      </c>
      <c r="V282" t="s">
        <v>1333</v>
      </c>
      <c r="W282" s="5">
        <v>45352</v>
      </c>
    </row>
    <row r="283" spans="1:23" x14ac:dyDescent="0.25">
      <c r="A283">
        <v>315452</v>
      </c>
      <c r="B283" t="s">
        <v>1334</v>
      </c>
      <c r="C283" t="s">
        <v>1335</v>
      </c>
      <c r="D283" t="s">
        <v>561</v>
      </c>
      <c r="E283" t="s">
        <v>432</v>
      </c>
      <c r="F283">
        <v>7306</v>
      </c>
      <c r="G283">
        <v>453</v>
      </c>
      <c r="H283" t="s">
        <v>1539</v>
      </c>
      <c r="I283" t="s">
        <v>434</v>
      </c>
      <c r="J283">
        <v>4.4444400000000002</v>
      </c>
      <c r="L283">
        <v>21.428571000000002</v>
      </c>
      <c r="N283">
        <v>2.2222219999999999</v>
      </c>
      <c r="P283">
        <v>9.3023260000000008</v>
      </c>
      <c r="R283">
        <v>9.1428560000000001</v>
      </c>
      <c r="T283" t="s">
        <v>1540</v>
      </c>
      <c r="U283" t="s">
        <v>436</v>
      </c>
      <c r="V283" t="s">
        <v>1336</v>
      </c>
      <c r="W283" s="5">
        <v>45352</v>
      </c>
    </row>
    <row r="284" spans="1:23" x14ac:dyDescent="0.25">
      <c r="A284">
        <v>315453</v>
      </c>
      <c r="B284" t="s">
        <v>112</v>
      </c>
      <c r="C284" t="s">
        <v>1337</v>
      </c>
      <c r="D284" t="s">
        <v>817</v>
      </c>
      <c r="E284" t="s">
        <v>432</v>
      </c>
      <c r="F284">
        <v>8723</v>
      </c>
      <c r="G284">
        <v>453</v>
      </c>
      <c r="H284" t="s">
        <v>1539</v>
      </c>
      <c r="I284" t="s">
        <v>434</v>
      </c>
      <c r="J284">
        <v>11.23596</v>
      </c>
      <c r="L284">
        <v>6.451613</v>
      </c>
      <c r="N284">
        <v>7.1428570000000002</v>
      </c>
      <c r="P284">
        <v>9.4339619999999993</v>
      </c>
      <c r="R284">
        <v>8.5492240000000006</v>
      </c>
      <c r="T284" t="s">
        <v>1540</v>
      </c>
      <c r="U284" t="s">
        <v>436</v>
      </c>
      <c r="V284" t="s">
        <v>1338</v>
      </c>
      <c r="W284" s="5">
        <v>45352</v>
      </c>
    </row>
    <row r="285" spans="1:23" x14ac:dyDescent="0.25">
      <c r="A285">
        <v>315454</v>
      </c>
      <c r="B285" t="s">
        <v>1339</v>
      </c>
      <c r="C285" t="s">
        <v>1340</v>
      </c>
      <c r="D285" t="s">
        <v>934</v>
      </c>
      <c r="E285" t="s">
        <v>432</v>
      </c>
      <c r="F285">
        <v>8755</v>
      </c>
      <c r="G285">
        <v>453</v>
      </c>
      <c r="H285" t="s">
        <v>1539</v>
      </c>
      <c r="I285" t="s">
        <v>434</v>
      </c>
      <c r="J285">
        <v>4</v>
      </c>
      <c r="L285">
        <v>3.5714290000000002</v>
      </c>
      <c r="N285">
        <v>5.4545450000000004</v>
      </c>
      <c r="P285">
        <v>9.2307690000000004</v>
      </c>
      <c r="R285">
        <v>5.7522120000000001</v>
      </c>
      <c r="T285" t="s">
        <v>1540</v>
      </c>
      <c r="U285" t="s">
        <v>436</v>
      </c>
      <c r="V285" t="s">
        <v>1341</v>
      </c>
      <c r="W285" s="5">
        <v>45352</v>
      </c>
    </row>
    <row r="286" spans="1:23" x14ac:dyDescent="0.25">
      <c r="A286">
        <v>315455</v>
      </c>
      <c r="B286" t="s">
        <v>1342</v>
      </c>
      <c r="C286" t="s">
        <v>1343</v>
      </c>
      <c r="D286" t="s">
        <v>632</v>
      </c>
      <c r="E286" t="s">
        <v>432</v>
      </c>
      <c r="F286">
        <v>8638</v>
      </c>
      <c r="G286">
        <v>453</v>
      </c>
      <c r="H286" t="s">
        <v>1539</v>
      </c>
      <c r="I286" t="s">
        <v>434</v>
      </c>
      <c r="J286">
        <v>13.51351</v>
      </c>
      <c r="L286">
        <v>18.518519000000001</v>
      </c>
      <c r="N286">
        <v>18.75</v>
      </c>
      <c r="P286">
        <v>6.25</v>
      </c>
      <c r="R286">
        <v>14.062499000000001</v>
      </c>
      <c r="T286" t="s">
        <v>1540</v>
      </c>
      <c r="U286" t="s">
        <v>436</v>
      </c>
      <c r="V286" t="s">
        <v>1344</v>
      </c>
      <c r="W286" s="5">
        <v>45352</v>
      </c>
    </row>
    <row r="287" spans="1:23" x14ac:dyDescent="0.25">
      <c r="A287">
        <v>315456</v>
      </c>
      <c r="B287" t="s">
        <v>1345</v>
      </c>
      <c r="C287" t="s">
        <v>1346</v>
      </c>
      <c r="D287" t="s">
        <v>831</v>
      </c>
      <c r="E287" t="s">
        <v>432</v>
      </c>
      <c r="F287">
        <v>8087</v>
      </c>
      <c r="G287">
        <v>453</v>
      </c>
      <c r="H287" t="s">
        <v>1539</v>
      </c>
      <c r="I287" t="s">
        <v>434</v>
      </c>
      <c r="J287">
        <v>8.0645199999999999</v>
      </c>
      <c r="L287">
        <v>6.5573769999999998</v>
      </c>
      <c r="N287">
        <v>6.25</v>
      </c>
      <c r="P287">
        <v>11.290323000000001</v>
      </c>
      <c r="R287">
        <v>8.0321289999999994</v>
      </c>
      <c r="T287" t="s">
        <v>1540</v>
      </c>
      <c r="U287" t="s">
        <v>436</v>
      </c>
      <c r="V287" t="s">
        <v>1347</v>
      </c>
      <c r="W287" s="5">
        <v>45352</v>
      </c>
    </row>
    <row r="288" spans="1:23" x14ac:dyDescent="0.25">
      <c r="A288">
        <v>315457</v>
      </c>
      <c r="B288" t="s">
        <v>1348</v>
      </c>
      <c r="C288" t="s">
        <v>1349</v>
      </c>
      <c r="D288" t="s">
        <v>900</v>
      </c>
      <c r="E288" t="s">
        <v>432</v>
      </c>
      <c r="F288">
        <v>7006</v>
      </c>
      <c r="G288">
        <v>453</v>
      </c>
      <c r="H288" t="s">
        <v>1539</v>
      </c>
      <c r="I288" t="s">
        <v>434</v>
      </c>
      <c r="J288" t="s">
        <v>1538</v>
      </c>
      <c r="K288">
        <v>9</v>
      </c>
      <c r="L288" t="s">
        <v>1538</v>
      </c>
      <c r="M288">
        <v>9</v>
      </c>
      <c r="N288">
        <v>20</v>
      </c>
      <c r="P288" t="s">
        <v>1538</v>
      </c>
      <c r="Q288">
        <v>9</v>
      </c>
      <c r="R288">
        <v>12.328766999999999</v>
      </c>
      <c r="T288" t="s">
        <v>1540</v>
      </c>
      <c r="U288" t="s">
        <v>436</v>
      </c>
      <c r="V288" t="s">
        <v>1350</v>
      </c>
      <c r="W288" s="5">
        <v>45352</v>
      </c>
    </row>
    <row r="289" spans="1:23" x14ac:dyDescent="0.25">
      <c r="A289">
        <v>315458</v>
      </c>
      <c r="B289" t="s">
        <v>1351</v>
      </c>
      <c r="C289" t="s">
        <v>1352</v>
      </c>
      <c r="D289" t="s">
        <v>876</v>
      </c>
      <c r="E289" t="s">
        <v>432</v>
      </c>
      <c r="F289">
        <v>7104</v>
      </c>
      <c r="G289">
        <v>453</v>
      </c>
      <c r="H289" t="s">
        <v>1539</v>
      </c>
      <c r="I289" t="s">
        <v>434</v>
      </c>
      <c r="J289">
        <v>6.8376099999999997</v>
      </c>
      <c r="L289">
        <v>3.9370080000000001</v>
      </c>
      <c r="N289">
        <v>4.1958039999999999</v>
      </c>
      <c r="P289">
        <v>4.6666670000000003</v>
      </c>
      <c r="R289">
        <v>4.8417139999999996</v>
      </c>
      <c r="T289" t="s">
        <v>1540</v>
      </c>
      <c r="U289" t="s">
        <v>436</v>
      </c>
      <c r="V289" t="s">
        <v>1353</v>
      </c>
      <c r="W289" s="5">
        <v>45352</v>
      </c>
    </row>
    <row r="290" spans="1:23" x14ac:dyDescent="0.25">
      <c r="A290">
        <v>315459</v>
      </c>
      <c r="B290" t="s">
        <v>1354</v>
      </c>
      <c r="C290" t="s">
        <v>1355</v>
      </c>
      <c r="D290" t="s">
        <v>499</v>
      </c>
      <c r="E290" t="s">
        <v>432</v>
      </c>
      <c r="F290">
        <v>8818</v>
      </c>
      <c r="G290">
        <v>453</v>
      </c>
      <c r="H290" t="s">
        <v>1539</v>
      </c>
      <c r="I290" t="s">
        <v>434</v>
      </c>
      <c r="J290">
        <v>10.317460000000001</v>
      </c>
      <c r="L290">
        <v>9.90991</v>
      </c>
      <c r="N290">
        <v>6.3636359999999996</v>
      </c>
      <c r="P290">
        <v>2.8846150000000002</v>
      </c>
      <c r="R290">
        <v>7.5388029999999997</v>
      </c>
      <c r="T290" t="s">
        <v>1540</v>
      </c>
      <c r="U290" t="s">
        <v>436</v>
      </c>
      <c r="V290" t="s">
        <v>1356</v>
      </c>
      <c r="W290" s="5">
        <v>45352</v>
      </c>
    </row>
    <row r="291" spans="1:23" x14ac:dyDescent="0.25">
      <c r="A291">
        <v>315460</v>
      </c>
      <c r="B291" t="s">
        <v>1357</v>
      </c>
      <c r="C291" t="s">
        <v>1358</v>
      </c>
      <c r="D291" t="s">
        <v>706</v>
      </c>
      <c r="E291" t="s">
        <v>432</v>
      </c>
      <c r="F291">
        <v>7601</v>
      </c>
      <c r="G291">
        <v>453</v>
      </c>
      <c r="H291" t="s">
        <v>1539</v>
      </c>
      <c r="I291" t="s">
        <v>434</v>
      </c>
      <c r="J291" t="s">
        <v>1538</v>
      </c>
      <c r="K291">
        <v>9</v>
      </c>
      <c r="L291" t="s">
        <v>1538</v>
      </c>
      <c r="M291">
        <v>9</v>
      </c>
      <c r="N291" t="s">
        <v>1538</v>
      </c>
      <c r="O291">
        <v>9</v>
      </c>
      <c r="P291" t="s">
        <v>1538</v>
      </c>
      <c r="Q291">
        <v>9</v>
      </c>
      <c r="R291">
        <v>14.705882000000001</v>
      </c>
      <c r="T291" t="s">
        <v>1540</v>
      </c>
      <c r="U291" t="s">
        <v>436</v>
      </c>
      <c r="V291" t="s">
        <v>1359</v>
      </c>
      <c r="W291" s="5">
        <v>45352</v>
      </c>
    </row>
    <row r="292" spans="1:23" x14ac:dyDescent="0.25">
      <c r="A292">
        <v>315461</v>
      </c>
      <c r="B292" t="s">
        <v>1360</v>
      </c>
      <c r="C292" t="s">
        <v>1361</v>
      </c>
      <c r="D292" t="s">
        <v>1362</v>
      </c>
      <c r="E292" t="s">
        <v>432</v>
      </c>
      <c r="F292">
        <v>8009</v>
      </c>
      <c r="G292">
        <v>453</v>
      </c>
      <c r="H292" t="s">
        <v>1539</v>
      </c>
      <c r="I292" t="s">
        <v>434</v>
      </c>
      <c r="J292">
        <v>14.58333</v>
      </c>
      <c r="L292">
        <v>11.47541</v>
      </c>
      <c r="N292">
        <v>10.769231</v>
      </c>
      <c r="P292">
        <v>14.516128999999999</v>
      </c>
      <c r="R292">
        <v>12.711864</v>
      </c>
      <c r="T292" t="s">
        <v>1540</v>
      </c>
      <c r="U292" t="s">
        <v>436</v>
      </c>
      <c r="V292" t="s">
        <v>1363</v>
      </c>
      <c r="W292" s="5">
        <v>45352</v>
      </c>
    </row>
    <row r="293" spans="1:23" x14ac:dyDescent="0.25">
      <c r="A293">
        <v>315462</v>
      </c>
      <c r="B293" t="s">
        <v>282</v>
      </c>
      <c r="C293" t="s">
        <v>1364</v>
      </c>
      <c r="D293" t="s">
        <v>636</v>
      </c>
      <c r="E293" t="s">
        <v>432</v>
      </c>
      <c r="F293">
        <v>8721</v>
      </c>
      <c r="G293">
        <v>453</v>
      </c>
      <c r="H293" t="s">
        <v>1539</v>
      </c>
      <c r="I293" t="s">
        <v>434</v>
      </c>
      <c r="J293">
        <v>3.7037</v>
      </c>
      <c r="L293">
        <v>4.225352</v>
      </c>
      <c r="N293">
        <v>6.1728399999999999</v>
      </c>
      <c r="P293">
        <v>8.7912090000000003</v>
      </c>
      <c r="R293">
        <v>5.8641969999999999</v>
      </c>
      <c r="T293" t="s">
        <v>1540</v>
      </c>
      <c r="U293" t="s">
        <v>436</v>
      </c>
      <c r="V293" t="s">
        <v>1365</v>
      </c>
      <c r="W293" s="5">
        <v>45352</v>
      </c>
    </row>
    <row r="294" spans="1:23" x14ac:dyDescent="0.25">
      <c r="A294">
        <v>315463</v>
      </c>
      <c r="B294" t="s">
        <v>272</v>
      </c>
      <c r="C294" t="s">
        <v>1366</v>
      </c>
      <c r="D294" t="s">
        <v>468</v>
      </c>
      <c r="E294" t="s">
        <v>432</v>
      </c>
      <c r="F294">
        <v>7747</v>
      </c>
      <c r="G294">
        <v>453</v>
      </c>
      <c r="H294" t="s">
        <v>1539</v>
      </c>
      <c r="I294" t="s">
        <v>434</v>
      </c>
      <c r="J294">
        <v>10.447760000000001</v>
      </c>
      <c r="L294">
        <v>13.235294</v>
      </c>
      <c r="N294">
        <v>11.764706</v>
      </c>
      <c r="P294">
        <v>9.2307690000000004</v>
      </c>
      <c r="R294">
        <v>11.19403</v>
      </c>
      <c r="T294" t="s">
        <v>1540</v>
      </c>
      <c r="U294" t="s">
        <v>436</v>
      </c>
      <c r="V294" t="s">
        <v>1367</v>
      </c>
      <c r="W294" s="5">
        <v>45352</v>
      </c>
    </row>
    <row r="295" spans="1:23" x14ac:dyDescent="0.25">
      <c r="A295">
        <v>315464</v>
      </c>
      <c r="B295" t="s">
        <v>1368</v>
      </c>
      <c r="C295" t="s">
        <v>1369</v>
      </c>
      <c r="D295" t="s">
        <v>1274</v>
      </c>
      <c r="E295" t="s">
        <v>432</v>
      </c>
      <c r="F295">
        <v>8053</v>
      </c>
      <c r="G295">
        <v>453</v>
      </c>
      <c r="H295" t="s">
        <v>1539</v>
      </c>
      <c r="I295" t="s">
        <v>434</v>
      </c>
      <c r="J295">
        <v>4.5454499999999998</v>
      </c>
      <c r="L295">
        <v>11.111110999999999</v>
      </c>
      <c r="N295">
        <v>14.285714</v>
      </c>
      <c r="P295">
        <v>10.256410000000001</v>
      </c>
      <c r="R295">
        <v>10.344827</v>
      </c>
      <c r="T295" t="s">
        <v>1540</v>
      </c>
      <c r="U295" t="s">
        <v>436</v>
      </c>
      <c r="V295" t="s">
        <v>1370</v>
      </c>
      <c r="W295" s="5">
        <v>45352</v>
      </c>
    </row>
    <row r="296" spans="1:23" x14ac:dyDescent="0.25">
      <c r="A296">
        <v>315465</v>
      </c>
      <c r="B296" t="s">
        <v>1371</v>
      </c>
      <c r="C296" t="s">
        <v>1372</v>
      </c>
      <c r="D296" t="s">
        <v>1128</v>
      </c>
      <c r="E296" t="s">
        <v>432</v>
      </c>
      <c r="F296">
        <v>7087</v>
      </c>
      <c r="G296">
        <v>453</v>
      </c>
      <c r="H296" t="s">
        <v>1539</v>
      </c>
      <c r="I296" t="s">
        <v>434</v>
      </c>
      <c r="J296">
        <v>8.0645199999999999</v>
      </c>
      <c r="L296">
        <v>5.7971009999999996</v>
      </c>
      <c r="N296">
        <v>7.2289159999999999</v>
      </c>
      <c r="P296">
        <v>7.4074070000000001</v>
      </c>
      <c r="R296">
        <v>7.1186449999999999</v>
      </c>
      <c r="T296" t="s">
        <v>1540</v>
      </c>
      <c r="U296" t="s">
        <v>436</v>
      </c>
      <c r="V296" t="s">
        <v>1373</v>
      </c>
      <c r="W296" s="5">
        <v>45352</v>
      </c>
    </row>
    <row r="297" spans="1:23" x14ac:dyDescent="0.25">
      <c r="A297">
        <v>315467</v>
      </c>
      <c r="B297" t="s">
        <v>1374</v>
      </c>
      <c r="C297" t="s">
        <v>1375</v>
      </c>
      <c r="D297" t="s">
        <v>1376</v>
      </c>
      <c r="E297" t="s">
        <v>432</v>
      </c>
      <c r="F297">
        <v>7830</v>
      </c>
      <c r="G297">
        <v>453</v>
      </c>
      <c r="H297" t="s">
        <v>1539</v>
      </c>
      <c r="I297" t="s">
        <v>434</v>
      </c>
      <c r="J297" t="s">
        <v>1538</v>
      </c>
      <c r="K297">
        <v>9</v>
      </c>
      <c r="L297" t="s">
        <v>1538</v>
      </c>
      <c r="M297">
        <v>9</v>
      </c>
      <c r="N297" t="s">
        <v>1538</v>
      </c>
      <c r="O297">
        <v>9</v>
      </c>
      <c r="P297" t="s">
        <v>1538</v>
      </c>
      <c r="Q297">
        <v>9</v>
      </c>
      <c r="R297">
        <v>15.873016</v>
      </c>
      <c r="T297" t="s">
        <v>1540</v>
      </c>
      <c r="U297" t="s">
        <v>436</v>
      </c>
      <c r="V297" t="s">
        <v>1377</v>
      </c>
      <c r="W297" s="5">
        <v>45352</v>
      </c>
    </row>
    <row r="298" spans="1:23" x14ac:dyDescent="0.25">
      <c r="A298">
        <v>315468</v>
      </c>
      <c r="B298" t="s">
        <v>1378</v>
      </c>
      <c r="C298" t="s">
        <v>1379</v>
      </c>
      <c r="D298" t="s">
        <v>1380</v>
      </c>
      <c r="E298" t="s">
        <v>432</v>
      </c>
      <c r="F298">
        <v>7054</v>
      </c>
      <c r="G298">
        <v>453</v>
      </c>
      <c r="H298" t="s">
        <v>1539</v>
      </c>
      <c r="I298" t="s">
        <v>434</v>
      </c>
      <c r="J298" t="s">
        <v>1538</v>
      </c>
      <c r="K298">
        <v>9</v>
      </c>
      <c r="L298">
        <v>4.7619049999999996</v>
      </c>
      <c r="N298">
        <v>13.636364</v>
      </c>
      <c r="P298" t="s">
        <v>1538</v>
      </c>
      <c r="Q298">
        <v>9</v>
      </c>
      <c r="R298">
        <v>11.538462000000001</v>
      </c>
      <c r="T298" t="s">
        <v>1540</v>
      </c>
      <c r="U298" t="s">
        <v>436</v>
      </c>
      <c r="V298" t="s">
        <v>1381</v>
      </c>
      <c r="W298" s="5">
        <v>45352</v>
      </c>
    </row>
    <row r="299" spans="1:23" x14ac:dyDescent="0.25">
      <c r="A299">
        <v>315469</v>
      </c>
      <c r="B299" t="s">
        <v>120</v>
      </c>
      <c r="C299" t="s">
        <v>1382</v>
      </c>
      <c r="D299" t="s">
        <v>1265</v>
      </c>
      <c r="E299" t="s">
        <v>432</v>
      </c>
      <c r="F299">
        <v>7753</v>
      </c>
      <c r="G299">
        <v>453</v>
      </c>
      <c r="H299" t="s">
        <v>1539</v>
      </c>
      <c r="I299" t="s">
        <v>434</v>
      </c>
      <c r="J299">
        <v>4.4444400000000002</v>
      </c>
      <c r="L299">
        <v>10.416667</v>
      </c>
      <c r="N299">
        <v>10.204082</v>
      </c>
      <c r="P299">
        <v>8.6956520000000008</v>
      </c>
      <c r="R299">
        <v>8.5106369999999991</v>
      </c>
      <c r="T299" t="s">
        <v>1540</v>
      </c>
      <c r="U299" t="s">
        <v>436</v>
      </c>
      <c r="V299" t="s">
        <v>1383</v>
      </c>
      <c r="W299" s="5">
        <v>45352</v>
      </c>
    </row>
    <row r="300" spans="1:23" x14ac:dyDescent="0.25">
      <c r="A300">
        <v>315471</v>
      </c>
      <c r="B300" t="s">
        <v>1384</v>
      </c>
      <c r="C300" t="s">
        <v>1385</v>
      </c>
      <c r="D300" t="s">
        <v>1386</v>
      </c>
      <c r="E300" t="s">
        <v>432</v>
      </c>
      <c r="F300">
        <v>7006</v>
      </c>
      <c r="G300">
        <v>453</v>
      </c>
      <c r="H300" t="s">
        <v>1539</v>
      </c>
      <c r="I300" t="s">
        <v>434</v>
      </c>
      <c r="J300" t="s">
        <v>1538</v>
      </c>
      <c r="K300">
        <v>9</v>
      </c>
      <c r="L300" t="s">
        <v>1538</v>
      </c>
      <c r="M300">
        <v>9</v>
      </c>
      <c r="N300" t="s">
        <v>1538</v>
      </c>
      <c r="O300">
        <v>9</v>
      </c>
      <c r="P300">
        <v>4.1666670000000003</v>
      </c>
      <c r="R300">
        <v>7.8947370000000001</v>
      </c>
      <c r="T300" t="s">
        <v>1540</v>
      </c>
      <c r="U300" t="s">
        <v>436</v>
      </c>
      <c r="V300" t="s">
        <v>1387</v>
      </c>
      <c r="W300" s="5">
        <v>45352</v>
      </c>
    </row>
    <row r="301" spans="1:23" x14ac:dyDescent="0.25">
      <c r="A301">
        <v>315472</v>
      </c>
      <c r="B301" t="s">
        <v>1388</v>
      </c>
      <c r="C301" t="s">
        <v>1389</v>
      </c>
      <c r="D301" t="s">
        <v>1390</v>
      </c>
      <c r="E301" t="s">
        <v>432</v>
      </c>
      <c r="F301">
        <v>8816</v>
      </c>
      <c r="G301">
        <v>453</v>
      </c>
      <c r="H301" t="s">
        <v>1539</v>
      </c>
      <c r="I301" t="s">
        <v>434</v>
      </c>
      <c r="J301">
        <v>20</v>
      </c>
      <c r="L301">
        <v>16.666667</v>
      </c>
      <c r="N301">
        <v>10.526316</v>
      </c>
      <c r="P301">
        <v>11.363636</v>
      </c>
      <c r="R301">
        <v>14.084507</v>
      </c>
      <c r="T301" t="s">
        <v>1540</v>
      </c>
      <c r="U301" t="s">
        <v>436</v>
      </c>
      <c r="V301" t="s">
        <v>1391</v>
      </c>
      <c r="W301" s="5">
        <v>45352</v>
      </c>
    </row>
    <row r="302" spans="1:23" x14ac:dyDescent="0.25">
      <c r="A302">
        <v>315473</v>
      </c>
      <c r="B302" t="s">
        <v>179</v>
      </c>
      <c r="C302" t="s">
        <v>1392</v>
      </c>
      <c r="D302" t="s">
        <v>1393</v>
      </c>
      <c r="E302" t="s">
        <v>432</v>
      </c>
      <c r="F302">
        <v>7647</v>
      </c>
      <c r="G302">
        <v>453</v>
      </c>
      <c r="H302" t="s">
        <v>1539</v>
      </c>
      <c r="I302" t="s">
        <v>434</v>
      </c>
      <c r="J302">
        <v>8.6956500000000005</v>
      </c>
      <c r="L302">
        <v>7.9545450000000004</v>
      </c>
      <c r="N302">
        <v>9.7826090000000008</v>
      </c>
      <c r="P302">
        <v>9.803922</v>
      </c>
      <c r="R302">
        <v>9.0909089999999999</v>
      </c>
      <c r="T302" t="s">
        <v>1540</v>
      </c>
      <c r="U302" t="s">
        <v>436</v>
      </c>
      <c r="V302" t="s">
        <v>1394</v>
      </c>
      <c r="W302" s="5">
        <v>45352</v>
      </c>
    </row>
    <row r="303" spans="1:23" x14ac:dyDescent="0.25">
      <c r="A303">
        <v>315476</v>
      </c>
      <c r="B303" t="s">
        <v>1395</v>
      </c>
      <c r="C303" t="s">
        <v>1396</v>
      </c>
      <c r="D303" t="s">
        <v>1397</v>
      </c>
      <c r="E303" t="s">
        <v>432</v>
      </c>
      <c r="F303">
        <v>7094</v>
      </c>
      <c r="G303">
        <v>453</v>
      </c>
      <c r="H303" t="s">
        <v>1539</v>
      </c>
      <c r="I303" t="s">
        <v>434</v>
      </c>
      <c r="J303">
        <v>6.9767400000000004</v>
      </c>
      <c r="L303">
        <v>12.658227999999999</v>
      </c>
      <c r="N303">
        <v>12.087911999999999</v>
      </c>
      <c r="P303">
        <v>9.7826090000000008</v>
      </c>
      <c r="R303">
        <v>10.344827</v>
      </c>
      <c r="T303" t="s">
        <v>1540</v>
      </c>
      <c r="U303" t="s">
        <v>436</v>
      </c>
      <c r="V303" t="s">
        <v>1398</v>
      </c>
      <c r="W303" s="5">
        <v>45352</v>
      </c>
    </row>
    <row r="304" spans="1:23" x14ac:dyDescent="0.25">
      <c r="A304">
        <v>315477</v>
      </c>
      <c r="B304" t="s">
        <v>1399</v>
      </c>
      <c r="C304" t="s">
        <v>1400</v>
      </c>
      <c r="D304" t="s">
        <v>589</v>
      </c>
      <c r="E304" t="s">
        <v>432</v>
      </c>
      <c r="F304">
        <v>7470</v>
      </c>
      <c r="G304">
        <v>453</v>
      </c>
      <c r="H304" t="s">
        <v>1539</v>
      </c>
      <c r="I304" t="s">
        <v>434</v>
      </c>
      <c r="J304" t="s">
        <v>1538</v>
      </c>
      <c r="K304">
        <v>9</v>
      </c>
      <c r="L304" t="s">
        <v>1538</v>
      </c>
      <c r="M304">
        <v>9</v>
      </c>
      <c r="N304" t="s">
        <v>1538</v>
      </c>
      <c r="O304">
        <v>9</v>
      </c>
      <c r="P304" t="s">
        <v>1538</v>
      </c>
      <c r="Q304">
        <v>9</v>
      </c>
      <c r="R304">
        <v>41.666665999999999</v>
      </c>
      <c r="T304" t="s">
        <v>1540</v>
      </c>
      <c r="U304" t="s">
        <v>436</v>
      </c>
      <c r="V304" t="s">
        <v>1401</v>
      </c>
      <c r="W304" s="5">
        <v>45352</v>
      </c>
    </row>
    <row r="305" spans="1:23" x14ac:dyDescent="0.25">
      <c r="A305">
        <v>315479</v>
      </c>
      <c r="B305" t="s">
        <v>1402</v>
      </c>
      <c r="C305" t="s">
        <v>1403</v>
      </c>
      <c r="D305" t="s">
        <v>1074</v>
      </c>
      <c r="E305" t="s">
        <v>432</v>
      </c>
      <c r="F305">
        <v>7039</v>
      </c>
      <c r="G305">
        <v>453</v>
      </c>
      <c r="H305" t="s">
        <v>1539</v>
      </c>
      <c r="I305" t="s">
        <v>434</v>
      </c>
      <c r="J305">
        <v>19.354839999999999</v>
      </c>
      <c r="L305">
        <v>6.451613</v>
      </c>
      <c r="N305">
        <v>3.225806</v>
      </c>
      <c r="P305">
        <v>6.6666670000000003</v>
      </c>
      <c r="R305">
        <v>8.9430899999999998</v>
      </c>
      <c r="T305" t="s">
        <v>1540</v>
      </c>
      <c r="U305" t="s">
        <v>436</v>
      </c>
      <c r="V305" t="s">
        <v>1404</v>
      </c>
      <c r="W305" s="5">
        <v>45352</v>
      </c>
    </row>
    <row r="306" spans="1:23" x14ac:dyDescent="0.25">
      <c r="A306">
        <v>315482</v>
      </c>
      <c r="B306" t="s">
        <v>1405</v>
      </c>
      <c r="C306" t="s">
        <v>1406</v>
      </c>
      <c r="D306" t="s">
        <v>558</v>
      </c>
      <c r="E306" t="s">
        <v>432</v>
      </c>
      <c r="F306">
        <v>8057</v>
      </c>
      <c r="G306">
        <v>453</v>
      </c>
      <c r="H306" t="s">
        <v>1539</v>
      </c>
      <c r="I306" t="s">
        <v>434</v>
      </c>
      <c r="J306" t="s">
        <v>1538</v>
      </c>
      <c r="K306">
        <v>9</v>
      </c>
      <c r="L306" t="s">
        <v>1538</v>
      </c>
      <c r="M306">
        <v>9</v>
      </c>
      <c r="N306" t="s">
        <v>1538</v>
      </c>
      <c r="O306">
        <v>9</v>
      </c>
      <c r="P306" t="s">
        <v>1538</v>
      </c>
      <c r="Q306">
        <v>9</v>
      </c>
      <c r="R306" t="s">
        <v>1538</v>
      </c>
      <c r="S306">
        <v>9</v>
      </c>
      <c r="T306" t="s">
        <v>1540</v>
      </c>
      <c r="U306" t="s">
        <v>436</v>
      </c>
      <c r="V306" t="s">
        <v>1407</v>
      </c>
      <c r="W306" s="5">
        <v>45352</v>
      </c>
    </row>
    <row r="307" spans="1:23" x14ac:dyDescent="0.25">
      <c r="A307">
        <v>315483</v>
      </c>
      <c r="B307" t="s">
        <v>1408</v>
      </c>
      <c r="C307" t="s">
        <v>1409</v>
      </c>
      <c r="D307" t="s">
        <v>456</v>
      </c>
      <c r="E307" t="s">
        <v>432</v>
      </c>
      <c r="F307">
        <v>7202</v>
      </c>
      <c r="G307">
        <v>453</v>
      </c>
      <c r="H307" t="s">
        <v>1539</v>
      </c>
      <c r="I307" t="s">
        <v>434</v>
      </c>
      <c r="J307">
        <v>2.8571399999999998</v>
      </c>
      <c r="L307">
        <v>3.030303</v>
      </c>
      <c r="N307">
        <v>8.5714290000000002</v>
      </c>
      <c r="P307">
        <v>7.8947370000000001</v>
      </c>
      <c r="R307">
        <v>5.6737580000000003</v>
      </c>
      <c r="T307" t="s">
        <v>1540</v>
      </c>
      <c r="U307" t="s">
        <v>436</v>
      </c>
      <c r="V307" t="s">
        <v>1410</v>
      </c>
      <c r="W307" s="5">
        <v>45352</v>
      </c>
    </row>
    <row r="308" spans="1:23" x14ac:dyDescent="0.25">
      <c r="A308">
        <v>315485</v>
      </c>
      <c r="B308" t="s">
        <v>1411</v>
      </c>
      <c r="C308" t="s">
        <v>1412</v>
      </c>
      <c r="D308" t="s">
        <v>551</v>
      </c>
      <c r="E308" t="s">
        <v>432</v>
      </c>
      <c r="F308">
        <v>7719</v>
      </c>
      <c r="G308">
        <v>453</v>
      </c>
      <c r="H308" t="s">
        <v>1539</v>
      </c>
      <c r="I308" t="s">
        <v>434</v>
      </c>
      <c r="J308">
        <v>14.28571</v>
      </c>
      <c r="L308">
        <v>15.625</v>
      </c>
      <c r="N308">
        <v>16.129031999999999</v>
      </c>
      <c r="P308">
        <v>12.903226</v>
      </c>
      <c r="R308">
        <v>14.728681</v>
      </c>
      <c r="T308" t="s">
        <v>1540</v>
      </c>
      <c r="U308" t="s">
        <v>436</v>
      </c>
      <c r="V308" t="s">
        <v>1413</v>
      </c>
      <c r="W308" s="5">
        <v>45352</v>
      </c>
    </row>
    <row r="309" spans="1:23" x14ac:dyDescent="0.25">
      <c r="A309">
        <v>315486</v>
      </c>
      <c r="B309" t="s">
        <v>1414</v>
      </c>
      <c r="C309" t="s">
        <v>1415</v>
      </c>
      <c r="D309" t="s">
        <v>1416</v>
      </c>
      <c r="E309" t="s">
        <v>432</v>
      </c>
      <c r="F309">
        <v>8558</v>
      </c>
      <c r="G309">
        <v>453</v>
      </c>
      <c r="H309" t="s">
        <v>1539</v>
      </c>
      <c r="I309" t="s">
        <v>434</v>
      </c>
      <c r="J309">
        <v>6.0606099999999996</v>
      </c>
      <c r="L309">
        <v>10.714286</v>
      </c>
      <c r="N309">
        <v>3.5714290000000002</v>
      </c>
      <c r="P309">
        <v>7.4074070000000001</v>
      </c>
      <c r="R309">
        <v>6.8965529999999999</v>
      </c>
      <c r="T309" t="s">
        <v>1540</v>
      </c>
      <c r="U309" t="s">
        <v>436</v>
      </c>
      <c r="V309" t="s">
        <v>1417</v>
      </c>
      <c r="W309" s="5">
        <v>45352</v>
      </c>
    </row>
    <row r="310" spans="1:23" x14ac:dyDescent="0.25">
      <c r="A310">
        <v>315487</v>
      </c>
      <c r="B310" t="s">
        <v>236</v>
      </c>
      <c r="C310" t="s">
        <v>1418</v>
      </c>
      <c r="D310" t="s">
        <v>1419</v>
      </c>
      <c r="E310" t="s">
        <v>432</v>
      </c>
      <c r="F310">
        <v>8628</v>
      </c>
      <c r="G310">
        <v>453</v>
      </c>
      <c r="H310" t="s">
        <v>1539</v>
      </c>
      <c r="I310" t="s">
        <v>434</v>
      </c>
      <c r="J310">
        <v>9.5238099999999992</v>
      </c>
      <c r="L310">
        <v>9.3023260000000008</v>
      </c>
      <c r="N310">
        <v>6.9767440000000001</v>
      </c>
      <c r="P310">
        <v>10.416667</v>
      </c>
      <c r="R310">
        <v>9.0909089999999999</v>
      </c>
      <c r="T310" t="s">
        <v>1540</v>
      </c>
      <c r="U310" t="s">
        <v>436</v>
      </c>
      <c r="V310" t="s">
        <v>1420</v>
      </c>
      <c r="W310" s="5">
        <v>45352</v>
      </c>
    </row>
    <row r="311" spans="1:23" x14ac:dyDescent="0.25">
      <c r="A311">
        <v>315488</v>
      </c>
      <c r="B311" t="s">
        <v>1421</v>
      </c>
      <c r="C311" t="s">
        <v>1422</v>
      </c>
      <c r="D311" t="s">
        <v>713</v>
      </c>
      <c r="E311" t="s">
        <v>432</v>
      </c>
      <c r="F311">
        <v>7960</v>
      </c>
      <c r="G311">
        <v>453</v>
      </c>
      <c r="H311" t="s">
        <v>1539</v>
      </c>
      <c r="I311" t="s">
        <v>434</v>
      </c>
      <c r="J311">
        <v>17.857140000000001</v>
      </c>
      <c r="L311">
        <v>14.705882000000001</v>
      </c>
      <c r="N311">
        <v>17.073170999999999</v>
      </c>
      <c r="P311">
        <v>13.513514000000001</v>
      </c>
      <c r="R311">
        <v>15.714285</v>
      </c>
      <c r="T311" t="s">
        <v>1540</v>
      </c>
      <c r="U311" t="s">
        <v>436</v>
      </c>
      <c r="V311" t="s">
        <v>1423</v>
      </c>
      <c r="W311" s="5">
        <v>45352</v>
      </c>
    </row>
    <row r="312" spans="1:23" x14ac:dyDescent="0.25">
      <c r="A312">
        <v>315490</v>
      </c>
      <c r="B312" t="s">
        <v>1424</v>
      </c>
      <c r="C312" t="s">
        <v>1425</v>
      </c>
      <c r="D312" t="s">
        <v>934</v>
      </c>
      <c r="E312" t="s">
        <v>432</v>
      </c>
      <c r="F312">
        <v>8755</v>
      </c>
      <c r="G312">
        <v>453</v>
      </c>
      <c r="H312" t="s">
        <v>1539</v>
      </c>
      <c r="I312" t="s">
        <v>434</v>
      </c>
      <c r="J312" t="s">
        <v>1538</v>
      </c>
      <c r="K312">
        <v>9</v>
      </c>
      <c r="L312" t="s">
        <v>1538</v>
      </c>
      <c r="M312">
        <v>9</v>
      </c>
      <c r="N312" t="s">
        <v>1538</v>
      </c>
      <c r="O312">
        <v>9</v>
      </c>
      <c r="P312" t="s">
        <v>1538</v>
      </c>
      <c r="Q312">
        <v>9</v>
      </c>
      <c r="R312" t="s">
        <v>1538</v>
      </c>
      <c r="S312">
        <v>9</v>
      </c>
      <c r="T312" t="s">
        <v>1540</v>
      </c>
      <c r="U312" t="s">
        <v>436</v>
      </c>
      <c r="V312" t="s">
        <v>1426</v>
      </c>
      <c r="W312" s="5">
        <v>45352</v>
      </c>
    </row>
    <row r="313" spans="1:23" x14ac:dyDescent="0.25">
      <c r="A313">
        <v>315491</v>
      </c>
      <c r="B313" t="s">
        <v>1427</v>
      </c>
      <c r="C313" t="s">
        <v>1428</v>
      </c>
      <c r="D313" t="s">
        <v>1429</v>
      </c>
      <c r="E313" t="s">
        <v>432</v>
      </c>
      <c r="F313">
        <v>7444</v>
      </c>
      <c r="G313">
        <v>453</v>
      </c>
      <c r="H313" t="s">
        <v>1539</v>
      </c>
      <c r="I313" t="s">
        <v>434</v>
      </c>
      <c r="J313">
        <v>9.0909099999999992</v>
      </c>
      <c r="L313">
        <v>8.7912090000000003</v>
      </c>
      <c r="N313">
        <v>7.2289159999999999</v>
      </c>
      <c r="P313">
        <v>7.7777779999999996</v>
      </c>
      <c r="R313">
        <v>8.2386370000000007</v>
      </c>
      <c r="T313" t="s">
        <v>1540</v>
      </c>
      <c r="U313" t="s">
        <v>436</v>
      </c>
      <c r="V313" t="s">
        <v>1430</v>
      </c>
      <c r="W313" s="5">
        <v>45352</v>
      </c>
    </row>
    <row r="314" spans="1:23" x14ac:dyDescent="0.25">
      <c r="A314">
        <v>315492</v>
      </c>
      <c r="B314" t="s">
        <v>1431</v>
      </c>
      <c r="C314" t="s">
        <v>1432</v>
      </c>
      <c r="D314" t="s">
        <v>1433</v>
      </c>
      <c r="E314" t="s">
        <v>432</v>
      </c>
      <c r="F314">
        <v>7005</v>
      </c>
      <c r="G314">
        <v>453</v>
      </c>
      <c r="H314" t="s">
        <v>1539</v>
      </c>
      <c r="I314" t="s">
        <v>434</v>
      </c>
      <c r="J314">
        <v>12</v>
      </c>
      <c r="L314">
        <v>8.1632650000000009</v>
      </c>
      <c r="N314">
        <v>11.864407</v>
      </c>
      <c r="P314">
        <v>12.121212</v>
      </c>
      <c r="R314">
        <v>11.160714</v>
      </c>
      <c r="T314" t="s">
        <v>1540</v>
      </c>
      <c r="U314" t="s">
        <v>436</v>
      </c>
      <c r="V314" t="s">
        <v>1434</v>
      </c>
      <c r="W314" s="5">
        <v>45352</v>
      </c>
    </row>
    <row r="315" spans="1:23" x14ac:dyDescent="0.25">
      <c r="A315">
        <v>315494</v>
      </c>
      <c r="B315" t="s">
        <v>17</v>
      </c>
      <c r="C315" t="s">
        <v>1435</v>
      </c>
      <c r="D315" t="s">
        <v>1436</v>
      </c>
      <c r="E315" t="s">
        <v>432</v>
      </c>
      <c r="F315">
        <v>7662</v>
      </c>
      <c r="G315">
        <v>453</v>
      </c>
      <c r="H315" t="s">
        <v>1539</v>
      </c>
      <c r="I315" t="s">
        <v>434</v>
      </c>
      <c r="J315">
        <v>18.556699999999999</v>
      </c>
      <c r="L315">
        <v>9.6774190000000004</v>
      </c>
      <c r="N315">
        <v>11.111110999999999</v>
      </c>
      <c r="P315">
        <v>10.869565</v>
      </c>
      <c r="R315">
        <v>12.634408000000001</v>
      </c>
      <c r="T315" t="s">
        <v>1540</v>
      </c>
      <c r="U315" t="s">
        <v>436</v>
      </c>
      <c r="V315" t="s">
        <v>1437</v>
      </c>
      <c r="W315" s="5">
        <v>45352</v>
      </c>
    </row>
    <row r="316" spans="1:23" x14ac:dyDescent="0.25">
      <c r="A316">
        <v>315496</v>
      </c>
      <c r="B316" t="s">
        <v>1438</v>
      </c>
      <c r="C316" t="s">
        <v>1439</v>
      </c>
      <c r="D316" t="s">
        <v>639</v>
      </c>
      <c r="E316" t="s">
        <v>432</v>
      </c>
      <c r="F316">
        <v>8360</v>
      </c>
      <c r="G316">
        <v>453</v>
      </c>
      <c r="H316" t="s">
        <v>1539</v>
      </c>
      <c r="I316" t="s">
        <v>434</v>
      </c>
      <c r="J316">
        <v>6</v>
      </c>
      <c r="L316">
        <v>10.112360000000001</v>
      </c>
      <c r="N316">
        <v>6.3157889999999997</v>
      </c>
      <c r="P316">
        <v>8.4210530000000006</v>
      </c>
      <c r="R316">
        <v>7.6517150000000003</v>
      </c>
      <c r="T316" t="s">
        <v>1540</v>
      </c>
      <c r="U316" t="s">
        <v>436</v>
      </c>
      <c r="V316" t="s">
        <v>1440</v>
      </c>
      <c r="W316" s="5">
        <v>45352</v>
      </c>
    </row>
    <row r="317" spans="1:23" x14ac:dyDescent="0.25">
      <c r="A317">
        <v>315497</v>
      </c>
      <c r="B317" t="s">
        <v>1441</v>
      </c>
      <c r="C317" t="s">
        <v>1442</v>
      </c>
      <c r="D317" t="s">
        <v>1443</v>
      </c>
      <c r="E317" t="s">
        <v>432</v>
      </c>
      <c r="F317">
        <v>7401</v>
      </c>
      <c r="G317">
        <v>453</v>
      </c>
      <c r="H317" t="s">
        <v>1539</v>
      </c>
      <c r="I317" t="s">
        <v>434</v>
      </c>
      <c r="J317">
        <v>2</v>
      </c>
      <c r="L317">
        <v>5.1282050000000003</v>
      </c>
      <c r="N317">
        <v>7.1428570000000002</v>
      </c>
      <c r="P317">
        <v>8.9285709999999998</v>
      </c>
      <c r="R317">
        <v>5.9701490000000002</v>
      </c>
      <c r="T317" t="s">
        <v>1540</v>
      </c>
      <c r="U317" t="s">
        <v>436</v>
      </c>
      <c r="V317" t="s">
        <v>1444</v>
      </c>
      <c r="W317" s="5">
        <v>45352</v>
      </c>
    </row>
    <row r="318" spans="1:23" x14ac:dyDescent="0.25">
      <c r="A318">
        <v>315499</v>
      </c>
      <c r="B318" t="s">
        <v>1445</v>
      </c>
      <c r="C318" t="s">
        <v>1446</v>
      </c>
      <c r="D318" t="s">
        <v>761</v>
      </c>
      <c r="E318" t="s">
        <v>432</v>
      </c>
      <c r="F318">
        <v>8043</v>
      </c>
      <c r="G318">
        <v>453</v>
      </c>
      <c r="H318" t="s">
        <v>1539</v>
      </c>
      <c r="I318" t="s">
        <v>434</v>
      </c>
      <c r="J318">
        <v>3.7037</v>
      </c>
      <c r="L318">
        <v>5.3571429999999998</v>
      </c>
      <c r="N318">
        <v>12.903226</v>
      </c>
      <c r="P318">
        <v>16.666667</v>
      </c>
      <c r="R318">
        <v>9.9137920000000008</v>
      </c>
      <c r="T318" t="s">
        <v>1540</v>
      </c>
      <c r="U318" t="s">
        <v>436</v>
      </c>
      <c r="V318" t="s">
        <v>1447</v>
      </c>
      <c r="W318" s="5">
        <v>45352</v>
      </c>
    </row>
    <row r="319" spans="1:23" x14ac:dyDescent="0.25">
      <c r="A319">
        <v>315500</v>
      </c>
      <c r="B319" t="s">
        <v>1448</v>
      </c>
      <c r="C319" t="s">
        <v>1449</v>
      </c>
      <c r="D319" t="s">
        <v>761</v>
      </c>
      <c r="E319" t="s">
        <v>432</v>
      </c>
      <c r="F319">
        <v>8043</v>
      </c>
      <c r="G319">
        <v>453</v>
      </c>
      <c r="H319" t="s">
        <v>1539</v>
      </c>
      <c r="I319" t="s">
        <v>434</v>
      </c>
      <c r="J319">
        <v>15</v>
      </c>
      <c r="L319">
        <v>17.543859999999999</v>
      </c>
      <c r="N319">
        <v>10.526316</v>
      </c>
      <c r="P319">
        <v>12.698413</v>
      </c>
      <c r="R319">
        <v>13.924051</v>
      </c>
      <c r="T319" t="s">
        <v>1540</v>
      </c>
      <c r="U319" t="s">
        <v>436</v>
      </c>
      <c r="V319" t="s">
        <v>1450</v>
      </c>
      <c r="W319" s="5">
        <v>45352</v>
      </c>
    </row>
    <row r="320" spans="1:23" x14ac:dyDescent="0.25">
      <c r="A320">
        <v>315501</v>
      </c>
      <c r="B320" t="s">
        <v>1451</v>
      </c>
      <c r="C320" t="s">
        <v>1452</v>
      </c>
      <c r="D320" t="s">
        <v>551</v>
      </c>
      <c r="E320" t="s">
        <v>432</v>
      </c>
      <c r="F320">
        <v>7719</v>
      </c>
      <c r="G320">
        <v>453</v>
      </c>
      <c r="H320" t="s">
        <v>1539</v>
      </c>
      <c r="I320" t="s">
        <v>434</v>
      </c>
      <c r="J320" t="s">
        <v>1538</v>
      </c>
      <c r="K320">
        <v>9</v>
      </c>
      <c r="L320" t="s">
        <v>1538</v>
      </c>
      <c r="M320">
        <v>9</v>
      </c>
      <c r="N320" t="s">
        <v>1538</v>
      </c>
      <c r="O320">
        <v>9</v>
      </c>
      <c r="P320" t="s">
        <v>1538</v>
      </c>
      <c r="Q320">
        <v>9</v>
      </c>
      <c r="R320" t="s">
        <v>1538</v>
      </c>
      <c r="S320">
        <v>9</v>
      </c>
      <c r="T320" t="s">
        <v>1540</v>
      </c>
      <c r="U320" t="s">
        <v>436</v>
      </c>
      <c r="V320" t="s">
        <v>1453</v>
      </c>
      <c r="W320" s="5">
        <v>45352</v>
      </c>
    </row>
    <row r="321" spans="1:23" x14ac:dyDescent="0.25">
      <c r="A321">
        <v>315502</v>
      </c>
      <c r="B321" t="s">
        <v>1454</v>
      </c>
      <c r="C321" t="s">
        <v>1455</v>
      </c>
      <c r="D321" t="s">
        <v>493</v>
      </c>
      <c r="E321" t="s">
        <v>432</v>
      </c>
      <c r="F321">
        <v>7666</v>
      </c>
      <c r="G321">
        <v>453</v>
      </c>
      <c r="H321" t="s">
        <v>1539</v>
      </c>
      <c r="I321" t="s">
        <v>434</v>
      </c>
      <c r="J321" t="s">
        <v>1538</v>
      </c>
      <c r="K321">
        <v>9</v>
      </c>
      <c r="L321" t="s">
        <v>1538</v>
      </c>
      <c r="M321">
        <v>9</v>
      </c>
      <c r="N321" t="s">
        <v>1538</v>
      </c>
      <c r="O321">
        <v>9</v>
      </c>
      <c r="P321" t="s">
        <v>1538</v>
      </c>
      <c r="Q321">
        <v>9</v>
      </c>
      <c r="R321">
        <v>11.320754000000001</v>
      </c>
      <c r="T321" t="s">
        <v>1540</v>
      </c>
      <c r="U321" t="s">
        <v>436</v>
      </c>
      <c r="V321" t="s">
        <v>1456</v>
      </c>
      <c r="W321" s="5">
        <v>45352</v>
      </c>
    </row>
    <row r="322" spans="1:23" x14ac:dyDescent="0.25">
      <c r="A322">
        <v>315503</v>
      </c>
      <c r="B322" t="s">
        <v>1457</v>
      </c>
      <c r="C322" t="s">
        <v>1458</v>
      </c>
      <c r="D322" t="s">
        <v>813</v>
      </c>
      <c r="E322" t="s">
        <v>432</v>
      </c>
      <c r="F322">
        <v>8205</v>
      </c>
      <c r="G322">
        <v>453</v>
      </c>
      <c r="H322" t="s">
        <v>1539</v>
      </c>
      <c r="I322" t="s">
        <v>434</v>
      </c>
      <c r="J322">
        <v>6.9444400000000002</v>
      </c>
      <c r="L322">
        <v>5.405405</v>
      </c>
      <c r="N322">
        <v>3.75</v>
      </c>
      <c r="P322">
        <v>7.2289159999999999</v>
      </c>
      <c r="R322">
        <v>5.8252420000000003</v>
      </c>
      <c r="T322" t="s">
        <v>1540</v>
      </c>
      <c r="U322" t="s">
        <v>436</v>
      </c>
      <c r="V322" t="s">
        <v>1459</v>
      </c>
      <c r="W322" s="5">
        <v>45352</v>
      </c>
    </row>
    <row r="323" spans="1:23" x14ac:dyDescent="0.25">
      <c r="A323">
        <v>315504</v>
      </c>
      <c r="B323" t="s">
        <v>1460</v>
      </c>
      <c r="C323" t="s">
        <v>1461</v>
      </c>
      <c r="D323" t="s">
        <v>710</v>
      </c>
      <c r="E323" t="s">
        <v>432</v>
      </c>
      <c r="F323">
        <v>7728</v>
      </c>
      <c r="G323">
        <v>453</v>
      </c>
      <c r="H323" t="s">
        <v>1539</v>
      </c>
      <c r="I323" t="s">
        <v>434</v>
      </c>
      <c r="J323">
        <v>10</v>
      </c>
      <c r="L323">
        <v>10.869565</v>
      </c>
      <c r="N323">
        <v>10.869565</v>
      </c>
      <c r="P323">
        <v>15.517241</v>
      </c>
      <c r="R323">
        <v>12</v>
      </c>
      <c r="T323" t="s">
        <v>1540</v>
      </c>
      <c r="U323" t="s">
        <v>436</v>
      </c>
      <c r="V323" t="s">
        <v>1462</v>
      </c>
      <c r="W323" s="5">
        <v>45352</v>
      </c>
    </row>
    <row r="324" spans="1:23" x14ac:dyDescent="0.25">
      <c r="A324">
        <v>315506</v>
      </c>
      <c r="B324" t="s">
        <v>1463</v>
      </c>
      <c r="C324" t="s">
        <v>1464</v>
      </c>
      <c r="D324" t="s">
        <v>865</v>
      </c>
      <c r="E324" t="s">
        <v>432</v>
      </c>
      <c r="F324">
        <v>8080</v>
      </c>
      <c r="G324">
        <v>453</v>
      </c>
      <c r="H324" t="s">
        <v>1539</v>
      </c>
      <c r="I324" t="s">
        <v>434</v>
      </c>
      <c r="J324">
        <v>10</v>
      </c>
      <c r="L324">
        <v>10.526316</v>
      </c>
      <c r="N324">
        <v>10.256410000000001</v>
      </c>
      <c r="P324">
        <v>12.5</v>
      </c>
      <c r="R324">
        <v>10.828025</v>
      </c>
      <c r="T324" t="s">
        <v>1540</v>
      </c>
      <c r="U324" t="s">
        <v>436</v>
      </c>
      <c r="V324" t="s">
        <v>1465</v>
      </c>
      <c r="W324" s="5">
        <v>45352</v>
      </c>
    </row>
    <row r="325" spans="1:23" x14ac:dyDescent="0.25">
      <c r="A325">
        <v>315507</v>
      </c>
      <c r="B325" t="s">
        <v>1466</v>
      </c>
      <c r="C325" t="s">
        <v>1467</v>
      </c>
      <c r="D325" t="s">
        <v>583</v>
      </c>
      <c r="E325" t="s">
        <v>432</v>
      </c>
      <c r="F325">
        <v>7514</v>
      </c>
      <c r="G325">
        <v>453</v>
      </c>
      <c r="H325" t="s">
        <v>1539</v>
      </c>
      <c r="I325" t="s">
        <v>434</v>
      </c>
      <c r="J325" t="s">
        <v>1538</v>
      </c>
      <c r="K325">
        <v>9</v>
      </c>
      <c r="L325" t="s">
        <v>1538</v>
      </c>
      <c r="M325">
        <v>9</v>
      </c>
      <c r="N325" t="s">
        <v>1538</v>
      </c>
      <c r="O325">
        <v>9</v>
      </c>
      <c r="P325" t="s">
        <v>1538</v>
      </c>
      <c r="Q325">
        <v>9</v>
      </c>
      <c r="R325">
        <v>15.909091</v>
      </c>
      <c r="T325" t="s">
        <v>1540</v>
      </c>
      <c r="U325" t="s">
        <v>436</v>
      </c>
      <c r="V325" t="s">
        <v>1468</v>
      </c>
      <c r="W325" s="5">
        <v>45352</v>
      </c>
    </row>
    <row r="326" spans="1:23" x14ac:dyDescent="0.25">
      <c r="A326">
        <v>315508</v>
      </c>
      <c r="B326" t="s">
        <v>1469</v>
      </c>
      <c r="C326" t="s">
        <v>1470</v>
      </c>
      <c r="D326" t="s">
        <v>1471</v>
      </c>
      <c r="E326" t="s">
        <v>432</v>
      </c>
      <c r="F326">
        <v>8204</v>
      </c>
      <c r="G326">
        <v>453</v>
      </c>
      <c r="H326" t="s">
        <v>1539</v>
      </c>
      <c r="I326" t="s">
        <v>434</v>
      </c>
      <c r="J326">
        <v>2.5</v>
      </c>
      <c r="L326">
        <v>0</v>
      </c>
      <c r="N326">
        <v>3.7735850000000002</v>
      </c>
      <c r="P326">
        <v>0</v>
      </c>
      <c r="R326">
        <v>1.570681</v>
      </c>
      <c r="T326" t="s">
        <v>1540</v>
      </c>
      <c r="U326" t="s">
        <v>436</v>
      </c>
      <c r="V326" t="s">
        <v>1472</v>
      </c>
      <c r="W326" s="5">
        <v>45352</v>
      </c>
    </row>
    <row r="327" spans="1:23" x14ac:dyDescent="0.25">
      <c r="A327">
        <v>315509</v>
      </c>
      <c r="B327" t="s">
        <v>347</v>
      </c>
      <c r="C327" t="s">
        <v>1473</v>
      </c>
      <c r="D327" t="s">
        <v>1070</v>
      </c>
      <c r="E327" t="s">
        <v>432</v>
      </c>
      <c r="F327">
        <v>8857</v>
      </c>
      <c r="G327">
        <v>453</v>
      </c>
      <c r="H327" t="s">
        <v>1539</v>
      </c>
      <c r="I327" t="s">
        <v>434</v>
      </c>
      <c r="J327">
        <v>11.36364</v>
      </c>
      <c r="L327">
        <v>10.843373</v>
      </c>
      <c r="N327">
        <v>7.5268819999999996</v>
      </c>
      <c r="P327">
        <v>8.4210530000000006</v>
      </c>
      <c r="R327">
        <v>9.4707530000000002</v>
      </c>
      <c r="T327" t="s">
        <v>1540</v>
      </c>
      <c r="U327" t="s">
        <v>436</v>
      </c>
      <c r="V327" t="s">
        <v>1474</v>
      </c>
      <c r="W327" s="5">
        <v>45352</v>
      </c>
    </row>
    <row r="328" spans="1:23" x14ac:dyDescent="0.25">
      <c r="A328">
        <v>315510</v>
      </c>
      <c r="B328" t="s">
        <v>55</v>
      </c>
      <c r="C328" t="s">
        <v>1475</v>
      </c>
      <c r="D328" t="s">
        <v>1286</v>
      </c>
      <c r="E328" t="s">
        <v>432</v>
      </c>
      <c r="F328">
        <v>8844</v>
      </c>
      <c r="G328">
        <v>453</v>
      </c>
      <c r="H328" t="s">
        <v>1539</v>
      </c>
      <c r="I328" t="s">
        <v>434</v>
      </c>
      <c r="J328">
        <v>6.4102600000000001</v>
      </c>
      <c r="L328">
        <v>6.6666670000000003</v>
      </c>
      <c r="N328">
        <v>6.7567570000000003</v>
      </c>
      <c r="P328">
        <v>10.256410000000001</v>
      </c>
      <c r="R328">
        <v>7.540985</v>
      </c>
      <c r="T328" t="s">
        <v>1540</v>
      </c>
      <c r="U328" t="s">
        <v>436</v>
      </c>
      <c r="V328" t="s">
        <v>1476</v>
      </c>
      <c r="W328" s="5">
        <v>45352</v>
      </c>
    </row>
    <row r="329" spans="1:23" x14ac:dyDescent="0.25">
      <c r="A329">
        <v>315511</v>
      </c>
      <c r="B329" t="s">
        <v>1477</v>
      </c>
      <c r="C329" t="s">
        <v>1478</v>
      </c>
      <c r="D329" t="s">
        <v>1479</v>
      </c>
      <c r="E329" t="s">
        <v>432</v>
      </c>
      <c r="F329">
        <v>7981</v>
      </c>
      <c r="G329">
        <v>453</v>
      </c>
      <c r="H329" t="s">
        <v>1539</v>
      </c>
      <c r="I329" t="s">
        <v>434</v>
      </c>
      <c r="J329">
        <v>5</v>
      </c>
      <c r="L329">
        <v>3.125</v>
      </c>
      <c r="N329">
        <v>12.820513</v>
      </c>
      <c r="P329">
        <v>10</v>
      </c>
      <c r="R329">
        <v>8.3969470000000008</v>
      </c>
      <c r="T329" t="s">
        <v>1540</v>
      </c>
      <c r="U329" t="s">
        <v>436</v>
      </c>
      <c r="V329" t="s">
        <v>1480</v>
      </c>
      <c r="W329" s="5">
        <v>45352</v>
      </c>
    </row>
    <row r="330" spans="1:23" x14ac:dyDescent="0.25">
      <c r="A330">
        <v>315512</v>
      </c>
      <c r="B330" t="s">
        <v>1481</v>
      </c>
      <c r="C330" t="s">
        <v>1482</v>
      </c>
      <c r="D330" t="s">
        <v>1483</v>
      </c>
      <c r="E330" t="s">
        <v>432</v>
      </c>
      <c r="F330">
        <v>7030</v>
      </c>
      <c r="G330">
        <v>453</v>
      </c>
      <c r="H330" t="s">
        <v>1539</v>
      </c>
      <c r="I330" t="s">
        <v>434</v>
      </c>
      <c r="J330" t="s">
        <v>1538</v>
      </c>
      <c r="K330">
        <v>9</v>
      </c>
      <c r="L330" t="s">
        <v>1538</v>
      </c>
      <c r="M330">
        <v>9</v>
      </c>
      <c r="N330" t="s">
        <v>1538</v>
      </c>
      <c r="O330">
        <v>9</v>
      </c>
      <c r="P330" t="s">
        <v>1538</v>
      </c>
      <c r="Q330">
        <v>9</v>
      </c>
      <c r="R330" t="s">
        <v>1538</v>
      </c>
      <c r="S330">
        <v>9</v>
      </c>
      <c r="T330" t="s">
        <v>1540</v>
      </c>
      <c r="U330" t="s">
        <v>436</v>
      </c>
      <c r="V330" t="s">
        <v>1484</v>
      </c>
      <c r="W330" s="5">
        <v>45352</v>
      </c>
    </row>
    <row r="331" spans="1:23" x14ac:dyDescent="0.25">
      <c r="A331">
        <v>315513</v>
      </c>
      <c r="B331" t="s">
        <v>1485</v>
      </c>
      <c r="C331" t="s">
        <v>1486</v>
      </c>
      <c r="D331" t="s">
        <v>761</v>
      </c>
      <c r="E331" t="s">
        <v>432</v>
      </c>
      <c r="F331">
        <v>8043</v>
      </c>
      <c r="G331">
        <v>453</v>
      </c>
      <c r="H331" t="s">
        <v>1539</v>
      </c>
      <c r="I331" t="s">
        <v>434</v>
      </c>
      <c r="J331" t="s">
        <v>1538</v>
      </c>
      <c r="K331">
        <v>9</v>
      </c>
      <c r="L331" t="s">
        <v>1538</v>
      </c>
      <c r="M331">
        <v>9</v>
      </c>
      <c r="N331" t="s">
        <v>1538</v>
      </c>
      <c r="O331">
        <v>9</v>
      </c>
      <c r="P331" t="s">
        <v>1538</v>
      </c>
      <c r="Q331">
        <v>9</v>
      </c>
      <c r="R331" t="s">
        <v>1538</v>
      </c>
      <c r="S331">
        <v>9</v>
      </c>
      <c r="T331" t="s">
        <v>1540</v>
      </c>
      <c r="U331" t="s">
        <v>436</v>
      </c>
      <c r="V331" t="s">
        <v>1487</v>
      </c>
      <c r="W331" s="5">
        <v>45352</v>
      </c>
    </row>
    <row r="332" spans="1:23" x14ac:dyDescent="0.25">
      <c r="A332">
        <v>315514</v>
      </c>
      <c r="B332" t="s">
        <v>1488</v>
      </c>
      <c r="C332" t="s">
        <v>1489</v>
      </c>
      <c r="D332" t="s">
        <v>1490</v>
      </c>
      <c r="E332" t="s">
        <v>432</v>
      </c>
      <c r="F332">
        <v>8234</v>
      </c>
      <c r="G332">
        <v>453</v>
      </c>
      <c r="H332" t="s">
        <v>1539</v>
      </c>
      <c r="I332" t="s">
        <v>434</v>
      </c>
      <c r="J332">
        <v>19.047619999999998</v>
      </c>
      <c r="L332">
        <v>22.448979999999999</v>
      </c>
      <c r="N332">
        <v>18.918918999999999</v>
      </c>
      <c r="P332">
        <v>7.6923079999999997</v>
      </c>
      <c r="R332">
        <v>16.666667</v>
      </c>
      <c r="T332" t="s">
        <v>1540</v>
      </c>
      <c r="U332" t="s">
        <v>436</v>
      </c>
      <c r="V332" t="s">
        <v>1491</v>
      </c>
      <c r="W332" s="5">
        <v>45352</v>
      </c>
    </row>
    <row r="333" spans="1:23" x14ac:dyDescent="0.25">
      <c r="A333">
        <v>315515</v>
      </c>
      <c r="B333" t="s">
        <v>1492</v>
      </c>
      <c r="C333" t="s">
        <v>1493</v>
      </c>
      <c r="D333" t="s">
        <v>984</v>
      </c>
      <c r="E333" t="s">
        <v>432</v>
      </c>
      <c r="F333">
        <v>7701</v>
      </c>
      <c r="G333">
        <v>453</v>
      </c>
      <c r="H333" t="s">
        <v>1539</v>
      </c>
      <c r="I333" t="s">
        <v>434</v>
      </c>
      <c r="J333">
        <v>0</v>
      </c>
      <c r="L333" t="s">
        <v>1538</v>
      </c>
      <c r="M333">
        <v>9</v>
      </c>
      <c r="N333">
        <v>4.7619049999999996</v>
      </c>
      <c r="P333">
        <v>0</v>
      </c>
      <c r="R333">
        <v>2.5316459999999998</v>
      </c>
      <c r="T333" t="s">
        <v>1540</v>
      </c>
      <c r="U333" t="s">
        <v>436</v>
      </c>
      <c r="V333" t="s">
        <v>1494</v>
      </c>
      <c r="W333" s="5">
        <v>45352</v>
      </c>
    </row>
    <row r="334" spans="1:23" x14ac:dyDescent="0.25">
      <c r="A334">
        <v>315516</v>
      </c>
      <c r="B334" t="s">
        <v>9</v>
      </c>
      <c r="C334" t="s">
        <v>1495</v>
      </c>
      <c r="D334" t="s">
        <v>865</v>
      </c>
      <c r="E334" t="s">
        <v>432</v>
      </c>
      <c r="F334">
        <v>8080</v>
      </c>
      <c r="G334">
        <v>453</v>
      </c>
      <c r="H334" t="s">
        <v>1539</v>
      </c>
      <c r="I334" t="s">
        <v>434</v>
      </c>
      <c r="J334">
        <v>6.25</v>
      </c>
      <c r="L334">
        <v>11.111110999999999</v>
      </c>
      <c r="N334">
        <v>8.5106380000000001</v>
      </c>
      <c r="P334">
        <v>7.4074070000000001</v>
      </c>
      <c r="R334">
        <v>8.2474229999999995</v>
      </c>
      <c r="T334" t="s">
        <v>1540</v>
      </c>
      <c r="U334" t="s">
        <v>436</v>
      </c>
      <c r="V334" t="s">
        <v>1496</v>
      </c>
      <c r="W334" s="5">
        <v>45352</v>
      </c>
    </row>
    <row r="335" spans="1:23" x14ac:dyDescent="0.25">
      <c r="A335">
        <v>315517</v>
      </c>
      <c r="B335" t="s">
        <v>1497</v>
      </c>
      <c r="C335" t="s">
        <v>1498</v>
      </c>
      <c r="D335" t="s">
        <v>558</v>
      </c>
      <c r="E335" t="s">
        <v>432</v>
      </c>
      <c r="F335">
        <v>8057</v>
      </c>
      <c r="G335">
        <v>453</v>
      </c>
      <c r="H335" t="s">
        <v>1539</v>
      </c>
      <c r="I335" t="s">
        <v>434</v>
      </c>
      <c r="J335" t="s">
        <v>1538</v>
      </c>
      <c r="K335">
        <v>9</v>
      </c>
      <c r="L335" t="s">
        <v>1538</v>
      </c>
      <c r="M335">
        <v>9</v>
      </c>
      <c r="N335" t="s">
        <v>1538</v>
      </c>
      <c r="O335">
        <v>9</v>
      </c>
      <c r="P335" t="s">
        <v>1538</v>
      </c>
      <c r="Q335">
        <v>9</v>
      </c>
      <c r="R335" t="s">
        <v>1538</v>
      </c>
      <c r="S335">
        <v>9</v>
      </c>
      <c r="T335" t="s">
        <v>1540</v>
      </c>
      <c r="U335" t="s">
        <v>436</v>
      </c>
      <c r="V335" t="s">
        <v>1499</v>
      </c>
      <c r="W335" s="5">
        <v>45352</v>
      </c>
    </row>
    <row r="336" spans="1:23" x14ac:dyDescent="0.25">
      <c r="A336">
        <v>315518</v>
      </c>
      <c r="B336" t="s">
        <v>1500</v>
      </c>
      <c r="C336" t="s">
        <v>1501</v>
      </c>
      <c r="D336" t="s">
        <v>1502</v>
      </c>
      <c r="E336" t="s">
        <v>432</v>
      </c>
      <c r="F336">
        <v>8879</v>
      </c>
      <c r="G336">
        <v>453</v>
      </c>
      <c r="H336" t="s">
        <v>1539</v>
      </c>
      <c r="I336" t="s">
        <v>434</v>
      </c>
      <c r="J336">
        <v>3.5087700000000002</v>
      </c>
      <c r="L336">
        <v>13.559322</v>
      </c>
      <c r="N336">
        <v>9.6774190000000004</v>
      </c>
      <c r="P336">
        <v>12.5</v>
      </c>
      <c r="R336">
        <v>9.9173550000000006</v>
      </c>
      <c r="T336" t="s">
        <v>1540</v>
      </c>
      <c r="U336" t="s">
        <v>436</v>
      </c>
      <c r="V336" t="s">
        <v>1503</v>
      </c>
      <c r="W336" s="5">
        <v>45352</v>
      </c>
    </row>
    <row r="337" spans="1:23" x14ac:dyDescent="0.25">
      <c r="A337">
        <v>315519</v>
      </c>
      <c r="B337" t="s">
        <v>269</v>
      </c>
      <c r="C337" t="s">
        <v>1504</v>
      </c>
      <c r="D337" t="s">
        <v>844</v>
      </c>
      <c r="E337" t="s">
        <v>432</v>
      </c>
      <c r="F337">
        <v>8690</v>
      </c>
      <c r="G337">
        <v>453</v>
      </c>
      <c r="H337" t="s">
        <v>1539</v>
      </c>
      <c r="I337" t="s">
        <v>434</v>
      </c>
      <c r="J337" t="s">
        <v>1538</v>
      </c>
      <c r="K337">
        <v>9</v>
      </c>
      <c r="L337" t="s">
        <v>1538</v>
      </c>
      <c r="M337">
        <v>9</v>
      </c>
      <c r="N337" t="s">
        <v>1538</v>
      </c>
      <c r="O337">
        <v>9</v>
      </c>
      <c r="P337" t="s">
        <v>1538</v>
      </c>
      <c r="Q337">
        <v>9</v>
      </c>
      <c r="R337" t="s">
        <v>1538</v>
      </c>
      <c r="S337">
        <v>9</v>
      </c>
      <c r="T337" t="s">
        <v>1540</v>
      </c>
      <c r="U337" t="s">
        <v>436</v>
      </c>
      <c r="V337" t="s">
        <v>1505</v>
      </c>
      <c r="W337" s="5">
        <v>45352</v>
      </c>
    </row>
    <row r="338" spans="1:23" x14ac:dyDescent="0.25">
      <c r="A338">
        <v>315520</v>
      </c>
      <c r="B338" t="s">
        <v>1506</v>
      </c>
      <c r="C338" t="s">
        <v>1507</v>
      </c>
      <c r="D338" t="s">
        <v>911</v>
      </c>
      <c r="E338" t="s">
        <v>432</v>
      </c>
      <c r="F338">
        <v>8873</v>
      </c>
      <c r="G338">
        <v>453</v>
      </c>
      <c r="H338" t="s">
        <v>1539</v>
      </c>
      <c r="I338" t="s">
        <v>434</v>
      </c>
      <c r="J338">
        <v>8</v>
      </c>
      <c r="L338">
        <v>9.4339619999999993</v>
      </c>
      <c r="N338">
        <v>8</v>
      </c>
      <c r="P338">
        <v>10</v>
      </c>
      <c r="R338">
        <v>8.8669949999999993</v>
      </c>
      <c r="T338" t="s">
        <v>1540</v>
      </c>
      <c r="U338" t="s">
        <v>436</v>
      </c>
      <c r="V338" t="s">
        <v>1508</v>
      </c>
      <c r="W338" s="5">
        <v>45352</v>
      </c>
    </row>
    <row r="339" spans="1:23" x14ac:dyDescent="0.25">
      <c r="A339">
        <v>315521</v>
      </c>
      <c r="B339" t="s">
        <v>273</v>
      </c>
      <c r="C339" t="s">
        <v>1509</v>
      </c>
      <c r="D339" t="s">
        <v>1510</v>
      </c>
      <c r="E339" t="s">
        <v>432</v>
      </c>
      <c r="F339">
        <v>8096</v>
      </c>
      <c r="G339">
        <v>453</v>
      </c>
      <c r="H339" t="s">
        <v>1539</v>
      </c>
      <c r="I339" t="s">
        <v>434</v>
      </c>
      <c r="J339" t="s">
        <v>1538</v>
      </c>
      <c r="K339">
        <v>9</v>
      </c>
      <c r="L339" t="s">
        <v>1538</v>
      </c>
      <c r="M339">
        <v>9</v>
      </c>
      <c r="N339" t="s">
        <v>1538</v>
      </c>
      <c r="O339">
        <v>9</v>
      </c>
      <c r="P339">
        <v>4.5454549999999996</v>
      </c>
      <c r="R339">
        <v>4.1095879999999996</v>
      </c>
      <c r="T339" t="s">
        <v>1540</v>
      </c>
      <c r="U339" t="s">
        <v>436</v>
      </c>
      <c r="V339" t="s">
        <v>1511</v>
      </c>
      <c r="W339" s="5">
        <v>45352</v>
      </c>
    </row>
    <row r="340" spans="1:23" x14ac:dyDescent="0.25">
      <c r="A340">
        <v>315522</v>
      </c>
      <c r="B340" t="s">
        <v>1512</v>
      </c>
      <c r="C340" t="s">
        <v>1513</v>
      </c>
      <c r="D340" t="s">
        <v>1514</v>
      </c>
      <c r="E340" t="s">
        <v>432</v>
      </c>
      <c r="F340">
        <v>8854</v>
      </c>
      <c r="G340">
        <v>453</v>
      </c>
      <c r="H340" t="s">
        <v>1539</v>
      </c>
      <c r="I340" t="s">
        <v>434</v>
      </c>
      <c r="J340" t="s">
        <v>1538</v>
      </c>
      <c r="K340">
        <v>9</v>
      </c>
      <c r="L340" t="s">
        <v>1538</v>
      </c>
      <c r="M340">
        <v>9</v>
      </c>
      <c r="N340" t="s">
        <v>1538</v>
      </c>
      <c r="O340">
        <v>9</v>
      </c>
      <c r="P340" t="s">
        <v>1538</v>
      </c>
      <c r="Q340">
        <v>9</v>
      </c>
      <c r="R340">
        <v>22.535211</v>
      </c>
      <c r="T340" t="s">
        <v>1540</v>
      </c>
      <c r="U340" t="s">
        <v>436</v>
      </c>
      <c r="V340" t="s">
        <v>1515</v>
      </c>
      <c r="W340" s="5">
        <v>45352</v>
      </c>
    </row>
    <row r="341" spans="1:23" x14ac:dyDescent="0.25">
      <c r="A341">
        <v>315523</v>
      </c>
      <c r="B341" t="s">
        <v>1516</v>
      </c>
      <c r="C341" t="s">
        <v>1517</v>
      </c>
      <c r="D341" t="s">
        <v>444</v>
      </c>
      <c r="E341" t="s">
        <v>432</v>
      </c>
      <c r="F341">
        <v>7974</v>
      </c>
      <c r="G341">
        <v>453</v>
      </c>
      <c r="H341" t="s">
        <v>1539</v>
      </c>
      <c r="I341" t="s">
        <v>434</v>
      </c>
      <c r="J341">
        <v>4.3478300000000001</v>
      </c>
      <c r="L341">
        <v>8</v>
      </c>
      <c r="N341">
        <v>4</v>
      </c>
      <c r="P341">
        <v>0</v>
      </c>
      <c r="R341">
        <v>3.92157</v>
      </c>
      <c r="T341" t="s">
        <v>1540</v>
      </c>
      <c r="U341" t="s">
        <v>436</v>
      </c>
      <c r="V341" t="s">
        <v>1518</v>
      </c>
      <c r="W341" s="5">
        <v>45352</v>
      </c>
    </row>
    <row r="342" spans="1:23" x14ac:dyDescent="0.25">
      <c r="A342">
        <v>315524</v>
      </c>
      <c r="B342" t="s">
        <v>1519</v>
      </c>
      <c r="C342" t="s">
        <v>1520</v>
      </c>
      <c r="D342" t="s">
        <v>1521</v>
      </c>
      <c r="E342" t="s">
        <v>432</v>
      </c>
      <c r="F342">
        <v>8054</v>
      </c>
      <c r="G342">
        <v>453</v>
      </c>
      <c r="H342" t="s">
        <v>1539</v>
      </c>
      <c r="I342" t="s">
        <v>434</v>
      </c>
      <c r="J342">
        <v>13.48315</v>
      </c>
      <c r="L342">
        <v>12.264151</v>
      </c>
      <c r="N342">
        <v>8.5714290000000002</v>
      </c>
      <c r="P342">
        <v>7</v>
      </c>
      <c r="R342">
        <v>10.250000999999999</v>
      </c>
      <c r="T342" t="s">
        <v>1540</v>
      </c>
      <c r="U342" t="s">
        <v>436</v>
      </c>
      <c r="V342" t="s">
        <v>1522</v>
      </c>
      <c r="W342" s="5">
        <v>45352</v>
      </c>
    </row>
    <row r="343" spans="1:23" x14ac:dyDescent="0.25">
      <c r="A343">
        <v>315525</v>
      </c>
      <c r="B343" t="s">
        <v>1523</v>
      </c>
      <c r="C343" t="s">
        <v>1524</v>
      </c>
      <c r="D343" t="s">
        <v>610</v>
      </c>
      <c r="E343" t="s">
        <v>432</v>
      </c>
      <c r="F343">
        <v>7047</v>
      </c>
      <c r="G343">
        <v>453</v>
      </c>
      <c r="H343" t="s">
        <v>1539</v>
      </c>
      <c r="I343" t="s">
        <v>434</v>
      </c>
      <c r="J343">
        <v>3.3333300000000001</v>
      </c>
      <c r="L343">
        <v>11.764706</v>
      </c>
      <c r="N343">
        <v>15.151515</v>
      </c>
      <c r="P343">
        <v>8.5714290000000002</v>
      </c>
      <c r="R343">
        <v>9.8484839999999991</v>
      </c>
      <c r="T343" t="s">
        <v>1540</v>
      </c>
      <c r="U343" t="s">
        <v>436</v>
      </c>
      <c r="V343" t="s">
        <v>1525</v>
      </c>
      <c r="W343" s="5">
        <v>45352</v>
      </c>
    </row>
    <row r="344" spans="1:23" x14ac:dyDescent="0.25">
      <c r="A344">
        <v>315526</v>
      </c>
      <c r="B344" t="s">
        <v>271</v>
      </c>
      <c r="C344" t="s">
        <v>1526</v>
      </c>
      <c r="D344" t="s">
        <v>1074</v>
      </c>
      <c r="E344" t="s">
        <v>432</v>
      </c>
      <c r="F344">
        <v>7039</v>
      </c>
      <c r="G344">
        <v>453</v>
      </c>
      <c r="H344" t="s">
        <v>1539</v>
      </c>
      <c r="I344" t="s">
        <v>434</v>
      </c>
      <c r="J344" t="s">
        <v>1538</v>
      </c>
      <c r="K344">
        <v>9</v>
      </c>
      <c r="L344" t="s">
        <v>1538</v>
      </c>
      <c r="M344">
        <v>9</v>
      </c>
      <c r="N344" t="s">
        <v>1538</v>
      </c>
      <c r="O344">
        <v>9</v>
      </c>
      <c r="P344">
        <v>12</v>
      </c>
      <c r="R344">
        <v>11.111110999999999</v>
      </c>
      <c r="T344" t="s">
        <v>1540</v>
      </c>
      <c r="U344" t="s">
        <v>436</v>
      </c>
      <c r="V344" t="s">
        <v>1527</v>
      </c>
      <c r="W344" s="5">
        <v>45352</v>
      </c>
    </row>
    <row r="345" spans="1:23" x14ac:dyDescent="0.25">
      <c r="A345">
        <v>315527</v>
      </c>
      <c r="B345" t="s">
        <v>1528</v>
      </c>
      <c r="C345" t="s">
        <v>1529</v>
      </c>
      <c r="D345" t="s">
        <v>1530</v>
      </c>
      <c r="E345" t="s">
        <v>432</v>
      </c>
      <c r="F345">
        <v>7040</v>
      </c>
      <c r="G345">
        <v>453</v>
      </c>
      <c r="H345" t="s">
        <v>1539</v>
      </c>
      <c r="I345" t="s">
        <v>434</v>
      </c>
      <c r="J345" t="s">
        <v>1538</v>
      </c>
      <c r="K345">
        <v>9</v>
      </c>
      <c r="L345" t="s">
        <v>1538</v>
      </c>
      <c r="M345">
        <v>9</v>
      </c>
      <c r="N345" t="s">
        <v>1538</v>
      </c>
      <c r="O345">
        <v>9</v>
      </c>
      <c r="P345" t="s">
        <v>1538</v>
      </c>
      <c r="Q345">
        <v>9</v>
      </c>
      <c r="R345">
        <v>7.6923079999999997</v>
      </c>
      <c r="T345" t="s">
        <v>1540</v>
      </c>
      <c r="U345" t="s">
        <v>436</v>
      </c>
      <c r="V345" t="s">
        <v>1531</v>
      </c>
      <c r="W345" s="5">
        <v>45352</v>
      </c>
    </row>
    <row r="346" spans="1:23" x14ac:dyDescent="0.25">
      <c r="A346">
        <v>315528</v>
      </c>
      <c r="B346" t="s">
        <v>1532</v>
      </c>
      <c r="C346" t="s">
        <v>1533</v>
      </c>
      <c r="D346" t="s">
        <v>710</v>
      </c>
      <c r="E346" t="s">
        <v>432</v>
      </c>
      <c r="F346">
        <v>7728</v>
      </c>
      <c r="G346">
        <v>453</v>
      </c>
      <c r="H346" t="s">
        <v>1539</v>
      </c>
      <c r="I346" t="s">
        <v>434</v>
      </c>
      <c r="J346">
        <v>14.28571</v>
      </c>
      <c r="L346">
        <v>10.909091</v>
      </c>
      <c r="N346">
        <v>6.8965519999999998</v>
      </c>
      <c r="P346">
        <v>8.4745760000000008</v>
      </c>
      <c r="R346">
        <v>10.212764999999999</v>
      </c>
      <c r="T346" t="s">
        <v>1540</v>
      </c>
      <c r="U346" t="s">
        <v>436</v>
      </c>
      <c r="V346" t="s">
        <v>1534</v>
      </c>
      <c r="W346" s="5">
        <v>45352</v>
      </c>
    </row>
    <row r="347" spans="1:23" x14ac:dyDescent="0.25">
      <c r="A347">
        <v>315529</v>
      </c>
      <c r="B347" t="s">
        <v>281</v>
      </c>
      <c r="C347" t="s">
        <v>1535</v>
      </c>
      <c r="D347" t="s">
        <v>1536</v>
      </c>
      <c r="E347" t="s">
        <v>432</v>
      </c>
      <c r="F347">
        <v>7936</v>
      </c>
      <c r="G347">
        <v>453</v>
      </c>
      <c r="H347" t="s">
        <v>1539</v>
      </c>
      <c r="I347" t="s">
        <v>434</v>
      </c>
      <c r="J347" t="s">
        <v>1538</v>
      </c>
      <c r="K347">
        <v>9</v>
      </c>
      <c r="L347">
        <v>9.0909089999999999</v>
      </c>
      <c r="N347">
        <v>12</v>
      </c>
      <c r="P347">
        <v>8.3333329999999997</v>
      </c>
      <c r="R347">
        <v>10.000000999999999</v>
      </c>
      <c r="T347" t="s">
        <v>1540</v>
      </c>
      <c r="U347" t="s">
        <v>436</v>
      </c>
      <c r="V347" t="s">
        <v>1537</v>
      </c>
      <c r="W347" s="5">
        <v>45352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7"/>
  <sheetViews>
    <sheetView topLeftCell="A313" workbookViewId="0">
      <selection activeCell="J334" sqref="J334"/>
    </sheetView>
  </sheetViews>
  <sheetFormatPr defaultRowHeight="15" x14ac:dyDescent="0.25"/>
  <cols>
    <col min="1" max="1" width="30.28515625" bestFit="1" customWidth="1"/>
    <col min="2" max="2" width="57.5703125" bestFit="1" customWidth="1"/>
    <col min="3" max="3" width="35.85546875" bestFit="1" customWidth="1"/>
    <col min="4" max="4" width="23.28515625" bestFit="1" customWidth="1"/>
    <col min="5" max="5" width="5.5703125" bestFit="1" customWidth="1"/>
    <col min="6" max="6" width="8.7109375" bestFit="1" customWidth="1"/>
    <col min="7" max="7" width="13.85546875" bestFit="1" customWidth="1"/>
    <col min="8" max="8" width="55.28515625" bestFit="1" customWidth="1"/>
    <col min="9" max="9" width="13.42578125" bestFit="1" customWidth="1"/>
    <col min="10" max="10" width="14.42578125" bestFit="1" customWidth="1"/>
    <col min="11" max="11" width="15" bestFit="1" customWidth="1"/>
    <col min="12" max="12" width="14.5703125" bestFit="1" customWidth="1"/>
    <col min="13" max="13" width="17.7109375" bestFit="1" customWidth="1"/>
    <col min="14" max="14" width="37.42578125" bestFit="1" customWidth="1"/>
    <col min="15" max="15" width="18" bestFit="1" customWidth="1"/>
    <col min="16" max="16" width="59" bestFit="1" customWidth="1"/>
    <col min="17" max="17" width="15.140625" bestFit="1" customWidth="1"/>
  </cols>
  <sheetData>
    <row r="1" spans="1:17" x14ac:dyDescent="0.25">
      <c r="A1" t="s">
        <v>407</v>
      </c>
      <c r="B1" t="s">
        <v>408</v>
      </c>
      <c r="C1" t="s">
        <v>409</v>
      </c>
      <c r="D1" t="s">
        <v>410</v>
      </c>
      <c r="E1" t="s">
        <v>411</v>
      </c>
      <c r="F1" t="s">
        <v>412</v>
      </c>
      <c r="G1" t="s">
        <v>413</v>
      </c>
      <c r="H1" t="s">
        <v>414</v>
      </c>
      <c r="I1" t="s">
        <v>415</v>
      </c>
      <c r="J1" t="s">
        <v>1541</v>
      </c>
      <c r="K1" t="s">
        <v>1542</v>
      </c>
      <c r="L1" t="s">
        <v>1543</v>
      </c>
      <c r="M1" t="s">
        <v>1544</v>
      </c>
      <c r="N1" t="s">
        <v>426</v>
      </c>
      <c r="O1" t="s">
        <v>427</v>
      </c>
      <c r="P1" t="s">
        <v>428</v>
      </c>
      <c r="Q1" t="s">
        <v>429</v>
      </c>
    </row>
    <row r="2" spans="1:17" x14ac:dyDescent="0.25">
      <c r="A2">
        <v>315001</v>
      </c>
      <c r="B2" t="s">
        <v>205</v>
      </c>
      <c r="C2" t="s">
        <v>430</v>
      </c>
      <c r="D2" t="s">
        <v>431</v>
      </c>
      <c r="E2" t="s">
        <v>432</v>
      </c>
      <c r="F2">
        <v>8536</v>
      </c>
      <c r="G2">
        <v>551</v>
      </c>
      <c r="H2" t="s">
        <v>1545</v>
      </c>
      <c r="I2" t="s">
        <v>434</v>
      </c>
      <c r="J2">
        <v>1.739741</v>
      </c>
      <c r="K2">
        <v>2.3037679999999998</v>
      </c>
      <c r="L2">
        <v>2.2486540000000002</v>
      </c>
      <c r="N2" t="s">
        <v>1540</v>
      </c>
      <c r="O2" t="s">
        <v>1546</v>
      </c>
      <c r="P2" t="s">
        <v>437</v>
      </c>
      <c r="Q2" s="5">
        <v>45352</v>
      </c>
    </row>
    <row r="3" spans="1:17" x14ac:dyDescent="0.25">
      <c r="A3">
        <v>315002</v>
      </c>
      <c r="B3" t="s">
        <v>438</v>
      </c>
      <c r="C3" t="s">
        <v>439</v>
      </c>
      <c r="D3" t="s">
        <v>440</v>
      </c>
      <c r="E3" t="s">
        <v>432</v>
      </c>
      <c r="F3">
        <v>8805</v>
      </c>
      <c r="G3">
        <v>551</v>
      </c>
      <c r="H3" t="s">
        <v>1545</v>
      </c>
      <c r="I3" t="s">
        <v>434</v>
      </c>
      <c r="J3" t="s">
        <v>1538</v>
      </c>
      <c r="M3">
        <v>9</v>
      </c>
      <c r="N3" t="s">
        <v>1540</v>
      </c>
      <c r="O3" t="s">
        <v>1546</v>
      </c>
      <c r="P3" t="s">
        <v>441</v>
      </c>
      <c r="Q3" s="5">
        <v>45352</v>
      </c>
    </row>
    <row r="4" spans="1:17" x14ac:dyDescent="0.25">
      <c r="A4">
        <v>315005</v>
      </c>
      <c r="B4" t="s">
        <v>442</v>
      </c>
      <c r="C4" t="s">
        <v>443</v>
      </c>
      <c r="D4" t="s">
        <v>444</v>
      </c>
      <c r="E4" t="s">
        <v>432</v>
      </c>
      <c r="F4">
        <v>7974</v>
      </c>
      <c r="G4">
        <v>551</v>
      </c>
      <c r="H4" t="s">
        <v>1545</v>
      </c>
      <c r="I4" t="s">
        <v>434</v>
      </c>
      <c r="J4">
        <v>1.324843</v>
      </c>
      <c r="K4">
        <v>1.281048</v>
      </c>
      <c r="L4">
        <v>1.6419859999999999</v>
      </c>
      <c r="N4" t="s">
        <v>1540</v>
      </c>
      <c r="O4" t="s">
        <v>1546</v>
      </c>
      <c r="P4" t="s">
        <v>445</v>
      </c>
      <c r="Q4" s="5">
        <v>45352</v>
      </c>
    </row>
    <row r="5" spans="1:17" x14ac:dyDescent="0.25">
      <c r="A5">
        <v>315008</v>
      </c>
      <c r="B5" t="s">
        <v>446</v>
      </c>
      <c r="C5" t="s">
        <v>447</v>
      </c>
      <c r="D5" t="s">
        <v>448</v>
      </c>
      <c r="E5" t="s">
        <v>432</v>
      </c>
      <c r="F5">
        <v>8084</v>
      </c>
      <c r="G5">
        <v>551</v>
      </c>
      <c r="H5" t="s">
        <v>1545</v>
      </c>
      <c r="I5" t="s">
        <v>434</v>
      </c>
      <c r="J5">
        <v>3.2618819999999999</v>
      </c>
      <c r="K5">
        <v>2.4650780000000001</v>
      </c>
      <c r="L5">
        <v>1.2833079999999999</v>
      </c>
      <c r="N5" t="s">
        <v>1540</v>
      </c>
      <c r="O5" t="s">
        <v>1546</v>
      </c>
      <c r="P5" t="s">
        <v>449</v>
      </c>
      <c r="Q5" s="5">
        <v>45352</v>
      </c>
    </row>
    <row r="6" spans="1:17" x14ac:dyDescent="0.25">
      <c r="A6">
        <v>315009</v>
      </c>
      <c r="B6" t="s">
        <v>450</v>
      </c>
      <c r="C6" t="s">
        <v>451</v>
      </c>
      <c r="D6" t="s">
        <v>452</v>
      </c>
      <c r="E6" t="s">
        <v>432</v>
      </c>
      <c r="F6">
        <v>7922</v>
      </c>
      <c r="G6">
        <v>551</v>
      </c>
      <c r="H6" t="s">
        <v>1545</v>
      </c>
      <c r="I6" t="s">
        <v>434</v>
      </c>
      <c r="J6">
        <v>1.7889520000000001</v>
      </c>
      <c r="K6">
        <v>1.4536309999999999</v>
      </c>
      <c r="L6">
        <v>1.3798250000000001</v>
      </c>
      <c r="N6" t="s">
        <v>1540</v>
      </c>
      <c r="O6" t="s">
        <v>1546</v>
      </c>
      <c r="P6" t="s">
        <v>453</v>
      </c>
      <c r="Q6" s="5">
        <v>45352</v>
      </c>
    </row>
    <row r="7" spans="1:17" x14ac:dyDescent="0.25">
      <c r="A7">
        <v>315010</v>
      </c>
      <c r="B7" t="s">
        <v>454</v>
      </c>
      <c r="C7" t="s">
        <v>455</v>
      </c>
      <c r="D7" t="s">
        <v>456</v>
      </c>
      <c r="E7" t="s">
        <v>432</v>
      </c>
      <c r="F7">
        <v>7202</v>
      </c>
      <c r="G7">
        <v>551</v>
      </c>
      <c r="H7" t="s">
        <v>1545</v>
      </c>
      <c r="I7" t="s">
        <v>434</v>
      </c>
      <c r="J7">
        <v>1.1699919999999999</v>
      </c>
      <c r="K7">
        <v>1.078638</v>
      </c>
      <c r="L7">
        <v>1.5655289999999999</v>
      </c>
      <c r="N7" t="s">
        <v>1540</v>
      </c>
      <c r="O7" t="s">
        <v>1546</v>
      </c>
      <c r="P7" t="s">
        <v>457</v>
      </c>
      <c r="Q7" s="5">
        <v>45352</v>
      </c>
    </row>
    <row r="8" spans="1:17" x14ac:dyDescent="0.25">
      <c r="A8">
        <v>315013</v>
      </c>
      <c r="B8" t="s">
        <v>458</v>
      </c>
      <c r="C8" t="s">
        <v>459</v>
      </c>
      <c r="D8" t="s">
        <v>460</v>
      </c>
      <c r="E8" t="s">
        <v>432</v>
      </c>
      <c r="F8">
        <v>8034</v>
      </c>
      <c r="G8">
        <v>551</v>
      </c>
      <c r="H8" t="s">
        <v>1545</v>
      </c>
      <c r="I8" t="s">
        <v>434</v>
      </c>
      <c r="J8">
        <v>3.662156</v>
      </c>
      <c r="K8">
        <v>3.4562210000000002</v>
      </c>
      <c r="L8">
        <v>1.60263</v>
      </c>
      <c r="N8" t="s">
        <v>1540</v>
      </c>
      <c r="O8" t="s">
        <v>1546</v>
      </c>
      <c r="P8" t="s">
        <v>461</v>
      </c>
      <c r="Q8" s="5">
        <v>45352</v>
      </c>
    </row>
    <row r="9" spans="1:17" x14ac:dyDescent="0.25">
      <c r="A9">
        <v>315014</v>
      </c>
      <c r="B9" t="s">
        <v>462</v>
      </c>
      <c r="C9" t="s">
        <v>463</v>
      </c>
      <c r="D9" t="s">
        <v>464</v>
      </c>
      <c r="E9" t="s">
        <v>432</v>
      </c>
      <c r="F9">
        <v>8318</v>
      </c>
      <c r="G9">
        <v>551</v>
      </c>
      <c r="H9" t="s">
        <v>1545</v>
      </c>
      <c r="I9" t="s">
        <v>434</v>
      </c>
      <c r="J9">
        <v>3.2077279999999999</v>
      </c>
      <c r="K9">
        <v>2.1516169999999999</v>
      </c>
      <c r="L9">
        <v>1.139032</v>
      </c>
      <c r="N9" t="s">
        <v>1540</v>
      </c>
      <c r="O9" t="s">
        <v>1546</v>
      </c>
      <c r="P9" t="s">
        <v>465</v>
      </c>
      <c r="Q9" s="5">
        <v>45352</v>
      </c>
    </row>
    <row r="10" spans="1:17" x14ac:dyDescent="0.25">
      <c r="A10">
        <v>315015</v>
      </c>
      <c r="B10" t="s">
        <v>466</v>
      </c>
      <c r="C10" t="s">
        <v>467</v>
      </c>
      <c r="D10" t="s">
        <v>468</v>
      </c>
      <c r="E10" t="s">
        <v>432</v>
      </c>
      <c r="F10">
        <v>7747</v>
      </c>
      <c r="G10">
        <v>551</v>
      </c>
      <c r="H10" t="s">
        <v>1545</v>
      </c>
      <c r="I10" t="s">
        <v>434</v>
      </c>
      <c r="J10">
        <v>1.8564210000000001</v>
      </c>
      <c r="K10">
        <v>2.4172359999999999</v>
      </c>
      <c r="L10">
        <v>2.2111139999999998</v>
      </c>
      <c r="N10" t="s">
        <v>1540</v>
      </c>
      <c r="O10" t="s">
        <v>1546</v>
      </c>
      <c r="P10" t="s">
        <v>469</v>
      </c>
      <c r="Q10" s="5">
        <v>45352</v>
      </c>
    </row>
    <row r="11" spans="1:17" x14ac:dyDescent="0.25">
      <c r="A11">
        <v>315017</v>
      </c>
      <c r="B11" t="s">
        <v>470</v>
      </c>
      <c r="C11" t="s">
        <v>471</v>
      </c>
      <c r="D11" t="s">
        <v>472</v>
      </c>
      <c r="E11" t="s">
        <v>432</v>
      </c>
      <c r="F11">
        <v>7652</v>
      </c>
      <c r="G11">
        <v>551</v>
      </c>
      <c r="H11" t="s">
        <v>1545</v>
      </c>
      <c r="I11" t="s">
        <v>434</v>
      </c>
      <c r="J11">
        <v>1.462599</v>
      </c>
      <c r="K11">
        <v>1.0087569999999999</v>
      </c>
      <c r="L11">
        <v>1.171197</v>
      </c>
      <c r="N11" t="s">
        <v>1540</v>
      </c>
      <c r="O11" t="s">
        <v>1546</v>
      </c>
      <c r="P11" t="s">
        <v>473</v>
      </c>
      <c r="Q11" s="5">
        <v>45352</v>
      </c>
    </row>
    <row r="12" spans="1:17" x14ac:dyDescent="0.25">
      <c r="A12">
        <v>315019</v>
      </c>
      <c r="B12" t="s">
        <v>474</v>
      </c>
      <c r="C12" t="s">
        <v>475</v>
      </c>
      <c r="D12" t="s">
        <v>476</v>
      </c>
      <c r="E12" t="s">
        <v>432</v>
      </c>
      <c r="F12">
        <v>7801</v>
      </c>
      <c r="G12">
        <v>551</v>
      </c>
      <c r="H12" t="s">
        <v>1545</v>
      </c>
      <c r="I12" t="s">
        <v>434</v>
      </c>
      <c r="J12" t="s">
        <v>1538</v>
      </c>
      <c r="M12">
        <v>9</v>
      </c>
      <c r="N12" t="s">
        <v>1540</v>
      </c>
      <c r="O12" t="s">
        <v>1546</v>
      </c>
      <c r="P12" t="s">
        <v>477</v>
      </c>
      <c r="Q12" s="5">
        <v>45352</v>
      </c>
    </row>
    <row r="13" spans="1:17" x14ac:dyDescent="0.25">
      <c r="A13">
        <v>315021</v>
      </c>
      <c r="B13" t="s">
        <v>37</v>
      </c>
      <c r="C13" t="s">
        <v>478</v>
      </c>
      <c r="D13" t="s">
        <v>479</v>
      </c>
      <c r="E13" t="s">
        <v>432</v>
      </c>
      <c r="F13">
        <v>7011</v>
      </c>
      <c r="G13">
        <v>551</v>
      </c>
      <c r="H13" t="s">
        <v>1545</v>
      </c>
      <c r="I13" t="s">
        <v>434</v>
      </c>
      <c r="J13">
        <v>1.684963</v>
      </c>
      <c r="K13">
        <v>1.386029</v>
      </c>
      <c r="L13">
        <v>1.396852</v>
      </c>
      <c r="N13" t="s">
        <v>1540</v>
      </c>
      <c r="O13" t="s">
        <v>1546</v>
      </c>
      <c r="P13" t="s">
        <v>480</v>
      </c>
      <c r="Q13" s="5">
        <v>45352</v>
      </c>
    </row>
    <row r="14" spans="1:17" x14ac:dyDescent="0.25">
      <c r="A14">
        <v>315022</v>
      </c>
      <c r="B14" t="s">
        <v>481</v>
      </c>
      <c r="C14" t="s">
        <v>482</v>
      </c>
      <c r="D14" t="s">
        <v>483</v>
      </c>
      <c r="E14" t="s">
        <v>432</v>
      </c>
      <c r="F14">
        <v>8520</v>
      </c>
      <c r="G14">
        <v>551</v>
      </c>
      <c r="H14" t="s">
        <v>1545</v>
      </c>
      <c r="I14" t="s">
        <v>434</v>
      </c>
      <c r="J14">
        <v>2.1896230000000001</v>
      </c>
      <c r="K14">
        <v>2.1595360000000001</v>
      </c>
      <c r="L14">
        <v>1.674787</v>
      </c>
      <c r="N14" t="s">
        <v>1540</v>
      </c>
      <c r="O14" t="s">
        <v>1546</v>
      </c>
      <c r="P14" t="s">
        <v>484</v>
      </c>
      <c r="Q14" s="5">
        <v>45352</v>
      </c>
    </row>
    <row r="15" spans="1:17" x14ac:dyDescent="0.25">
      <c r="A15">
        <v>315029</v>
      </c>
      <c r="B15" t="s">
        <v>130</v>
      </c>
      <c r="C15" t="s">
        <v>485</v>
      </c>
      <c r="D15" t="s">
        <v>486</v>
      </c>
      <c r="E15" t="s">
        <v>432</v>
      </c>
      <c r="F15">
        <v>7052</v>
      </c>
      <c r="G15">
        <v>551</v>
      </c>
      <c r="H15" t="s">
        <v>1545</v>
      </c>
      <c r="I15" t="s">
        <v>434</v>
      </c>
      <c r="J15">
        <v>1.0848709999999999</v>
      </c>
      <c r="K15">
        <v>0.93388099999999996</v>
      </c>
      <c r="L15">
        <v>1.4617800000000001</v>
      </c>
      <c r="N15" t="s">
        <v>1540</v>
      </c>
      <c r="O15" t="s">
        <v>1546</v>
      </c>
      <c r="P15" t="s">
        <v>487</v>
      </c>
      <c r="Q15" s="5">
        <v>45352</v>
      </c>
    </row>
    <row r="16" spans="1:17" x14ac:dyDescent="0.25">
      <c r="A16">
        <v>315036</v>
      </c>
      <c r="B16" t="s">
        <v>26</v>
      </c>
      <c r="C16" t="s">
        <v>488</v>
      </c>
      <c r="D16" t="s">
        <v>489</v>
      </c>
      <c r="E16" t="s">
        <v>432</v>
      </c>
      <c r="F16">
        <v>7009</v>
      </c>
      <c r="G16">
        <v>551</v>
      </c>
      <c r="H16" t="s">
        <v>1545</v>
      </c>
      <c r="I16" t="s">
        <v>434</v>
      </c>
      <c r="J16">
        <v>1.905138</v>
      </c>
      <c r="K16">
        <v>2.125022</v>
      </c>
      <c r="L16">
        <v>1.8941110000000001</v>
      </c>
      <c r="N16" t="s">
        <v>1540</v>
      </c>
      <c r="O16" t="s">
        <v>1546</v>
      </c>
      <c r="P16" t="s">
        <v>490</v>
      </c>
      <c r="Q16" s="5">
        <v>45352</v>
      </c>
    </row>
    <row r="17" spans="1:17" x14ac:dyDescent="0.25">
      <c r="A17">
        <v>315037</v>
      </c>
      <c r="B17" t="s">
        <v>491</v>
      </c>
      <c r="C17" t="s">
        <v>492</v>
      </c>
      <c r="D17" t="s">
        <v>493</v>
      </c>
      <c r="E17" t="s">
        <v>432</v>
      </c>
      <c r="F17">
        <v>7666</v>
      </c>
      <c r="G17">
        <v>551</v>
      </c>
      <c r="H17" t="s">
        <v>1545</v>
      </c>
      <c r="I17" t="s">
        <v>434</v>
      </c>
      <c r="J17">
        <v>2.2535970000000001</v>
      </c>
      <c r="K17">
        <v>1.7381230000000001</v>
      </c>
      <c r="L17">
        <v>1.3097030000000001</v>
      </c>
      <c r="N17" t="s">
        <v>1540</v>
      </c>
      <c r="O17" t="s">
        <v>1546</v>
      </c>
      <c r="P17" t="s">
        <v>494</v>
      </c>
      <c r="Q17" s="5">
        <v>45352</v>
      </c>
    </row>
    <row r="18" spans="1:17" x14ac:dyDescent="0.25">
      <c r="A18">
        <v>315038</v>
      </c>
      <c r="B18" t="s">
        <v>495</v>
      </c>
      <c r="C18" t="s">
        <v>496</v>
      </c>
      <c r="D18" t="s">
        <v>486</v>
      </c>
      <c r="E18" t="s">
        <v>432</v>
      </c>
      <c r="F18">
        <v>7052</v>
      </c>
      <c r="G18">
        <v>551</v>
      </c>
      <c r="H18" t="s">
        <v>1545</v>
      </c>
      <c r="I18" t="s">
        <v>434</v>
      </c>
      <c r="J18">
        <v>1.215292</v>
      </c>
      <c r="K18">
        <v>0.96924299999999997</v>
      </c>
      <c r="L18">
        <v>1.3543179999999999</v>
      </c>
      <c r="N18" t="s">
        <v>1540</v>
      </c>
      <c r="O18" t="s">
        <v>1546</v>
      </c>
      <c r="P18" t="s">
        <v>497</v>
      </c>
      <c r="Q18" s="5">
        <v>45352</v>
      </c>
    </row>
    <row r="19" spans="1:17" x14ac:dyDescent="0.25">
      <c r="A19">
        <v>315039</v>
      </c>
      <c r="B19" t="s">
        <v>346</v>
      </c>
      <c r="C19" t="s">
        <v>498</v>
      </c>
      <c r="D19" t="s">
        <v>499</v>
      </c>
      <c r="E19" t="s">
        <v>432</v>
      </c>
      <c r="F19">
        <v>8837</v>
      </c>
      <c r="G19">
        <v>551</v>
      </c>
      <c r="H19" t="s">
        <v>1545</v>
      </c>
      <c r="I19" t="s">
        <v>434</v>
      </c>
      <c r="J19">
        <v>2.3801679999999998</v>
      </c>
      <c r="K19">
        <v>1.6312770000000001</v>
      </c>
      <c r="L19">
        <v>1.1638269999999999</v>
      </c>
      <c r="N19" t="s">
        <v>1540</v>
      </c>
      <c r="O19" t="s">
        <v>1546</v>
      </c>
      <c r="P19" t="s">
        <v>500</v>
      </c>
      <c r="Q19" s="5">
        <v>45352</v>
      </c>
    </row>
    <row r="20" spans="1:17" x14ac:dyDescent="0.25">
      <c r="A20">
        <v>315042</v>
      </c>
      <c r="B20" t="s">
        <v>501</v>
      </c>
      <c r="C20" t="s">
        <v>502</v>
      </c>
      <c r="D20" t="s">
        <v>503</v>
      </c>
      <c r="E20" t="s">
        <v>432</v>
      </c>
      <c r="F20">
        <v>7035</v>
      </c>
      <c r="G20">
        <v>551</v>
      </c>
      <c r="H20" t="s">
        <v>1545</v>
      </c>
      <c r="I20" t="s">
        <v>434</v>
      </c>
      <c r="J20">
        <v>2.7803040000000001</v>
      </c>
      <c r="K20">
        <v>2.4519419999999998</v>
      </c>
      <c r="L20">
        <v>1.4975670000000001</v>
      </c>
      <c r="N20" t="s">
        <v>1540</v>
      </c>
      <c r="O20" t="s">
        <v>1546</v>
      </c>
      <c r="P20" t="s">
        <v>504</v>
      </c>
      <c r="Q20" s="5">
        <v>45352</v>
      </c>
    </row>
    <row r="21" spans="1:17" x14ac:dyDescent="0.25">
      <c r="A21">
        <v>315044</v>
      </c>
      <c r="B21" t="s">
        <v>505</v>
      </c>
      <c r="C21" t="s">
        <v>506</v>
      </c>
      <c r="D21" t="s">
        <v>507</v>
      </c>
      <c r="E21" t="s">
        <v>432</v>
      </c>
      <c r="F21">
        <v>7848</v>
      </c>
      <c r="G21">
        <v>551</v>
      </c>
      <c r="H21" t="s">
        <v>1545</v>
      </c>
      <c r="I21" t="s">
        <v>434</v>
      </c>
      <c r="J21">
        <v>3.3557239999999999</v>
      </c>
      <c r="K21">
        <v>2.1203829999999999</v>
      </c>
      <c r="L21">
        <v>1.0729919999999999</v>
      </c>
      <c r="N21" t="s">
        <v>1540</v>
      </c>
      <c r="O21" t="s">
        <v>1546</v>
      </c>
      <c r="P21" t="s">
        <v>508</v>
      </c>
      <c r="Q21" s="5">
        <v>45352</v>
      </c>
    </row>
    <row r="22" spans="1:17" x14ac:dyDescent="0.25">
      <c r="A22">
        <v>315047</v>
      </c>
      <c r="B22" t="s">
        <v>307</v>
      </c>
      <c r="C22" t="s">
        <v>509</v>
      </c>
      <c r="D22" t="s">
        <v>510</v>
      </c>
      <c r="E22" t="s">
        <v>432</v>
      </c>
      <c r="F22">
        <v>8077</v>
      </c>
      <c r="G22">
        <v>551</v>
      </c>
      <c r="H22" t="s">
        <v>1545</v>
      </c>
      <c r="I22" t="s">
        <v>434</v>
      </c>
      <c r="J22">
        <v>2.7420399999999998</v>
      </c>
      <c r="K22">
        <v>2.5014289999999999</v>
      </c>
      <c r="L22">
        <v>1.549112</v>
      </c>
      <c r="N22" t="s">
        <v>1540</v>
      </c>
      <c r="O22" t="s">
        <v>1546</v>
      </c>
      <c r="P22" t="s">
        <v>511</v>
      </c>
      <c r="Q22" s="5">
        <v>45352</v>
      </c>
    </row>
    <row r="23" spans="1:17" x14ac:dyDescent="0.25">
      <c r="A23">
        <v>315050</v>
      </c>
      <c r="B23" t="s">
        <v>512</v>
      </c>
      <c r="C23" t="s">
        <v>513</v>
      </c>
      <c r="D23" t="s">
        <v>514</v>
      </c>
      <c r="E23" t="s">
        <v>432</v>
      </c>
      <c r="F23">
        <v>8016</v>
      </c>
      <c r="G23">
        <v>551</v>
      </c>
      <c r="H23" t="s">
        <v>1545</v>
      </c>
      <c r="I23" t="s">
        <v>434</v>
      </c>
      <c r="J23">
        <v>2.6382889999999999</v>
      </c>
      <c r="K23">
        <v>2.6954180000000001</v>
      </c>
      <c r="L23">
        <v>1.734891</v>
      </c>
      <c r="N23" t="s">
        <v>1540</v>
      </c>
      <c r="O23" t="s">
        <v>1546</v>
      </c>
      <c r="P23" t="s">
        <v>515</v>
      </c>
      <c r="Q23" s="5">
        <v>45352</v>
      </c>
    </row>
    <row r="24" spans="1:17" x14ac:dyDescent="0.25">
      <c r="A24">
        <v>315053</v>
      </c>
      <c r="B24" t="s">
        <v>227</v>
      </c>
      <c r="C24" t="s">
        <v>516</v>
      </c>
      <c r="D24" t="s">
        <v>517</v>
      </c>
      <c r="E24" t="s">
        <v>432</v>
      </c>
      <c r="F24">
        <v>7940</v>
      </c>
      <c r="G24">
        <v>551</v>
      </c>
      <c r="H24" t="s">
        <v>1545</v>
      </c>
      <c r="I24" t="s">
        <v>434</v>
      </c>
      <c r="J24">
        <v>2.2018070000000001</v>
      </c>
      <c r="K24">
        <v>1.6479889999999999</v>
      </c>
      <c r="L24">
        <v>1.270994</v>
      </c>
      <c r="N24" t="s">
        <v>1540</v>
      </c>
      <c r="O24" t="s">
        <v>1546</v>
      </c>
      <c r="P24" t="s">
        <v>518</v>
      </c>
      <c r="Q24" s="5">
        <v>45352</v>
      </c>
    </row>
    <row r="25" spans="1:17" x14ac:dyDescent="0.25">
      <c r="A25">
        <v>315054</v>
      </c>
      <c r="B25" t="s">
        <v>519</v>
      </c>
      <c r="C25" t="s">
        <v>520</v>
      </c>
      <c r="D25" t="s">
        <v>521</v>
      </c>
      <c r="E25" t="s">
        <v>432</v>
      </c>
      <c r="F25">
        <v>8232</v>
      </c>
      <c r="G25">
        <v>551</v>
      </c>
      <c r="H25" t="s">
        <v>1545</v>
      </c>
      <c r="I25" t="s">
        <v>434</v>
      </c>
      <c r="J25">
        <v>1.200725</v>
      </c>
      <c r="K25">
        <v>1.1158090000000001</v>
      </c>
      <c r="L25">
        <v>1.5780289999999999</v>
      </c>
      <c r="N25" t="s">
        <v>1540</v>
      </c>
      <c r="O25" t="s">
        <v>1546</v>
      </c>
      <c r="P25" t="s">
        <v>522</v>
      </c>
      <c r="Q25" s="5">
        <v>45352</v>
      </c>
    </row>
    <row r="26" spans="1:17" x14ac:dyDescent="0.25">
      <c r="A26">
        <v>315056</v>
      </c>
      <c r="B26" t="s">
        <v>523</v>
      </c>
      <c r="C26" t="s">
        <v>524</v>
      </c>
      <c r="D26" t="s">
        <v>525</v>
      </c>
      <c r="E26" t="s">
        <v>432</v>
      </c>
      <c r="F26">
        <v>7753</v>
      </c>
      <c r="G26">
        <v>551</v>
      </c>
      <c r="H26" t="s">
        <v>1545</v>
      </c>
      <c r="I26" t="s">
        <v>434</v>
      </c>
      <c r="J26">
        <v>4.179392</v>
      </c>
      <c r="K26">
        <v>3.9366979999999998</v>
      </c>
      <c r="L26">
        <v>1.599512</v>
      </c>
      <c r="N26" t="s">
        <v>1540</v>
      </c>
      <c r="O26" t="s">
        <v>1546</v>
      </c>
      <c r="P26" t="s">
        <v>526</v>
      </c>
      <c r="Q26" s="5">
        <v>45352</v>
      </c>
    </row>
    <row r="27" spans="1:17" x14ac:dyDescent="0.25">
      <c r="A27">
        <v>315057</v>
      </c>
      <c r="B27" t="s">
        <v>527</v>
      </c>
      <c r="C27" t="s">
        <v>528</v>
      </c>
      <c r="D27" t="s">
        <v>529</v>
      </c>
      <c r="E27" t="s">
        <v>432</v>
      </c>
      <c r="F27">
        <v>7876</v>
      </c>
      <c r="G27">
        <v>551</v>
      </c>
      <c r="H27" t="s">
        <v>1545</v>
      </c>
      <c r="I27" t="s">
        <v>434</v>
      </c>
      <c r="J27">
        <v>1.656668</v>
      </c>
      <c r="K27">
        <v>1.1169020000000001</v>
      </c>
      <c r="L27">
        <v>1.144849</v>
      </c>
      <c r="N27" t="s">
        <v>1540</v>
      </c>
      <c r="O27" t="s">
        <v>1546</v>
      </c>
      <c r="P27" t="s">
        <v>530</v>
      </c>
      <c r="Q27" s="5">
        <v>45352</v>
      </c>
    </row>
    <row r="28" spans="1:17" x14ac:dyDescent="0.25">
      <c r="A28">
        <v>315058</v>
      </c>
      <c r="B28" t="s">
        <v>531</v>
      </c>
      <c r="C28" t="s">
        <v>532</v>
      </c>
      <c r="D28" t="s">
        <v>533</v>
      </c>
      <c r="E28" t="s">
        <v>432</v>
      </c>
      <c r="F28">
        <v>8079</v>
      </c>
      <c r="G28">
        <v>551</v>
      </c>
      <c r="H28" t="s">
        <v>1545</v>
      </c>
      <c r="I28" t="s">
        <v>434</v>
      </c>
      <c r="J28">
        <v>1.3685659999999999</v>
      </c>
      <c r="K28">
        <v>1.3815170000000001</v>
      </c>
      <c r="L28">
        <v>1.7141900000000001</v>
      </c>
      <c r="N28" t="s">
        <v>1540</v>
      </c>
      <c r="O28" t="s">
        <v>1546</v>
      </c>
      <c r="P28" t="s">
        <v>534</v>
      </c>
      <c r="Q28" s="5">
        <v>45352</v>
      </c>
    </row>
    <row r="29" spans="1:17" x14ac:dyDescent="0.25">
      <c r="A29">
        <v>315060</v>
      </c>
      <c r="B29" t="s">
        <v>535</v>
      </c>
      <c r="C29" t="s">
        <v>536</v>
      </c>
      <c r="D29" t="s">
        <v>460</v>
      </c>
      <c r="E29" t="s">
        <v>432</v>
      </c>
      <c r="F29">
        <v>8003</v>
      </c>
      <c r="G29">
        <v>551</v>
      </c>
      <c r="H29" t="s">
        <v>1545</v>
      </c>
      <c r="I29" t="s">
        <v>434</v>
      </c>
      <c r="J29">
        <v>1.8458319999999999</v>
      </c>
      <c r="K29">
        <v>1.4153370000000001</v>
      </c>
      <c r="L29">
        <v>1.302076</v>
      </c>
      <c r="N29" t="s">
        <v>1540</v>
      </c>
      <c r="O29" t="s">
        <v>1546</v>
      </c>
      <c r="P29" t="s">
        <v>537</v>
      </c>
      <c r="Q29" s="5">
        <v>45352</v>
      </c>
    </row>
    <row r="30" spans="1:17" x14ac:dyDescent="0.25">
      <c r="A30">
        <v>315061</v>
      </c>
      <c r="B30" t="s">
        <v>264</v>
      </c>
      <c r="C30" t="s">
        <v>538</v>
      </c>
      <c r="D30" t="s">
        <v>539</v>
      </c>
      <c r="E30" t="s">
        <v>432</v>
      </c>
      <c r="F30">
        <v>8302</v>
      </c>
      <c r="G30">
        <v>551</v>
      </c>
      <c r="H30" t="s">
        <v>1545</v>
      </c>
      <c r="I30" t="s">
        <v>434</v>
      </c>
      <c r="J30">
        <v>3.708237</v>
      </c>
      <c r="K30">
        <v>3.156234</v>
      </c>
      <c r="L30">
        <v>1.4453400000000001</v>
      </c>
      <c r="N30" t="s">
        <v>1540</v>
      </c>
      <c r="O30" t="s">
        <v>1546</v>
      </c>
      <c r="P30" t="s">
        <v>540</v>
      </c>
      <c r="Q30" s="5">
        <v>45352</v>
      </c>
    </row>
    <row r="31" spans="1:17" x14ac:dyDescent="0.25">
      <c r="A31">
        <v>315064</v>
      </c>
      <c r="B31" t="s">
        <v>541</v>
      </c>
      <c r="C31" t="s">
        <v>542</v>
      </c>
      <c r="D31" t="s">
        <v>543</v>
      </c>
      <c r="E31" t="s">
        <v>432</v>
      </c>
      <c r="F31">
        <v>7076</v>
      </c>
      <c r="G31">
        <v>551</v>
      </c>
      <c r="H31" t="s">
        <v>1545</v>
      </c>
      <c r="I31" t="s">
        <v>434</v>
      </c>
      <c r="J31">
        <v>1.3230170000000001</v>
      </c>
      <c r="K31">
        <v>1.590668</v>
      </c>
      <c r="L31">
        <v>2.0416560000000001</v>
      </c>
      <c r="N31" t="s">
        <v>1540</v>
      </c>
      <c r="O31" t="s">
        <v>1546</v>
      </c>
      <c r="P31" t="s">
        <v>544</v>
      </c>
      <c r="Q31" s="5">
        <v>45352</v>
      </c>
    </row>
    <row r="32" spans="1:17" x14ac:dyDescent="0.25">
      <c r="A32">
        <v>315066</v>
      </c>
      <c r="B32" t="s">
        <v>545</v>
      </c>
      <c r="C32" t="s">
        <v>546</v>
      </c>
      <c r="D32" t="s">
        <v>486</v>
      </c>
      <c r="E32" t="s">
        <v>432</v>
      </c>
      <c r="F32">
        <v>7052</v>
      </c>
      <c r="G32">
        <v>551</v>
      </c>
      <c r="H32" t="s">
        <v>1545</v>
      </c>
      <c r="I32" t="s">
        <v>434</v>
      </c>
      <c r="J32">
        <v>2.3574799999999998</v>
      </c>
      <c r="K32">
        <v>2.330584</v>
      </c>
      <c r="L32">
        <v>1.678747</v>
      </c>
      <c r="N32" t="s">
        <v>1540</v>
      </c>
      <c r="O32" t="s">
        <v>1546</v>
      </c>
      <c r="P32" t="s">
        <v>547</v>
      </c>
      <c r="Q32" s="5">
        <v>45352</v>
      </c>
    </row>
    <row r="33" spans="1:17" x14ac:dyDescent="0.25">
      <c r="A33">
        <v>315068</v>
      </c>
      <c r="B33" t="s">
        <v>135</v>
      </c>
      <c r="C33" t="s">
        <v>548</v>
      </c>
      <c r="D33" t="s">
        <v>460</v>
      </c>
      <c r="E33" t="s">
        <v>432</v>
      </c>
      <c r="F33">
        <v>8002</v>
      </c>
      <c r="G33">
        <v>551</v>
      </c>
      <c r="H33" t="s">
        <v>1545</v>
      </c>
      <c r="I33" t="s">
        <v>434</v>
      </c>
      <c r="J33">
        <v>3.1415679999999999</v>
      </c>
      <c r="K33">
        <v>2.9035099999999998</v>
      </c>
      <c r="L33">
        <v>1.5694429999999999</v>
      </c>
      <c r="N33" t="s">
        <v>1540</v>
      </c>
      <c r="O33" t="s">
        <v>1546</v>
      </c>
      <c r="P33" t="s">
        <v>549</v>
      </c>
      <c r="Q33" s="5">
        <v>45352</v>
      </c>
    </row>
    <row r="34" spans="1:17" x14ac:dyDescent="0.25">
      <c r="A34">
        <v>315069</v>
      </c>
      <c r="B34" t="s">
        <v>289</v>
      </c>
      <c r="C34" t="s">
        <v>550</v>
      </c>
      <c r="D34" t="s">
        <v>551</v>
      </c>
      <c r="E34" t="s">
        <v>432</v>
      </c>
      <c r="F34">
        <v>7719</v>
      </c>
      <c r="G34">
        <v>551</v>
      </c>
      <c r="H34" t="s">
        <v>1545</v>
      </c>
      <c r="I34" t="s">
        <v>434</v>
      </c>
      <c r="J34">
        <v>2.0026630000000001</v>
      </c>
      <c r="K34">
        <v>1.7381230000000001</v>
      </c>
      <c r="L34">
        <v>1.4738089999999999</v>
      </c>
      <c r="N34" t="s">
        <v>1540</v>
      </c>
      <c r="O34" t="s">
        <v>1546</v>
      </c>
      <c r="P34" t="s">
        <v>552</v>
      </c>
      <c r="Q34" s="5">
        <v>45352</v>
      </c>
    </row>
    <row r="35" spans="1:17" x14ac:dyDescent="0.25">
      <c r="A35">
        <v>315072</v>
      </c>
      <c r="B35" t="s">
        <v>169</v>
      </c>
      <c r="C35" t="s">
        <v>553</v>
      </c>
      <c r="D35" t="s">
        <v>554</v>
      </c>
      <c r="E35" t="s">
        <v>432</v>
      </c>
      <c r="F35">
        <v>7840</v>
      </c>
      <c r="G35">
        <v>551</v>
      </c>
      <c r="H35" t="s">
        <v>1545</v>
      </c>
      <c r="I35" t="s">
        <v>434</v>
      </c>
      <c r="J35">
        <v>1.187727</v>
      </c>
      <c r="K35">
        <v>0.84647899999999998</v>
      </c>
      <c r="L35">
        <v>1.2102310000000001</v>
      </c>
      <c r="N35" t="s">
        <v>1540</v>
      </c>
      <c r="O35" t="s">
        <v>1546</v>
      </c>
      <c r="P35" t="s">
        <v>555</v>
      </c>
      <c r="Q35" s="5">
        <v>45352</v>
      </c>
    </row>
    <row r="36" spans="1:17" x14ac:dyDescent="0.25">
      <c r="A36">
        <v>315077</v>
      </c>
      <c r="B36" t="s">
        <v>556</v>
      </c>
      <c r="C36" t="s">
        <v>557</v>
      </c>
      <c r="D36" t="s">
        <v>558</v>
      </c>
      <c r="E36" t="s">
        <v>432</v>
      </c>
      <c r="F36">
        <v>8057</v>
      </c>
      <c r="G36">
        <v>551</v>
      </c>
      <c r="H36" t="s">
        <v>1545</v>
      </c>
      <c r="I36" t="s">
        <v>434</v>
      </c>
      <c r="J36" t="s">
        <v>1538</v>
      </c>
      <c r="M36">
        <v>9</v>
      </c>
      <c r="N36" t="s">
        <v>1540</v>
      </c>
      <c r="O36" t="s">
        <v>1546</v>
      </c>
      <c r="P36" t="s">
        <v>559</v>
      </c>
      <c r="Q36" s="5">
        <v>45352</v>
      </c>
    </row>
    <row r="37" spans="1:17" x14ac:dyDescent="0.25">
      <c r="A37">
        <v>315083</v>
      </c>
      <c r="B37" t="s">
        <v>7</v>
      </c>
      <c r="C37" t="s">
        <v>560</v>
      </c>
      <c r="D37" t="s">
        <v>561</v>
      </c>
      <c r="E37" t="s">
        <v>432</v>
      </c>
      <c r="F37">
        <v>7305</v>
      </c>
      <c r="G37">
        <v>551</v>
      </c>
      <c r="H37" t="s">
        <v>1545</v>
      </c>
      <c r="I37" t="s">
        <v>434</v>
      </c>
      <c r="J37">
        <v>3.0070749999999999</v>
      </c>
      <c r="K37">
        <v>4.1736230000000001</v>
      </c>
      <c r="L37">
        <v>2.3568799999999999</v>
      </c>
      <c r="N37" t="s">
        <v>1540</v>
      </c>
      <c r="O37" t="s">
        <v>1546</v>
      </c>
      <c r="P37" t="s">
        <v>562</v>
      </c>
      <c r="Q37" s="5">
        <v>45352</v>
      </c>
    </row>
    <row r="38" spans="1:17" x14ac:dyDescent="0.25">
      <c r="A38">
        <v>315085</v>
      </c>
      <c r="B38" t="s">
        <v>368</v>
      </c>
      <c r="C38" t="s">
        <v>563</v>
      </c>
      <c r="D38" t="s">
        <v>564</v>
      </c>
      <c r="E38" t="s">
        <v>432</v>
      </c>
      <c r="F38">
        <v>7055</v>
      </c>
      <c r="G38">
        <v>551</v>
      </c>
      <c r="H38" t="s">
        <v>1545</v>
      </c>
      <c r="I38" t="s">
        <v>434</v>
      </c>
      <c r="J38">
        <v>2.5930019999999998</v>
      </c>
      <c r="K38">
        <v>2.8447879999999999</v>
      </c>
      <c r="L38">
        <v>1.8630119999999999</v>
      </c>
      <c r="N38" t="s">
        <v>1540</v>
      </c>
      <c r="O38" t="s">
        <v>1546</v>
      </c>
      <c r="P38" t="s">
        <v>565</v>
      </c>
      <c r="Q38" s="5">
        <v>45352</v>
      </c>
    </row>
    <row r="39" spans="1:17" x14ac:dyDescent="0.25">
      <c r="A39">
        <v>315087</v>
      </c>
      <c r="B39" t="s">
        <v>566</v>
      </c>
      <c r="C39" t="s">
        <v>567</v>
      </c>
      <c r="D39" t="s">
        <v>568</v>
      </c>
      <c r="E39" t="s">
        <v>432</v>
      </c>
      <c r="F39">
        <v>7716</v>
      </c>
      <c r="G39">
        <v>551</v>
      </c>
      <c r="H39" t="s">
        <v>1545</v>
      </c>
      <c r="I39" t="s">
        <v>434</v>
      </c>
      <c r="J39">
        <v>3.2267890000000001</v>
      </c>
      <c r="K39">
        <v>2.4843380000000002</v>
      </c>
      <c r="L39">
        <v>1.3073999999999999</v>
      </c>
      <c r="N39" t="s">
        <v>1540</v>
      </c>
      <c r="O39" t="s">
        <v>1546</v>
      </c>
      <c r="P39" t="s">
        <v>569</v>
      </c>
      <c r="Q39" s="5">
        <v>45352</v>
      </c>
    </row>
    <row r="40" spans="1:17" x14ac:dyDescent="0.25">
      <c r="A40">
        <v>315091</v>
      </c>
      <c r="B40" t="s">
        <v>52</v>
      </c>
      <c r="C40" t="s">
        <v>570</v>
      </c>
      <c r="D40" t="s">
        <v>571</v>
      </c>
      <c r="E40" t="s">
        <v>432</v>
      </c>
      <c r="F40">
        <v>7016</v>
      </c>
      <c r="G40">
        <v>551</v>
      </c>
      <c r="H40" t="s">
        <v>1545</v>
      </c>
      <c r="I40" t="s">
        <v>434</v>
      </c>
      <c r="J40">
        <v>1.2316549999999999</v>
      </c>
      <c r="K40">
        <v>0.77574500000000002</v>
      </c>
      <c r="L40">
        <v>1.0695440000000001</v>
      </c>
      <c r="N40" t="s">
        <v>1540</v>
      </c>
      <c r="O40" t="s">
        <v>1546</v>
      </c>
      <c r="P40" t="s">
        <v>572</v>
      </c>
      <c r="Q40" s="5">
        <v>45352</v>
      </c>
    </row>
    <row r="41" spans="1:17" x14ac:dyDescent="0.25">
      <c r="A41">
        <v>315092</v>
      </c>
      <c r="B41" t="s">
        <v>573</v>
      </c>
      <c r="C41" t="s">
        <v>574</v>
      </c>
      <c r="D41" t="s">
        <v>575</v>
      </c>
      <c r="E41" t="s">
        <v>432</v>
      </c>
      <c r="F41">
        <v>7733</v>
      </c>
      <c r="G41">
        <v>551</v>
      </c>
      <c r="H41" t="s">
        <v>1545</v>
      </c>
      <c r="I41" t="s">
        <v>434</v>
      </c>
      <c r="J41">
        <v>2.0124070000000001</v>
      </c>
      <c r="K41">
        <v>2.1094819999999999</v>
      </c>
      <c r="L41">
        <v>1.780035</v>
      </c>
      <c r="N41" t="s">
        <v>1540</v>
      </c>
      <c r="O41" t="s">
        <v>1546</v>
      </c>
      <c r="P41" t="s">
        <v>576</v>
      </c>
      <c r="Q41" s="5">
        <v>45352</v>
      </c>
    </row>
    <row r="42" spans="1:17" x14ac:dyDescent="0.25">
      <c r="A42">
        <v>315094</v>
      </c>
      <c r="B42" t="s">
        <v>577</v>
      </c>
      <c r="C42" t="s">
        <v>578</v>
      </c>
      <c r="D42" t="s">
        <v>579</v>
      </c>
      <c r="E42" t="s">
        <v>432</v>
      </c>
      <c r="F42">
        <v>8619</v>
      </c>
      <c r="G42">
        <v>551</v>
      </c>
      <c r="H42" t="s">
        <v>1545</v>
      </c>
      <c r="I42" t="s">
        <v>434</v>
      </c>
      <c r="J42">
        <v>2.1047750000000001</v>
      </c>
      <c r="K42">
        <v>2.501172</v>
      </c>
      <c r="L42">
        <v>2.0179320000000001</v>
      </c>
      <c r="N42" t="s">
        <v>1540</v>
      </c>
      <c r="O42" t="s">
        <v>1546</v>
      </c>
      <c r="P42" t="s">
        <v>580</v>
      </c>
      <c r="Q42" s="5">
        <v>45352</v>
      </c>
    </row>
    <row r="43" spans="1:17" x14ac:dyDescent="0.25">
      <c r="A43">
        <v>315096</v>
      </c>
      <c r="B43" t="s">
        <v>581</v>
      </c>
      <c r="C43" t="s">
        <v>582</v>
      </c>
      <c r="D43" t="s">
        <v>583</v>
      </c>
      <c r="E43" t="s">
        <v>432</v>
      </c>
      <c r="F43">
        <v>7522</v>
      </c>
      <c r="G43">
        <v>551</v>
      </c>
      <c r="H43" t="s">
        <v>1545</v>
      </c>
      <c r="I43" t="s">
        <v>434</v>
      </c>
      <c r="J43">
        <v>1.8938729999999999</v>
      </c>
      <c r="K43">
        <v>1.4417530000000001</v>
      </c>
      <c r="L43">
        <v>1.292732</v>
      </c>
      <c r="N43" t="s">
        <v>1540</v>
      </c>
      <c r="O43" t="s">
        <v>1546</v>
      </c>
      <c r="P43" t="s">
        <v>584</v>
      </c>
      <c r="Q43" s="5">
        <v>45352</v>
      </c>
    </row>
    <row r="44" spans="1:17" x14ac:dyDescent="0.25">
      <c r="A44">
        <v>315101</v>
      </c>
      <c r="B44" t="s">
        <v>110</v>
      </c>
      <c r="C44" t="s">
        <v>585</v>
      </c>
      <c r="D44" t="s">
        <v>586</v>
      </c>
      <c r="E44" t="s">
        <v>432</v>
      </c>
      <c r="F44">
        <v>7060</v>
      </c>
      <c r="G44">
        <v>551</v>
      </c>
      <c r="H44" t="s">
        <v>1545</v>
      </c>
      <c r="I44" t="s">
        <v>434</v>
      </c>
      <c r="J44" t="s">
        <v>1538</v>
      </c>
      <c r="M44">
        <v>9</v>
      </c>
      <c r="N44" t="s">
        <v>1540</v>
      </c>
      <c r="O44" t="s">
        <v>1546</v>
      </c>
      <c r="P44" t="s">
        <v>587</v>
      </c>
      <c r="Q44" s="5">
        <v>45352</v>
      </c>
    </row>
    <row r="45" spans="1:17" x14ac:dyDescent="0.25">
      <c r="A45">
        <v>315103</v>
      </c>
      <c r="B45" t="s">
        <v>147</v>
      </c>
      <c r="C45" t="s">
        <v>588</v>
      </c>
      <c r="D45" t="s">
        <v>589</v>
      </c>
      <c r="E45" t="s">
        <v>432</v>
      </c>
      <c r="F45">
        <v>7470</v>
      </c>
      <c r="G45">
        <v>551</v>
      </c>
      <c r="H45" t="s">
        <v>1545</v>
      </c>
      <c r="I45" t="s">
        <v>434</v>
      </c>
      <c r="J45">
        <v>1.6003529999999999</v>
      </c>
      <c r="K45">
        <v>1.359388</v>
      </c>
      <c r="L45">
        <v>1.4424349999999999</v>
      </c>
      <c r="N45" t="s">
        <v>1540</v>
      </c>
      <c r="O45" t="s">
        <v>1546</v>
      </c>
      <c r="P45" t="s">
        <v>590</v>
      </c>
      <c r="Q45" s="5">
        <v>45352</v>
      </c>
    </row>
    <row r="46" spans="1:17" x14ac:dyDescent="0.25">
      <c r="A46">
        <v>315104</v>
      </c>
      <c r="B46" t="s">
        <v>591</v>
      </c>
      <c r="C46" t="s">
        <v>592</v>
      </c>
      <c r="D46" t="s">
        <v>593</v>
      </c>
      <c r="E46" t="s">
        <v>432</v>
      </c>
      <c r="F46">
        <v>7083</v>
      </c>
      <c r="G46">
        <v>551</v>
      </c>
      <c r="H46" t="s">
        <v>1545</v>
      </c>
      <c r="I46" t="s">
        <v>434</v>
      </c>
      <c r="J46">
        <v>1.2838339999999999</v>
      </c>
      <c r="K46">
        <v>1.5115890000000001</v>
      </c>
      <c r="L46">
        <v>1.999371</v>
      </c>
      <c r="N46" t="s">
        <v>1540</v>
      </c>
      <c r="O46" t="s">
        <v>1546</v>
      </c>
      <c r="P46" t="s">
        <v>594</v>
      </c>
      <c r="Q46" s="5">
        <v>45352</v>
      </c>
    </row>
    <row r="47" spans="1:17" x14ac:dyDescent="0.25">
      <c r="A47">
        <v>315105</v>
      </c>
      <c r="B47" t="s">
        <v>595</v>
      </c>
      <c r="C47" t="s">
        <v>596</v>
      </c>
      <c r="D47" t="s">
        <v>597</v>
      </c>
      <c r="E47" t="s">
        <v>432</v>
      </c>
      <c r="F47">
        <v>7753</v>
      </c>
      <c r="G47">
        <v>551</v>
      </c>
      <c r="H47" t="s">
        <v>1545</v>
      </c>
      <c r="I47" t="s">
        <v>434</v>
      </c>
      <c r="J47">
        <v>2.5103409999999999</v>
      </c>
      <c r="K47">
        <v>2.4531450000000001</v>
      </c>
      <c r="L47">
        <v>1.65943</v>
      </c>
      <c r="N47" t="s">
        <v>1540</v>
      </c>
      <c r="O47" t="s">
        <v>1546</v>
      </c>
      <c r="P47" t="s">
        <v>598</v>
      </c>
      <c r="Q47" s="5">
        <v>45352</v>
      </c>
    </row>
    <row r="48" spans="1:17" x14ac:dyDescent="0.25">
      <c r="A48">
        <v>315106</v>
      </c>
      <c r="B48" t="s">
        <v>599</v>
      </c>
      <c r="C48" t="s">
        <v>600</v>
      </c>
      <c r="D48" t="s">
        <v>456</v>
      </c>
      <c r="E48" t="s">
        <v>432</v>
      </c>
      <c r="F48">
        <v>7202</v>
      </c>
      <c r="G48">
        <v>551</v>
      </c>
      <c r="H48" t="s">
        <v>1545</v>
      </c>
      <c r="I48" t="s">
        <v>434</v>
      </c>
      <c r="J48">
        <v>1.2172909999999999</v>
      </c>
      <c r="K48">
        <v>0.86649299999999996</v>
      </c>
      <c r="L48">
        <v>1.208758</v>
      </c>
      <c r="N48" t="s">
        <v>1540</v>
      </c>
      <c r="O48" t="s">
        <v>1546</v>
      </c>
      <c r="P48" t="s">
        <v>601</v>
      </c>
      <c r="Q48" s="5">
        <v>45352</v>
      </c>
    </row>
    <row r="49" spans="1:17" x14ac:dyDescent="0.25">
      <c r="A49">
        <v>315110</v>
      </c>
      <c r="B49" t="s">
        <v>602</v>
      </c>
      <c r="C49" t="s">
        <v>603</v>
      </c>
      <c r="D49" t="s">
        <v>589</v>
      </c>
      <c r="E49" t="s">
        <v>432</v>
      </c>
      <c r="F49">
        <v>7470</v>
      </c>
      <c r="G49">
        <v>551</v>
      </c>
      <c r="H49" t="s">
        <v>1545</v>
      </c>
      <c r="I49" t="s">
        <v>434</v>
      </c>
      <c r="J49">
        <v>1.5651729999999999</v>
      </c>
      <c r="K49">
        <v>2.9270890000000001</v>
      </c>
      <c r="L49">
        <v>3.175719</v>
      </c>
      <c r="N49" t="s">
        <v>1540</v>
      </c>
      <c r="O49" t="s">
        <v>1546</v>
      </c>
      <c r="P49" t="s">
        <v>604</v>
      </c>
      <c r="Q49" s="5">
        <v>45352</v>
      </c>
    </row>
    <row r="50" spans="1:17" x14ac:dyDescent="0.25">
      <c r="A50">
        <v>315111</v>
      </c>
      <c r="B50" t="s">
        <v>235</v>
      </c>
      <c r="C50" t="s">
        <v>605</v>
      </c>
      <c r="D50" t="s">
        <v>606</v>
      </c>
      <c r="E50" t="s">
        <v>432</v>
      </c>
      <c r="F50">
        <v>8690</v>
      </c>
      <c r="G50">
        <v>551</v>
      </c>
      <c r="H50" t="s">
        <v>1545</v>
      </c>
      <c r="I50" t="s">
        <v>434</v>
      </c>
      <c r="J50">
        <v>2.571307</v>
      </c>
      <c r="K50">
        <v>2.6116259999999998</v>
      </c>
      <c r="L50">
        <v>1.724747</v>
      </c>
      <c r="N50" t="s">
        <v>1540</v>
      </c>
      <c r="O50" t="s">
        <v>1546</v>
      </c>
      <c r="P50" t="s">
        <v>607</v>
      </c>
      <c r="Q50" s="5">
        <v>45352</v>
      </c>
    </row>
    <row r="51" spans="1:17" x14ac:dyDescent="0.25">
      <c r="A51">
        <v>315112</v>
      </c>
      <c r="B51" t="s">
        <v>608</v>
      </c>
      <c r="C51" t="s">
        <v>609</v>
      </c>
      <c r="D51" t="s">
        <v>610</v>
      </c>
      <c r="E51" t="s">
        <v>432</v>
      </c>
      <c r="F51">
        <v>7047</v>
      </c>
      <c r="G51">
        <v>551</v>
      </c>
      <c r="H51" t="s">
        <v>1545</v>
      </c>
      <c r="I51" t="s">
        <v>434</v>
      </c>
      <c r="J51">
        <v>1.853213</v>
      </c>
      <c r="K51">
        <v>1.408156</v>
      </c>
      <c r="L51">
        <v>1.2903089999999999</v>
      </c>
      <c r="N51" t="s">
        <v>1540</v>
      </c>
      <c r="O51" t="s">
        <v>1546</v>
      </c>
      <c r="P51" t="s">
        <v>611</v>
      </c>
      <c r="Q51" s="5">
        <v>45352</v>
      </c>
    </row>
    <row r="52" spans="1:17" x14ac:dyDescent="0.25">
      <c r="A52">
        <v>315113</v>
      </c>
      <c r="B52" t="s">
        <v>612</v>
      </c>
      <c r="C52" t="s">
        <v>613</v>
      </c>
      <c r="D52" t="s">
        <v>614</v>
      </c>
      <c r="E52" t="s">
        <v>432</v>
      </c>
      <c r="F52">
        <v>8648</v>
      </c>
      <c r="G52">
        <v>551</v>
      </c>
      <c r="H52" t="s">
        <v>1545</v>
      </c>
      <c r="I52" t="s">
        <v>434</v>
      </c>
      <c r="J52">
        <v>3.698801</v>
      </c>
      <c r="K52">
        <v>3.19801</v>
      </c>
      <c r="L52">
        <v>1.468207</v>
      </c>
      <c r="N52" t="s">
        <v>1540</v>
      </c>
      <c r="O52" t="s">
        <v>1546</v>
      </c>
      <c r="P52" t="s">
        <v>615</v>
      </c>
      <c r="Q52" s="5">
        <v>45352</v>
      </c>
    </row>
    <row r="53" spans="1:17" x14ac:dyDescent="0.25">
      <c r="A53">
        <v>315115</v>
      </c>
      <c r="B53" t="s">
        <v>616</v>
      </c>
      <c r="C53" t="s">
        <v>617</v>
      </c>
      <c r="D53" t="s">
        <v>618</v>
      </c>
      <c r="E53" t="s">
        <v>432</v>
      </c>
      <c r="F53">
        <v>8701</v>
      </c>
      <c r="G53">
        <v>551</v>
      </c>
      <c r="H53" t="s">
        <v>1545</v>
      </c>
      <c r="I53" t="s">
        <v>434</v>
      </c>
      <c r="J53">
        <v>2.927403</v>
      </c>
      <c r="K53">
        <v>2.5994980000000001</v>
      </c>
      <c r="L53">
        <v>1.5079100000000001</v>
      </c>
      <c r="N53" t="s">
        <v>1540</v>
      </c>
      <c r="O53" t="s">
        <v>1546</v>
      </c>
      <c r="P53" t="s">
        <v>619</v>
      </c>
      <c r="Q53" s="5">
        <v>45352</v>
      </c>
    </row>
    <row r="54" spans="1:17" x14ac:dyDescent="0.25">
      <c r="A54">
        <v>315119</v>
      </c>
      <c r="B54" t="s">
        <v>620</v>
      </c>
      <c r="C54" t="s">
        <v>621</v>
      </c>
      <c r="D54" t="s">
        <v>622</v>
      </c>
      <c r="E54" t="s">
        <v>432</v>
      </c>
      <c r="F54">
        <v>7730</v>
      </c>
      <c r="G54">
        <v>551</v>
      </c>
      <c r="H54" t="s">
        <v>1545</v>
      </c>
      <c r="I54" t="s">
        <v>434</v>
      </c>
      <c r="J54">
        <v>1.9005840000000001</v>
      </c>
      <c r="K54">
        <v>1.7611060000000001</v>
      </c>
      <c r="L54">
        <v>1.573501</v>
      </c>
      <c r="N54" t="s">
        <v>1540</v>
      </c>
      <c r="O54" t="s">
        <v>1546</v>
      </c>
      <c r="P54" t="s">
        <v>623</v>
      </c>
      <c r="Q54" s="5">
        <v>45352</v>
      </c>
    </row>
    <row r="55" spans="1:17" x14ac:dyDescent="0.25">
      <c r="A55">
        <v>315120</v>
      </c>
      <c r="B55" t="s">
        <v>78</v>
      </c>
      <c r="C55" t="s">
        <v>624</v>
      </c>
      <c r="D55" t="s">
        <v>625</v>
      </c>
      <c r="E55" t="s">
        <v>432</v>
      </c>
      <c r="F55">
        <v>7928</v>
      </c>
      <c r="G55">
        <v>551</v>
      </c>
      <c r="H55" t="s">
        <v>1545</v>
      </c>
      <c r="I55" t="s">
        <v>434</v>
      </c>
      <c r="J55">
        <v>1.63687</v>
      </c>
      <c r="K55">
        <v>1.2296830000000001</v>
      </c>
      <c r="L55">
        <v>1.2756970000000001</v>
      </c>
      <c r="N55" t="s">
        <v>1540</v>
      </c>
      <c r="O55" t="s">
        <v>1546</v>
      </c>
      <c r="P55" t="s">
        <v>626</v>
      </c>
      <c r="Q55" s="5">
        <v>45352</v>
      </c>
    </row>
    <row r="56" spans="1:17" x14ac:dyDescent="0.25">
      <c r="A56">
        <v>315122</v>
      </c>
      <c r="B56" t="s">
        <v>627</v>
      </c>
      <c r="C56" t="s">
        <v>628</v>
      </c>
      <c r="D56" t="s">
        <v>629</v>
      </c>
      <c r="E56" t="s">
        <v>432</v>
      </c>
      <c r="F56">
        <v>7090</v>
      </c>
      <c r="G56">
        <v>551</v>
      </c>
      <c r="H56" t="s">
        <v>1545</v>
      </c>
      <c r="I56" t="s">
        <v>434</v>
      </c>
      <c r="J56">
        <v>1.7712760000000001</v>
      </c>
      <c r="K56">
        <v>2.1272570000000002</v>
      </c>
      <c r="L56">
        <v>2.0394000000000001</v>
      </c>
      <c r="N56" t="s">
        <v>1540</v>
      </c>
      <c r="O56" t="s">
        <v>1546</v>
      </c>
      <c r="P56" t="s">
        <v>630</v>
      </c>
      <c r="Q56" s="5">
        <v>45352</v>
      </c>
    </row>
    <row r="57" spans="1:17" x14ac:dyDescent="0.25">
      <c r="A57">
        <v>315124</v>
      </c>
      <c r="B57" t="s">
        <v>50</v>
      </c>
      <c r="C57" t="s">
        <v>631</v>
      </c>
      <c r="D57" t="s">
        <v>632</v>
      </c>
      <c r="E57" t="s">
        <v>432</v>
      </c>
      <c r="F57">
        <v>8618</v>
      </c>
      <c r="G57">
        <v>551</v>
      </c>
      <c r="H57" t="s">
        <v>1545</v>
      </c>
      <c r="I57" t="s">
        <v>434</v>
      </c>
      <c r="J57">
        <v>1.7514829999999999</v>
      </c>
      <c r="K57">
        <v>1.373896</v>
      </c>
      <c r="L57">
        <v>1.3320369999999999</v>
      </c>
      <c r="N57" t="s">
        <v>1540</v>
      </c>
      <c r="O57" t="s">
        <v>1546</v>
      </c>
      <c r="P57" t="s">
        <v>633</v>
      </c>
      <c r="Q57" s="5">
        <v>45352</v>
      </c>
    </row>
    <row r="58" spans="1:17" x14ac:dyDescent="0.25">
      <c r="A58">
        <v>315125</v>
      </c>
      <c r="B58" t="s">
        <v>634</v>
      </c>
      <c r="C58" t="s">
        <v>635</v>
      </c>
      <c r="D58" t="s">
        <v>636</v>
      </c>
      <c r="E58" t="s">
        <v>432</v>
      </c>
      <c r="F58">
        <v>8721</v>
      </c>
      <c r="G58">
        <v>551</v>
      </c>
      <c r="H58" t="s">
        <v>1545</v>
      </c>
      <c r="I58" t="s">
        <v>434</v>
      </c>
      <c r="J58">
        <v>2.7716859999999999</v>
      </c>
      <c r="K58">
        <v>2.2759529999999999</v>
      </c>
      <c r="L58">
        <v>1.394401</v>
      </c>
      <c r="N58" t="s">
        <v>1540</v>
      </c>
      <c r="O58" t="s">
        <v>1546</v>
      </c>
      <c r="P58" t="s">
        <v>637</v>
      </c>
      <c r="Q58" s="5">
        <v>45352</v>
      </c>
    </row>
    <row r="59" spans="1:17" x14ac:dyDescent="0.25">
      <c r="A59">
        <v>315126</v>
      </c>
      <c r="B59" t="s">
        <v>365</v>
      </c>
      <c r="C59" t="s">
        <v>638</v>
      </c>
      <c r="D59" t="s">
        <v>639</v>
      </c>
      <c r="E59" t="s">
        <v>432</v>
      </c>
      <c r="F59">
        <v>8360</v>
      </c>
      <c r="G59">
        <v>551</v>
      </c>
      <c r="H59" t="s">
        <v>1545</v>
      </c>
      <c r="I59" t="s">
        <v>434</v>
      </c>
      <c r="J59">
        <v>1.9570369999999999</v>
      </c>
      <c r="K59">
        <v>1.711667</v>
      </c>
      <c r="L59">
        <v>1.4852129999999999</v>
      </c>
      <c r="N59" t="s">
        <v>1540</v>
      </c>
      <c r="O59" t="s">
        <v>1546</v>
      </c>
      <c r="P59" t="s">
        <v>640</v>
      </c>
      <c r="Q59" s="5">
        <v>45352</v>
      </c>
    </row>
    <row r="60" spans="1:17" x14ac:dyDescent="0.25">
      <c r="A60">
        <v>315127</v>
      </c>
      <c r="B60" t="s">
        <v>641</v>
      </c>
      <c r="C60" t="s">
        <v>642</v>
      </c>
      <c r="D60" t="s">
        <v>614</v>
      </c>
      <c r="E60" t="s">
        <v>432</v>
      </c>
      <c r="F60">
        <v>8648</v>
      </c>
      <c r="G60">
        <v>551</v>
      </c>
      <c r="H60" t="s">
        <v>1545</v>
      </c>
      <c r="I60" t="s">
        <v>434</v>
      </c>
      <c r="J60" s="6" t="s">
        <v>405</v>
      </c>
      <c r="K60" s="6"/>
      <c r="L60" s="6"/>
      <c r="M60">
        <v>10</v>
      </c>
      <c r="N60" t="s">
        <v>1540</v>
      </c>
      <c r="O60" t="s">
        <v>1546</v>
      </c>
      <c r="P60" t="s">
        <v>643</v>
      </c>
      <c r="Q60" s="5">
        <v>45352</v>
      </c>
    </row>
    <row r="61" spans="1:17" x14ac:dyDescent="0.25">
      <c r="A61">
        <v>315128</v>
      </c>
      <c r="B61" t="s">
        <v>209</v>
      </c>
      <c r="C61" t="s">
        <v>644</v>
      </c>
      <c r="D61" t="s">
        <v>645</v>
      </c>
      <c r="E61" t="s">
        <v>432</v>
      </c>
      <c r="F61">
        <v>8048</v>
      </c>
      <c r="G61">
        <v>551</v>
      </c>
      <c r="H61" t="s">
        <v>1545</v>
      </c>
      <c r="I61" t="s">
        <v>434</v>
      </c>
      <c r="J61">
        <v>2.756043</v>
      </c>
      <c r="K61">
        <v>2.6023830000000001</v>
      </c>
      <c r="L61">
        <v>1.6034440000000001</v>
      </c>
      <c r="N61" t="s">
        <v>1540</v>
      </c>
      <c r="O61" t="s">
        <v>1546</v>
      </c>
      <c r="P61" t="s">
        <v>646</v>
      </c>
      <c r="Q61" s="5">
        <v>45352</v>
      </c>
    </row>
    <row r="62" spans="1:17" x14ac:dyDescent="0.25">
      <c r="A62">
        <v>315129</v>
      </c>
      <c r="B62" t="s">
        <v>647</v>
      </c>
      <c r="C62" t="s">
        <v>648</v>
      </c>
      <c r="D62" t="s">
        <v>472</v>
      </c>
      <c r="E62" t="s">
        <v>432</v>
      </c>
      <c r="F62">
        <v>7652</v>
      </c>
      <c r="G62">
        <v>551</v>
      </c>
      <c r="H62" t="s">
        <v>1545</v>
      </c>
      <c r="I62" t="s">
        <v>434</v>
      </c>
      <c r="J62">
        <v>0.69336100000000001</v>
      </c>
      <c r="K62">
        <v>0.71265699999999998</v>
      </c>
      <c r="L62">
        <v>1.7453780000000001</v>
      </c>
      <c r="N62" t="s">
        <v>1540</v>
      </c>
      <c r="O62" t="s">
        <v>1546</v>
      </c>
      <c r="P62" t="s">
        <v>649</v>
      </c>
      <c r="Q62" s="5">
        <v>45352</v>
      </c>
    </row>
    <row r="63" spans="1:17" x14ac:dyDescent="0.25">
      <c r="A63">
        <v>315132</v>
      </c>
      <c r="B63" t="s">
        <v>650</v>
      </c>
      <c r="C63" t="s">
        <v>651</v>
      </c>
      <c r="D63" t="s">
        <v>499</v>
      </c>
      <c r="E63" t="s">
        <v>432</v>
      </c>
      <c r="F63">
        <v>8820</v>
      </c>
      <c r="G63">
        <v>551</v>
      </c>
      <c r="H63" t="s">
        <v>1545</v>
      </c>
      <c r="I63" t="s">
        <v>434</v>
      </c>
      <c r="J63">
        <v>1.9558469999999999</v>
      </c>
      <c r="K63">
        <v>2.9478759999999999</v>
      </c>
      <c r="L63">
        <v>2.559428</v>
      </c>
      <c r="N63" t="s">
        <v>1540</v>
      </c>
      <c r="O63" t="s">
        <v>1546</v>
      </c>
      <c r="P63" t="s">
        <v>652</v>
      </c>
      <c r="Q63" s="5">
        <v>45352</v>
      </c>
    </row>
    <row r="64" spans="1:17" x14ac:dyDescent="0.25">
      <c r="A64">
        <v>315133</v>
      </c>
      <c r="B64" t="s">
        <v>653</v>
      </c>
      <c r="C64" t="s">
        <v>654</v>
      </c>
      <c r="D64" t="s">
        <v>655</v>
      </c>
      <c r="E64" t="s">
        <v>432</v>
      </c>
      <c r="F64">
        <v>7677</v>
      </c>
      <c r="G64">
        <v>551</v>
      </c>
      <c r="H64" t="s">
        <v>1545</v>
      </c>
      <c r="I64" t="s">
        <v>434</v>
      </c>
      <c r="J64">
        <v>0.66880300000000004</v>
      </c>
      <c r="K64">
        <v>0.57396999999999998</v>
      </c>
      <c r="L64">
        <v>1.4573370000000001</v>
      </c>
      <c r="N64" t="s">
        <v>1540</v>
      </c>
      <c r="O64" t="s">
        <v>1546</v>
      </c>
      <c r="P64" t="s">
        <v>656</v>
      </c>
      <c r="Q64" s="5">
        <v>45352</v>
      </c>
    </row>
    <row r="65" spans="1:17" x14ac:dyDescent="0.25">
      <c r="A65">
        <v>315134</v>
      </c>
      <c r="B65" t="s">
        <v>657</v>
      </c>
      <c r="C65" t="s">
        <v>658</v>
      </c>
      <c r="D65" t="s">
        <v>659</v>
      </c>
      <c r="E65" t="s">
        <v>432</v>
      </c>
      <c r="F65">
        <v>8807</v>
      </c>
      <c r="G65">
        <v>551</v>
      </c>
      <c r="H65" t="s">
        <v>1545</v>
      </c>
      <c r="I65" t="s">
        <v>434</v>
      </c>
      <c r="J65">
        <v>2.0104410000000001</v>
      </c>
      <c r="K65">
        <v>2.0745809999999998</v>
      </c>
      <c r="L65">
        <v>1.752297</v>
      </c>
      <c r="N65" t="s">
        <v>1540</v>
      </c>
      <c r="O65" t="s">
        <v>1546</v>
      </c>
      <c r="P65" t="s">
        <v>660</v>
      </c>
      <c r="Q65" s="5">
        <v>45352</v>
      </c>
    </row>
    <row r="66" spans="1:17" x14ac:dyDescent="0.25">
      <c r="A66">
        <v>315135</v>
      </c>
      <c r="B66" t="s">
        <v>661</v>
      </c>
      <c r="C66" t="s">
        <v>662</v>
      </c>
      <c r="D66" t="s">
        <v>663</v>
      </c>
      <c r="E66" t="s">
        <v>432</v>
      </c>
      <c r="F66">
        <v>8742</v>
      </c>
      <c r="G66">
        <v>551</v>
      </c>
      <c r="H66" t="s">
        <v>1545</v>
      </c>
      <c r="I66" t="s">
        <v>434</v>
      </c>
      <c r="J66">
        <v>1.0832550000000001</v>
      </c>
      <c r="K66">
        <v>0.810334</v>
      </c>
      <c r="L66">
        <v>1.2702869999999999</v>
      </c>
      <c r="N66" t="s">
        <v>1540</v>
      </c>
      <c r="O66" t="s">
        <v>1546</v>
      </c>
      <c r="P66" t="s">
        <v>664</v>
      </c>
      <c r="Q66" s="5">
        <v>45352</v>
      </c>
    </row>
    <row r="67" spans="1:17" x14ac:dyDescent="0.25">
      <c r="A67">
        <v>315136</v>
      </c>
      <c r="B67" t="s">
        <v>113</v>
      </c>
      <c r="C67" t="s">
        <v>665</v>
      </c>
      <c r="D67" t="s">
        <v>666</v>
      </c>
      <c r="E67" t="s">
        <v>432</v>
      </c>
      <c r="F67">
        <v>7702</v>
      </c>
      <c r="G67">
        <v>551</v>
      </c>
      <c r="H67" t="s">
        <v>1545</v>
      </c>
      <c r="I67" t="s">
        <v>434</v>
      </c>
      <c r="J67">
        <v>2.5229539999999999</v>
      </c>
      <c r="K67">
        <v>2.3919630000000001</v>
      </c>
      <c r="L67">
        <v>1.609955</v>
      </c>
      <c r="N67" t="s">
        <v>1540</v>
      </c>
      <c r="O67" t="s">
        <v>1546</v>
      </c>
      <c r="P67" t="s">
        <v>667</v>
      </c>
      <c r="Q67" s="5">
        <v>45352</v>
      </c>
    </row>
    <row r="68" spans="1:17" x14ac:dyDescent="0.25">
      <c r="A68">
        <v>315137</v>
      </c>
      <c r="B68" t="s">
        <v>668</v>
      </c>
      <c r="C68" t="s">
        <v>669</v>
      </c>
      <c r="D68" t="s">
        <v>670</v>
      </c>
      <c r="E68" t="s">
        <v>432</v>
      </c>
      <c r="F68">
        <v>7860</v>
      </c>
      <c r="G68">
        <v>551</v>
      </c>
      <c r="H68" t="s">
        <v>1545</v>
      </c>
      <c r="I68" t="s">
        <v>434</v>
      </c>
      <c r="J68">
        <v>1.7653350000000001</v>
      </c>
      <c r="K68">
        <v>1.4701880000000001</v>
      </c>
      <c r="L68">
        <v>1.4142110000000001</v>
      </c>
      <c r="N68" t="s">
        <v>1540</v>
      </c>
      <c r="O68" t="s">
        <v>1546</v>
      </c>
      <c r="P68" t="s">
        <v>671</v>
      </c>
      <c r="Q68" s="5">
        <v>45352</v>
      </c>
    </row>
    <row r="69" spans="1:17" x14ac:dyDescent="0.25">
      <c r="A69">
        <v>315138</v>
      </c>
      <c r="B69" t="s">
        <v>291</v>
      </c>
      <c r="C69" t="s">
        <v>672</v>
      </c>
      <c r="D69" t="s">
        <v>673</v>
      </c>
      <c r="E69" t="s">
        <v>432</v>
      </c>
      <c r="F69">
        <v>7054</v>
      </c>
      <c r="G69">
        <v>551</v>
      </c>
      <c r="H69" t="s">
        <v>1545</v>
      </c>
      <c r="I69" t="s">
        <v>434</v>
      </c>
      <c r="J69">
        <v>2.0000979999999999</v>
      </c>
      <c r="K69">
        <v>1.6450750000000001</v>
      </c>
      <c r="L69">
        <v>1.3967000000000001</v>
      </c>
      <c r="N69" t="s">
        <v>1540</v>
      </c>
      <c r="O69" t="s">
        <v>1546</v>
      </c>
      <c r="P69" t="s">
        <v>674</v>
      </c>
      <c r="Q69" s="5">
        <v>45352</v>
      </c>
    </row>
    <row r="70" spans="1:17" x14ac:dyDescent="0.25">
      <c r="A70">
        <v>315140</v>
      </c>
      <c r="B70" t="s">
        <v>675</v>
      </c>
      <c r="C70" t="s">
        <v>676</v>
      </c>
      <c r="D70" t="s">
        <v>677</v>
      </c>
      <c r="E70" t="s">
        <v>432</v>
      </c>
      <c r="F70">
        <v>8869</v>
      </c>
      <c r="G70">
        <v>551</v>
      </c>
      <c r="H70" t="s">
        <v>1545</v>
      </c>
      <c r="I70" t="s">
        <v>434</v>
      </c>
      <c r="J70">
        <v>1.2548090000000001</v>
      </c>
      <c r="K70">
        <v>0.95122099999999998</v>
      </c>
      <c r="L70">
        <v>1.2872790000000001</v>
      </c>
      <c r="N70" t="s">
        <v>1540</v>
      </c>
      <c r="O70" t="s">
        <v>1546</v>
      </c>
      <c r="P70" t="s">
        <v>678</v>
      </c>
      <c r="Q70" s="5">
        <v>45352</v>
      </c>
    </row>
    <row r="71" spans="1:17" x14ac:dyDescent="0.25">
      <c r="A71">
        <v>315141</v>
      </c>
      <c r="B71" t="s">
        <v>679</v>
      </c>
      <c r="C71" t="s">
        <v>680</v>
      </c>
      <c r="D71" t="s">
        <v>681</v>
      </c>
      <c r="E71" t="s">
        <v>432</v>
      </c>
      <c r="F71">
        <v>8812</v>
      </c>
      <c r="G71">
        <v>551</v>
      </c>
      <c r="H71" t="s">
        <v>1545</v>
      </c>
      <c r="I71" t="s">
        <v>434</v>
      </c>
      <c r="J71">
        <v>1.352625</v>
      </c>
      <c r="K71">
        <v>1.0439970000000001</v>
      </c>
      <c r="L71">
        <v>1.3106610000000001</v>
      </c>
      <c r="N71" t="s">
        <v>1540</v>
      </c>
      <c r="O71" t="s">
        <v>1546</v>
      </c>
      <c r="P71" t="s">
        <v>682</v>
      </c>
      <c r="Q71" s="5">
        <v>45352</v>
      </c>
    </row>
    <row r="72" spans="1:17" x14ac:dyDescent="0.25">
      <c r="A72">
        <v>315142</v>
      </c>
      <c r="B72" t="s">
        <v>683</v>
      </c>
      <c r="C72" t="s">
        <v>684</v>
      </c>
      <c r="D72" t="s">
        <v>589</v>
      </c>
      <c r="E72" t="s">
        <v>432</v>
      </c>
      <c r="F72">
        <v>7470</v>
      </c>
      <c r="G72">
        <v>551</v>
      </c>
      <c r="H72" t="s">
        <v>1545</v>
      </c>
      <c r="I72" t="s">
        <v>434</v>
      </c>
      <c r="J72">
        <v>2.5569480000000002</v>
      </c>
      <c r="K72">
        <v>2.0578949999999998</v>
      </c>
      <c r="L72">
        <v>1.36669</v>
      </c>
      <c r="N72" t="s">
        <v>1540</v>
      </c>
      <c r="O72" t="s">
        <v>1546</v>
      </c>
      <c r="P72" t="s">
        <v>685</v>
      </c>
      <c r="Q72" s="5">
        <v>45352</v>
      </c>
    </row>
    <row r="73" spans="1:17" x14ac:dyDescent="0.25">
      <c r="A73">
        <v>315143</v>
      </c>
      <c r="B73" t="s">
        <v>170</v>
      </c>
      <c r="C73" t="s">
        <v>686</v>
      </c>
      <c r="D73" t="s">
        <v>687</v>
      </c>
      <c r="E73" t="s">
        <v>432</v>
      </c>
      <c r="F73">
        <v>7945</v>
      </c>
      <c r="G73">
        <v>551</v>
      </c>
      <c r="H73" t="s">
        <v>1545</v>
      </c>
      <c r="I73" t="s">
        <v>434</v>
      </c>
      <c r="J73">
        <v>1.4918720000000001</v>
      </c>
      <c r="K73">
        <v>1.2988999999999999</v>
      </c>
      <c r="L73">
        <v>1.4784710000000001</v>
      </c>
      <c r="N73" t="s">
        <v>1540</v>
      </c>
      <c r="O73" t="s">
        <v>1546</v>
      </c>
      <c r="P73" t="s">
        <v>688</v>
      </c>
      <c r="Q73" s="5">
        <v>45352</v>
      </c>
    </row>
    <row r="74" spans="1:17" x14ac:dyDescent="0.25">
      <c r="A74">
        <v>315144</v>
      </c>
      <c r="B74" t="s">
        <v>689</v>
      </c>
      <c r="C74" t="s">
        <v>690</v>
      </c>
      <c r="D74" t="s">
        <v>691</v>
      </c>
      <c r="E74" t="s">
        <v>432</v>
      </c>
      <c r="F74">
        <v>8055</v>
      </c>
      <c r="G74">
        <v>551</v>
      </c>
      <c r="H74" t="s">
        <v>1545</v>
      </c>
      <c r="I74" t="s">
        <v>434</v>
      </c>
      <c r="J74" s="6" t="s">
        <v>405</v>
      </c>
      <c r="K74" s="6"/>
      <c r="L74" s="6"/>
      <c r="M74">
        <v>10</v>
      </c>
      <c r="N74" t="s">
        <v>1540</v>
      </c>
      <c r="O74" t="s">
        <v>1546</v>
      </c>
      <c r="P74" t="s">
        <v>692</v>
      </c>
      <c r="Q74" s="5">
        <v>45352</v>
      </c>
    </row>
    <row r="75" spans="1:17" x14ac:dyDescent="0.25">
      <c r="A75">
        <v>315146</v>
      </c>
      <c r="B75" t="s">
        <v>693</v>
      </c>
      <c r="C75" t="s">
        <v>694</v>
      </c>
      <c r="D75" t="s">
        <v>695</v>
      </c>
      <c r="E75" t="s">
        <v>432</v>
      </c>
      <c r="F75">
        <v>7065</v>
      </c>
      <c r="G75">
        <v>551</v>
      </c>
      <c r="H75" t="s">
        <v>1545</v>
      </c>
      <c r="I75" t="s">
        <v>434</v>
      </c>
      <c r="J75" s="6" t="s">
        <v>405</v>
      </c>
      <c r="K75" s="6"/>
      <c r="L75" s="6"/>
      <c r="M75">
        <v>10</v>
      </c>
      <c r="N75" t="s">
        <v>1540</v>
      </c>
      <c r="O75" t="s">
        <v>1546</v>
      </c>
      <c r="P75" t="s">
        <v>696</v>
      </c>
      <c r="Q75" s="5">
        <v>45352</v>
      </c>
    </row>
    <row r="76" spans="1:17" x14ac:dyDescent="0.25">
      <c r="A76">
        <v>315147</v>
      </c>
      <c r="B76" t="s">
        <v>697</v>
      </c>
      <c r="C76" t="s">
        <v>698</v>
      </c>
      <c r="D76" t="s">
        <v>699</v>
      </c>
      <c r="E76" t="s">
        <v>432</v>
      </c>
      <c r="F76">
        <v>7017</v>
      </c>
      <c r="G76">
        <v>551</v>
      </c>
      <c r="H76" t="s">
        <v>1545</v>
      </c>
      <c r="I76" t="s">
        <v>434</v>
      </c>
      <c r="J76">
        <v>2.0172949999999998</v>
      </c>
      <c r="K76">
        <v>2.2031049999999999</v>
      </c>
      <c r="L76">
        <v>1.8545320000000001</v>
      </c>
      <c r="N76" t="s">
        <v>1540</v>
      </c>
      <c r="O76" t="s">
        <v>1546</v>
      </c>
      <c r="P76" t="s">
        <v>700</v>
      </c>
      <c r="Q76" s="5">
        <v>45352</v>
      </c>
    </row>
    <row r="77" spans="1:17" x14ac:dyDescent="0.25">
      <c r="A77">
        <v>315149</v>
      </c>
      <c r="B77" t="s">
        <v>276</v>
      </c>
      <c r="C77" t="s">
        <v>701</v>
      </c>
      <c r="D77" t="s">
        <v>702</v>
      </c>
      <c r="E77" t="s">
        <v>432</v>
      </c>
      <c r="F77">
        <v>8052</v>
      </c>
      <c r="G77">
        <v>551</v>
      </c>
      <c r="H77" t="s">
        <v>1545</v>
      </c>
      <c r="I77" t="s">
        <v>434</v>
      </c>
      <c r="J77">
        <v>2.601073</v>
      </c>
      <c r="K77">
        <v>3.1796500000000001</v>
      </c>
      <c r="L77">
        <v>2.075847</v>
      </c>
      <c r="N77" t="s">
        <v>1540</v>
      </c>
      <c r="O77" t="s">
        <v>1546</v>
      </c>
      <c r="P77" t="s">
        <v>703</v>
      </c>
      <c r="Q77" s="5">
        <v>45352</v>
      </c>
    </row>
    <row r="78" spans="1:17" x14ac:dyDescent="0.25">
      <c r="A78">
        <v>315152</v>
      </c>
      <c r="B78" t="s">
        <v>704</v>
      </c>
      <c r="C78" t="s">
        <v>705</v>
      </c>
      <c r="D78" t="s">
        <v>706</v>
      </c>
      <c r="E78" t="s">
        <v>432</v>
      </c>
      <c r="F78">
        <v>7601</v>
      </c>
      <c r="G78">
        <v>551</v>
      </c>
      <c r="H78" t="s">
        <v>1545</v>
      </c>
      <c r="I78" t="s">
        <v>434</v>
      </c>
      <c r="J78">
        <v>2.2623769999999999</v>
      </c>
      <c r="K78">
        <v>1.9876560000000001</v>
      </c>
      <c r="L78">
        <v>1.4919169999999999</v>
      </c>
      <c r="N78" t="s">
        <v>1540</v>
      </c>
      <c r="O78" t="s">
        <v>1546</v>
      </c>
      <c r="P78" t="s">
        <v>707</v>
      </c>
      <c r="Q78" s="5">
        <v>45352</v>
      </c>
    </row>
    <row r="79" spans="1:17" x14ac:dyDescent="0.25">
      <c r="A79">
        <v>315153</v>
      </c>
      <c r="B79" t="s">
        <v>708</v>
      </c>
      <c r="C79" t="s">
        <v>709</v>
      </c>
      <c r="D79" t="s">
        <v>710</v>
      </c>
      <c r="E79" t="s">
        <v>432</v>
      </c>
      <c r="F79">
        <v>7728</v>
      </c>
      <c r="G79">
        <v>551</v>
      </c>
      <c r="H79" t="s">
        <v>1545</v>
      </c>
      <c r="I79" t="s">
        <v>434</v>
      </c>
      <c r="J79">
        <v>3.8420320000000001</v>
      </c>
      <c r="K79">
        <v>2.9371109999999998</v>
      </c>
      <c r="L79">
        <v>1.2981590000000001</v>
      </c>
      <c r="N79" t="s">
        <v>1540</v>
      </c>
      <c r="O79" t="s">
        <v>1546</v>
      </c>
      <c r="P79" t="s">
        <v>711</v>
      </c>
      <c r="Q79" s="5">
        <v>45352</v>
      </c>
    </row>
    <row r="80" spans="1:17" x14ac:dyDescent="0.25">
      <c r="A80">
        <v>315157</v>
      </c>
      <c r="B80" t="s">
        <v>208</v>
      </c>
      <c r="C80" t="s">
        <v>712</v>
      </c>
      <c r="D80" t="s">
        <v>713</v>
      </c>
      <c r="E80" t="s">
        <v>432</v>
      </c>
      <c r="F80">
        <v>7960</v>
      </c>
      <c r="G80">
        <v>551</v>
      </c>
      <c r="H80" t="s">
        <v>1545</v>
      </c>
      <c r="I80" t="s">
        <v>434</v>
      </c>
      <c r="J80">
        <v>2.403575</v>
      </c>
      <c r="K80">
        <v>2.635313</v>
      </c>
      <c r="L80">
        <v>1.8618429999999999</v>
      </c>
      <c r="N80" t="s">
        <v>1540</v>
      </c>
      <c r="O80" t="s">
        <v>1546</v>
      </c>
      <c r="P80" t="s">
        <v>714</v>
      </c>
      <c r="Q80" s="5">
        <v>45352</v>
      </c>
    </row>
    <row r="81" spans="1:17" x14ac:dyDescent="0.25">
      <c r="A81">
        <v>315158</v>
      </c>
      <c r="B81" t="s">
        <v>246</v>
      </c>
      <c r="C81" t="s">
        <v>715</v>
      </c>
      <c r="D81" t="s">
        <v>716</v>
      </c>
      <c r="E81" t="s">
        <v>432</v>
      </c>
      <c r="F81">
        <v>7450</v>
      </c>
      <c r="G81">
        <v>551</v>
      </c>
      <c r="H81" t="s">
        <v>1545</v>
      </c>
      <c r="I81" t="s">
        <v>434</v>
      </c>
      <c r="J81">
        <v>1.292419</v>
      </c>
      <c r="K81">
        <v>1.4168320000000001</v>
      </c>
      <c r="L81">
        <v>1.861588</v>
      </c>
      <c r="N81" t="s">
        <v>1540</v>
      </c>
      <c r="O81" t="s">
        <v>1546</v>
      </c>
      <c r="P81" t="s">
        <v>717</v>
      </c>
      <c r="Q81" s="5">
        <v>45352</v>
      </c>
    </row>
    <row r="82" spans="1:17" x14ac:dyDescent="0.25">
      <c r="A82">
        <v>315159</v>
      </c>
      <c r="B82" t="s">
        <v>718</v>
      </c>
      <c r="C82" t="s">
        <v>719</v>
      </c>
      <c r="D82" t="s">
        <v>720</v>
      </c>
      <c r="E82" t="s">
        <v>432</v>
      </c>
      <c r="F82">
        <v>8012</v>
      </c>
      <c r="G82">
        <v>551</v>
      </c>
      <c r="H82" t="s">
        <v>1545</v>
      </c>
      <c r="I82" t="s">
        <v>434</v>
      </c>
      <c r="J82">
        <v>3.5077400000000001</v>
      </c>
      <c r="K82">
        <v>3.3386749999999998</v>
      </c>
      <c r="L82">
        <v>1.6162749999999999</v>
      </c>
      <c r="N82" t="s">
        <v>1540</v>
      </c>
      <c r="O82" t="s">
        <v>1546</v>
      </c>
      <c r="P82" t="s">
        <v>721</v>
      </c>
      <c r="Q82" s="5">
        <v>45352</v>
      </c>
    </row>
    <row r="83" spans="1:17" x14ac:dyDescent="0.25">
      <c r="A83">
        <v>315164</v>
      </c>
      <c r="B83" t="s">
        <v>722</v>
      </c>
      <c r="C83" t="s">
        <v>723</v>
      </c>
      <c r="D83" t="s">
        <v>724</v>
      </c>
      <c r="E83" t="s">
        <v>432</v>
      </c>
      <c r="F83">
        <v>7670</v>
      </c>
      <c r="G83">
        <v>551</v>
      </c>
      <c r="H83" t="s">
        <v>1545</v>
      </c>
      <c r="I83" t="s">
        <v>434</v>
      </c>
      <c r="J83">
        <v>1.5673569999999999</v>
      </c>
      <c r="K83">
        <v>1.1438379999999999</v>
      </c>
      <c r="L83">
        <v>1.2392669999999999</v>
      </c>
      <c r="N83" t="s">
        <v>1540</v>
      </c>
      <c r="O83" t="s">
        <v>1546</v>
      </c>
      <c r="P83" t="s">
        <v>725</v>
      </c>
      <c r="Q83" s="5">
        <v>45352</v>
      </c>
    </row>
    <row r="84" spans="1:17" x14ac:dyDescent="0.25">
      <c r="A84">
        <v>315166</v>
      </c>
      <c r="B84" t="s">
        <v>726</v>
      </c>
      <c r="C84" t="s">
        <v>727</v>
      </c>
      <c r="D84" t="s">
        <v>514</v>
      </c>
      <c r="E84" t="s">
        <v>432</v>
      </c>
      <c r="F84">
        <v>8016</v>
      </c>
      <c r="G84">
        <v>551</v>
      </c>
      <c r="H84" t="s">
        <v>1545</v>
      </c>
      <c r="I84" t="s">
        <v>434</v>
      </c>
      <c r="J84">
        <v>2.4610729999999998</v>
      </c>
      <c r="K84">
        <v>1.768086</v>
      </c>
      <c r="L84">
        <v>1.219965</v>
      </c>
      <c r="N84" t="s">
        <v>1540</v>
      </c>
      <c r="O84" t="s">
        <v>1546</v>
      </c>
      <c r="P84" t="s">
        <v>728</v>
      </c>
      <c r="Q84" s="5">
        <v>45352</v>
      </c>
    </row>
    <row r="85" spans="1:17" x14ac:dyDescent="0.25">
      <c r="A85">
        <v>315171</v>
      </c>
      <c r="B85" t="s">
        <v>729</v>
      </c>
      <c r="C85" t="s">
        <v>730</v>
      </c>
      <c r="D85" t="s">
        <v>731</v>
      </c>
      <c r="E85" t="s">
        <v>432</v>
      </c>
      <c r="F85">
        <v>7436</v>
      </c>
      <c r="G85">
        <v>551</v>
      </c>
      <c r="H85" t="s">
        <v>1545</v>
      </c>
      <c r="I85" t="s">
        <v>434</v>
      </c>
      <c r="J85">
        <v>2.1496970000000002</v>
      </c>
      <c r="K85">
        <v>1.8127979999999999</v>
      </c>
      <c r="L85">
        <v>1.4319930000000001</v>
      </c>
      <c r="N85" t="s">
        <v>1540</v>
      </c>
      <c r="O85" t="s">
        <v>1546</v>
      </c>
      <c r="P85" t="s">
        <v>732</v>
      </c>
      <c r="Q85" s="5">
        <v>45352</v>
      </c>
    </row>
    <row r="86" spans="1:17" x14ac:dyDescent="0.25">
      <c r="A86">
        <v>315174</v>
      </c>
      <c r="B86" t="s">
        <v>133</v>
      </c>
      <c r="C86" t="s">
        <v>733</v>
      </c>
      <c r="D86" t="s">
        <v>734</v>
      </c>
      <c r="E86" t="s">
        <v>432</v>
      </c>
      <c r="F86">
        <v>8096</v>
      </c>
      <c r="G86">
        <v>551</v>
      </c>
      <c r="H86" t="s">
        <v>1545</v>
      </c>
      <c r="I86" t="s">
        <v>434</v>
      </c>
      <c r="J86">
        <v>2.3833519999999999</v>
      </c>
      <c r="K86">
        <v>1.8767419999999999</v>
      </c>
      <c r="L86">
        <v>1.3371649999999999</v>
      </c>
      <c r="N86" t="s">
        <v>1540</v>
      </c>
      <c r="O86" t="s">
        <v>1546</v>
      </c>
      <c r="P86" t="s">
        <v>735</v>
      </c>
      <c r="Q86" s="5">
        <v>45352</v>
      </c>
    </row>
    <row r="87" spans="1:17" x14ac:dyDescent="0.25">
      <c r="A87">
        <v>315176</v>
      </c>
      <c r="B87" t="s">
        <v>202</v>
      </c>
      <c r="C87" t="s">
        <v>736</v>
      </c>
      <c r="D87" t="s">
        <v>691</v>
      </c>
      <c r="E87" t="s">
        <v>432</v>
      </c>
      <c r="F87">
        <v>8055</v>
      </c>
      <c r="G87">
        <v>551</v>
      </c>
      <c r="H87" t="s">
        <v>1545</v>
      </c>
      <c r="I87" t="s">
        <v>434</v>
      </c>
      <c r="J87">
        <v>2.0888450000000001</v>
      </c>
      <c r="K87">
        <v>1.4074960000000001</v>
      </c>
      <c r="L87">
        <v>1.14422</v>
      </c>
      <c r="N87" t="s">
        <v>1540</v>
      </c>
      <c r="O87" t="s">
        <v>1546</v>
      </c>
      <c r="P87" t="s">
        <v>737</v>
      </c>
      <c r="Q87" s="5">
        <v>45352</v>
      </c>
    </row>
    <row r="88" spans="1:17" x14ac:dyDescent="0.25">
      <c r="A88">
        <v>315177</v>
      </c>
      <c r="B88" t="s">
        <v>157</v>
      </c>
      <c r="C88" t="s">
        <v>738</v>
      </c>
      <c r="D88" t="s">
        <v>739</v>
      </c>
      <c r="E88" t="s">
        <v>432</v>
      </c>
      <c r="F88">
        <v>7724</v>
      </c>
      <c r="G88">
        <v>551</v>
      </c>
      <c r="H88" t="s">
        <v>1545</v>
      </c>
      <c r="I88" t="s">
        <v>434</v>
      </c>
      <c r="J88">
        <v>2.466135</v>
      </c>
      <c r="K88">
        <v>2.3169279999999999</v>
      </c>
      <c r="L88">
        <v>1.59538</v>
      </c>
      <c r="N88" t="s">
        <v>1540</v>
      </c>
      <c r="O88" t="s">
        <v>1546</v>
      </c>
      <c r="P88" t="s">
        <v>740</v>
      </c>
      <c r="Q88" s="5">
        <v>45352</v>
      </c>
    </row>
    <row r="89" spans="1:17" x14ac:dyDescent="0.25">
      <c r="A89">
        <v>315178</v>
      </c>
      <c r="B89" t="s">
        <v>741</v>
      </c>
      <c r="C89" t="s">
        <v>742</v>
      </c>
      <c r="D89" t="s">
        <v>699</v>
      </c>
      <c r="E89" t="s">
        <v>432</v>
      </c>
      <c r="F89">
        <v>7017</v>
      </c>
      <c r="G89">
        <v>551</v>
      </c>
      <c r="H89" t="s">
        <v>1545</v>
      </c>
      <c r="I89" t="s">
        <v>434</v>
      </c>
      <c r="J89">
        <v>1.8977869999999999</v>
      </c>
      <c r="K89">
        <v>1.7487790000000001</v>
      </c>
      <c r="L89">
        <v>1.5647899999999999</v>
      </c>
      <c r="N89" t="s">
        <v>1540</v>
      </c>
      <c r="O89" t="s">
        <v>1546</v>
      </c>
      <c r="P89" t="s">
        <v>743</v>
      </c>
      <c r="Q89" s="5">
        <v>45352</v>
      </c>
    </row>
    <row r="90" spans="1:17" x14ac:dyDescent="0.25">
      <c r="A90">
        <v>315179</v>
      </c>
      <c r="B90" t="s">
        <v>744</v>
      </c>
      <c r="C90" t="s">
        <v>745</v>
      </c>
      <c r="D90" t="s">
        <v>746</v>
      </c>
      <c r="E90" t="s">
        <v>432</v>
      </c>
      <c r="F90">
        <v>8230</v>
      </c>
      <c r="G90">
        <v>551</v>
      </c>
      <c r="H90" t="s">
        <v>1545</v>
      </c>
      <c r="I90" t="s">
        <v>434</v>
      </c>
      <c r="J90">
        <v>1.844382</v>
      </c>
      <c r="K90">
        <v>1.4898370000000001</v>
      </c>
      <c r="L90">
        <v>1.3716919999999999</v>
      </c>
      <c r="N90" t="s">
        <v>1540</v>
      </c>
      <c r="O90" t="s">
        <v>1546</v>
      </c>
      <c r="P90" t="s">
        <v>747</v>
      </c>
      <c r="Q90" s="5">
        <v>45352</v>
      </c>
    </row>
    <row r="91" spans="1:17" x14ac:dyDescent="0.25">
      <c r="A91">
        <v>315180</v>
      </c>
      <c r="B91" t="s">
        <v>748</v>
      </c>
      <c r="C91" t="s">
        <v>749</v>
      </c>
      <c r="D91" t="s">
        <v>750</v>
      </c>
      <c r="E91" t="s">
        <v>432</v>
      </c>
      <c r="F91">
        <v>8861</v>
      </c>
      <c r="G91">
        <v>551</v>
      </c>
      <c r="H91" t="s">
        <v>1545</v>
      </c>
      <c r="I91" t="s">
        <v>434</v>
      </c>
      <c r="J91">
        <v>1.8772690000000001</v>
      </c>
      <c r="K91">
        <v>1.4530190000000001</v>
      </c>
      <c r="L91">
        <v>1.314357</v>
      </c>
      <c r="N91" t="s">
        <v>1540</v>
      </c>
      <c r="O91" t="s">
        <v>1546</v>
      </c>
      <c r="P91" t="s">
        <v>751</v>
      </c>
      <c r="Q91" s="5">
        <v>45352</v>
      </c>
    </row>
    <row r="92" spans="1:17" x14ac:dyDescent="0.25">
      <c r="A92">
        <v>315182</v>
      </c>
      <c r="B92" t="s">
        <v>54</v>
      </c>
      <c r="C92" t="s">
        <v>752</v>
      </c>
      <c r="D92" t="s">
        <v>659</v>
      </c>
      <c r="E92" t="s">
        <v>432</v>
      </c>
      <c r="F92">
        <v>8807</v>
      </c>
      <c r="G92">
        <v>551</v>
      </c>
      <c r="H92" t="s">
        <v>1545</v>
      </c>
      <c r="I92" t="s">
        <v>434</v>
      </c>
      <c r="J92">
        <v>2.3674300000000001</v>
      </c>
      <c r="K92">
        <v>2.1245599999999998</v>
      </c>
      <c r="L92">
        <v>1.523914</v>
      </c>
      <c r="N92" t="s">
        <v>1540</v>
      </c>
      <c r="O92" t="s">
        <v>1546</v>
      </c>
      <c r="P92" t="s">
        <v>753</v>
      </c>
      <c r="Q92" s="5">
        <v>45352</v>
      </c>
    </row>
    <row r="93" spans="1:17" x14ac:dyDescent="0.25">
      <c r="A93">
        <v>315183</v>
      </c>
      <c r="B93" t="s">
        <v>239</v>
      </c>
      <c r="C93" t="s">
        <v>754</v>
      </c>
      <c r="D93" t="s">
        <v>460</v>
      </c>
      <c r="E93" t="s">
        <v>432</v>
      </c>
      <c r="F93">
        <v>8002</v>
      </c>
      <c r="G93">
        <v>551</v>
      </c>
      <c r="H93" t="s">
        <v>1545</v>
      </c>
      <c r="I93" t="s">
        <v>434</v>
      </c>
      <c r="J93">
        <v>2.0026600000000001</v>
      </c>
      <c r="K93">
        <v>1.8953500000000001</v>
      </c>
      <c r="L93">
        <v>1.6071279999999999</v>
      </c>
      <c r="N93" t="s">
        <v>1540</v>
      </c>
      <c r="O93" t="s">
        <v>1546</v>
      </c>
      <c r="P93" t="s">
        <v>755</v>
      </c>
      <c r="Q93" s="5">
        <v>45352</v>
      </c>
    </row>
    <row r="94" spans="1:17" x14ac:dyDescent="0.25">
      <c r="A94">
        <v>315185</v>
      </c>
      <c r="B94" t="s">
        <v>756</v>
      </c>
      <c r="C94" t="s">
        <v>757</v>
      </c>
      <c r="D94" t="s">
        <v>758</v>
      </c>
      <c r="E94" t="s">
        <v>432</v>
      </c>
      <c r="F94">
        <v>8221</v>
      </c>
      <c r="G94">
        <v>551</v>
      </c>
      <c r="H94" t="s">
        <v>1545</v>
      </c>
      <c r="I94" t="s">
        <v>434</v>
      </c>
      <c r="J94">
        <v>1.817752</v>
      </c>
      <c r="K94">
        <v>2.5709010000000001</v>
      </c>
      <c r="L94">
        <v>2.4017019999999998</v>
      </c>
      <c r="N94" t="s">
        <v>1540</v>
      </c>
      <c r="O94" t="s">
        <v>1546</v>
      </c>
      <c r="P94" t="s">
        <v>759</v>
      </c>
      <c r="Q94" s="5">
        <v>45352</v>
      </c>
    </row>
    <row r="95" spans="1:17" x14ac:dyDescent="0.25">
      <c r="A95">
        <v>315187</v>
      </c>
      <c r="B95" t="s">
        <v>137</v>
      </c>
      <c r="C95" t="s">
        <v>760</v>
      </c>
      <c r="D95" t="s">
        <v>761</v>
      </c>
      <c r="E95" t="s">
        <v>432</v>
      </c>
      <c r="F95">
        <v>8043</v>
      </c>
      <c r="G95">
        <v>551</v>
      </c>
      <c r="H95" t="s">
        <v>1545</v>
      </c>
      <c r="I95" t="s">
        <v>434</v>
      </c>
      <c r="J95">
        <v>1.7341569999999999</v>
      </c>
      <c r="K95">
        <v>1.3991769999999999</v>
      </c>
      <c r="L95">
        <v>1.3701019999999999</v>
      </c>
      <c r="N95" t="s">
        <v>1540</v>
      </c>
      <c r="O95" t="s">
        <v>1546</v>
      </c>
      <c r="P95" t="s">
        <v>762</v>
      </c>
      <c r="Q95" s="5">
        <v>45352</v>
      </c>
    </row>
    <row r="96" spans="1:17" x14ac:dyDescent="0.25">
      <c r="A96">
        <v>315190</v>
      </c>
      <c r="B96" t="s">
        <v>763</v>
      </c>
      <c r="C96" t="s">
        <v>764</v>
      </c>
      <c r="D96" t="s">
        <v>618</v>
      </c>
      <c r="E96" t="s">
        <v>432</v>
      </c>
      <c r="F96">
        <v>8701</v>
      </c>
      <c r="G96">
        <v>551</v>
      </c>
      <c r="H96" t="s">
        <v>1545</v>
      </c>
      <c r="I96" t="s">
        <v>434</v>
      </c>
      <c r="J96">
        <v>1.5957129999999999</v>
      </c>
      <c r="K96">
        <v>1.110152</v>
      </c>
      <c r="L96">
        <v>1.1813979999999999</v>
      </c>
      <c r="N96" t="s">
        <v>1540</v>
      </c>
      <c r="O96" t="s">
        <v>1546</v>
      </c>
      <c r="P96" t="s">
        <v>765</v>
      </c>
      <c r="Q96" s="5">
        <v>45352</v>
      </c>
    </row>
    <row r="97" spans="1:17" x14ac:dyDescent="0.25">
      <c r="A97">
        <v>315192</v>
      </c>
      <c r="B97" t="s">
        <v>15</v>
      </c>
      <c r="C97" t="s">
        <v>766</v>
      </c>
      <c r="D97" t="s">
        <v>767</v>
      </c>
      <c r="E97" t="s">
        <v>432</v>
      </c>
      <c r="F97">
        <v>7032</v>
      </c>
      <c r="G97">
        <v>551</v>
      </c>
      <c r="H97" t="s">
        <v>1545</v>
      </c>
      <c r="I97" t="s">
        <v>434</v>
      </c>
      <c r="J97" t="s">
        <v>1538</v>
      </c>
      <c r="M97">
        <v>9</v>
      </c>
      <c r="N97" t="s">
        <v>1540</v>
      </c>
      <c r="O97" t="s">
        <v>1546</v>
      </c>
      <c r="P97" t="s">
        <v>768</v>
      </c>
      <c r="Q97" s="5">
        <v>45352</v>
      </c>
    </row>
    <row r="98" spans="1:17" x14ac:dyDescent="0.25">
      <c r="A98">
        <v>315193</v>
      </c>
      <c r="B98" t="s">
        <v>769</v>
      </c>
      <c r="C98" t="s">
        <v>770</v>
      </c>
      <c r="D98" t="s">
        <v>771</v>
      </c>
      <c r="E98" t="s">
        <v>432</v>
      </c>
      <c r="F98">
        <v>8210</v>
      </c>
      <c r="G98">
        <v>551</v>
      </c>
      <c r="H98" t="s">
        <v>1545</v>
      </c>
      <c r="I98" t="s">
        <v>434</v>
      </c>
      <c r="J98">
        <v>1.3714219999999999</v>
      </c>
      <c r="K98">
        <v>1.0593220000000001</v>
      </c>
      <c r="L98">
        <v>1.3116730000000001</v>
      </c>
      <c r="N98" t="s">
        <v>1540</v>
      </c>
      <c r="O98" t="s">
        <v>1546</v>
      </c>
      <c r="P98" t="s">
        <v>772</v>
      </c>
      <c r="Q98" s="5">
        <v>45352</v>
      </c>
    </row>
    <row r="99" spans="1:17" x14ac:dyDescent="0.25">
      <c r="A99">
        <v>315194</v>
      </c>
      <c r="B99" t="s">
        <v>773</v>
      </c>
      <c r="C99" t="s">
        <v>774</v>
      </c>
      <c r="D99" t="s">
        <v>489</v>
      </c>
      <c r="E99" t="s">
        <v>432</v>
      </c>
      <c r="F99">
        <v>7009</v>
      </c>
      <c r="G99">
        <v>551</v>
      </c>
      <c r="H99" t="s">
        <v>1545</v>
      </c>
      <c r="I99" t="s">
        <v>434</v>
      </c>
      <c r="J99">
        <v>1.2405090000000001</v>
      </c>
      <c r="K99">
        <v>0.783555</v>
      </c>
      <c r="L99">
        <v>1.0726</v>
      </c>
      <c r="N99" t="s">
        <v>1540</v>
      </c>
      <c r="O99" t="s">
        <v>1546</v>
      </c>
      <c r="P99" t="s">
        <v>775</v>
      </c>
      <c r="Q99" s="5">
        <v>45352</v>
      </c>
    </row>
    <row r="100" spans="1:17" x14ac:dyDescent="0.25">
      <c r="A100">
        <v>315195</v>
      </c>
      <c r="B100" t="s">
        <v>362</v>
      </c>
      <c r="C100" t="s">
        <v>776</v>
      </c>
      <c r="D100" t="s">
        <v>452</v>
      </c>
      <c r="E100" t="s">
        <v>432</v>
      </c>
      <c r="F100">
        <v>7922</v>
      </c>
      <c r="G100">
        <v>551</v>
      </c>
      <c r="H100" t="s">
        <v>1545</v>
      </c>
      <c r="I100" t="s">
        <v>434</v>
      </c>
      <c r="J100">
        <v>2.1856640000000001</v>
      </c>
      <c r="K100">
        <v>2.4624160000000002</v>
      </c>
      <c r="L100">
        <v>1.9131389999999999</v>
      </c>
      <c r="N100" t="s">
        <v>1540</v>
      </c>
      <c r="O100" t="s">
        <v>1546</v>
      </c>
      <c r="P100" t="s">
        <v>777</v>
      </c>
      <c r="Q100" s="5">
        <v>45352</v>
      </c>
    </row>
    <row r="101" spans="1:17" x14ac:dyDescent="0.25">
      <c r="A101">
        <v>315196</v>
      </c>
      <c r="B101" t="s">
        <v>31</v>
      </c>
      <c r="C101" t="s">
        <v>778</v>
      </c>
      <c r="D101" t="s">
        <v>779</v>
      </c>
      <c r="E101" t="s">
        <v>432</v>
      </c>
      <c r="F101">
        <v>8759</v>
      </c>
      <c r="G101">
        <v>551</v>
      </c>
      <c r="H101" t="s">
        <v>1545</v>
      </c>
      <c r="I101" t="s">
        <v>434</v>
      </c>
      <c r="J101">
        <v>1.1029659999999999</v>
      </c>
      <c r="K101">
        <v>1.547269</v>
      </c>
      <c r="L101">
        <v>2.3821669999999999</v>
      </c>
      <c r="N101" t="s">
        <v>1540</v>
      </c>
      <c r="O101" t="s">
        <v>1546</v>
      </c>
      <c r="P101" t="s">
        <v>780</v>
      </c>
      <c r="Q101" s="5">
        <v>45352</v>
      </c>
    </row>
    <row r="102" spans="1:17" x14ac:dyDescent="0.25">
      <c r="A102">
        <v>315198</v>
      </c>
      <c r="B102" t="s">
        <v>781</v>
      </c>
      <c r="C102" t="s">
        <v>782</v>
      </c>
      <c r="D102" t="s">
        <v>695</v>
      </c>
      <c r="E102" t="s">
        <v>432</v>
      </c>
      <c r="F102">
        <v>7065</v>
      </c>
      <c r="G102">
        <v>551</v>
      </c>
      <c r="H102" t="s">
        <v>1545</v>
      </c>
      <c r="I102" t="s">
        <v>434</v>
      </c>
      <c r="J102" t="s">
        <v>1538</v>
      </c>
      <c r="M102">
        <v>9</v>
      </c>
      <c r="N102" t="s">
        <v>1540</v>
      </c>
      <c r="O102" t="s">
        <v>1546</v>
      </c>
      <c r="P102" t="s">
        <v>783</v>
      </c>
      <c r="Q102" s="5">
        <v>45352</v>
      </c>
    </row>
    <row r="103" spans="1:17" x14ac:dyDescent="0.25">
      <c r="A103">
        <v>315199</v>
      </c>
      <c r="B103" t="s">
        <v>174</v>
      </c>
      <c r="C103" t="s">
        <v>784</v>
      </c>
      <c r="D103" t="s">
        <v>525</v>
      </c>
      <c r="E103" t="s">
        <v>432</v>
      </c>
      <c r="F103">
        <v>7753</v>
      </c>
      <c r="G103">
        <v>551</v>
      </c>
      <c r="H103" t="s">
        <v>1545</v>
      </c>
      <c r="I103" t="s">
        <v>434</v>
      </c>
      <c r="J103">
        <v>1.551979</v>
      </c>
      <c r="K103">
        <v>1.0237799999999999</v>
      </c>
      <c r="L103">
        <v>1.1201840000000001</v>
      </c>
      <c r="N103" t="s">
        <v>1540</v>
      </c>
      <c r="O103" t="s">
        <v>1546</v>
      </c>
      <c r="P103" t="s">
        <v>785</v>
      </c>
      <c r="Q103" s="5">
        <v>45352</v>
      </c>
    </row>
    <row r="104" spans="1:17" x14ac:dyDescent="0.25">
      <c r="A104">
        <v>315200</v>
      </c>
      <c r="B104" t="s">
        <v>786</v>
      </c>
      <c r="C104" t="s">
        <v>787</v>
      </c>
      <c r="D104" t="s">
        <v>788</v>
      </c>
      <c r="E104" t="s">
        <v>432</v>
      </c>
      <c r="F104">
        <v>7036</v>
      </c>
      <c r="G104">
        <v>551</v>
      </c>
      <c r="H104" t="s">
        <v>1545</v>
      </c>
      <c r="I104" t="s">
        <v>434</v>
      </c>
      <c r="J104">
        <v>3.9703080000000002</v>
      </c>
      <c r="K104">
        <v>4.3140640000000001</v>
      </c>
      <c r="L104">
        <v>1.8451470000000001</v>
      </c>
      <c r="N104" t="s">
        <v>1540</v>
      </c>
      <c r="O104" t="s">
        <v>1546</v>
      </c>
      <c r="P104" t="s">
        <v>789</v>
      </c>
      <c r="Q104" s="5">
        <v>45352</v>
      </c>
    </row>
    <row r="105" spans="1:17" x14ac:dyDescent="0.25">
      <c r="A105">
        <v>315201</v>
      </c>
      <c r="B105" t="s">
        <v>790</v>
      </c>
      <c r="C105" t="s">
        <v>791</v>
      </c>
      <c r="D105" t="s">
        <v>558</v>
      </c>
      <c r="E105" t="s">
        <v>432</v>
      </c>
      <c r="F105">
        <v>8057</v>
      </c>
      <c r="G105">
        <v>551</v>
      </c>
      <c r="H105" t="s">
        <v>1545</v>
      </c>
      <c r="I105" t="s">
        <v>434</v>
      </c>
      <c r="J105">
        <v>2.3385549999999999</v>
      </c>
      <c r="K105">
        <v>2.14581</v>
      </c>
      <c r="L105">
        <v>1.5581609999999999</v>
      </c>
      <c r="N105" t="s">
        <v>1540</v>
      </c>
      <c r="O105" t="s">
        <v>1546</v>
      </c>
      <c r="P105" t="s">
        <v>792</v>
      </c>
      <c r="Q105" s="5">
        <v>45352</v>
      </c>
    </row>
    <row r="106" spans="1:17" x14ac:dyDescent="0.25">
      <c r="A106">
        <v>315202</v>
      </c>
      <c r="B106" t="s">
        <v>194</v>
      </c>
      <c r="C106" t="s">
        <v>793</v>
      </c>
      <c r="D106" t="s">
        <v>794</v>
      </c>
      <c r="E106" t="s">
        <v>432</v>
      </c>
      <c r="F106">
        <v>8865</v>
      </c>
      <c r="G106">
        <v>551</v>
      </c>
      <c r="H106" t="s">
        <v>1545</v>
      </c>
      <c r="I106" t="s">
        <v>434</v>
      </c>
      <c r="J106">
        <v>1.801987</v>
      </c>
      <c r="K106">
        <v>1.5264489999999999</v>
      </c>
      <c r="L106">
        <v>1.438464</v>
      </c>
      <c r="N106" t="s">
        <v>1540</v>
      </c>
      <c r="O106" t="s">
        <v>1546</v>
      </c>
      <c r="P106" t="s">
        <v>795</v>
      </c>
      <c r="Q106" s="5">
        <v>45352</v>
      </c>
    </row>
    <row r="107" spans="1:17" x14ac:dyDescent="0.25">
      <c r="A107">
        <v>315204</v>
      </c>
      <c r="B107" t="s">
        <v>61</v>
      </c>
      <c r="C107" t="s">
        <v>796</v>
      </c>
      <c r="D107" t="s">
        <v>489</v>
      </c>
      <c r="E107" t="s">
        <v>432</v>
      </c>
      <c r="F107">
        <v>7009</v>
      </c>
      <c r="G107">
        <v>551</v>
      </c>
      <c r="H107" t="s">
        <v>1545</v>
      </c>
      <c r="I107" t="s">
        <v>434</v>
      </c>
      <c r="J107">
        <v>1.997895</v>
      </c>
      <c r="K107">
        <v>2.1848369999999999</v>
      </c>
      <c r="L107">
        <v>1.857013</v>
      </c>
      <c r="N107" t="s">
        <v>1540</v>
      </c>
      <c r="O107" t="s">
        <v>1546</v>
      </c>
      <c r="P107" t="s">
        <v>797</v>
      </c>
      <c r="Q107" s="5">
        <v>45352</v>
      </c>
    </row>
    <row r="108" spans="1:17" x14ac:dyDescent="0.25">
      <c r="A108">
        <v>315205</v>
      </c>
      <c r="B108" t="s">
        <v>798</v>
      </c>
      <c r="C108" t="s">
        <v>799</v>
      </c>
      <c r="D108" t="s">
        <v>800</v>
      </c>
      <c r="E108" t="s">
        <v>432</v>
      </c>
      <c r="F108">
        <v>8103</v>
      </c>
      <c r="G108">
        <v>551</v>
      </c>
      <c r="H108" t="s">
        <v>1545</v>
      </c>
      <c r="I108" t="s">
        <v>434</v>
      </c>
      <c r="J108">
        <v>1.9354819999999999</v>
      </c>
      <c r="K108">
        <v>2.517798</v>
      </c>
      <c r="L108">
        <v>2.2090239999999999</v>
      </c>
      <c r="N108" t="s">
        <v>1540</v>
      </c>
      <c r="O108" t="s">
        <v>1546</v>
      </c>
      <c r="P108" t="s">
        <v>801</v>
      </c>
      <c r="Q108" s="5">
        <v>45352</v>
      </c>
    </row>
    <row r="109" spans="1:17" x14ac:dyDescent="0.25">
      <c r="A109">
        <v>315206</v>
      </c>
      <c r="B109" t="s">
        <v>802</v>
      </c>
      <c r="C109" t="s">
        <v>803</v>
      </c>
      <c r="D109" t="s">
        <v>804</v>
      </c>
      <c r="E109" t="s">
        <v>432</v>
      </c>
      <c r="F109">
        <v>8050</v>
      </c>
      <c r="G109">
        <v>551</v>
      </c>
      <c r="H109" t="s">
        <v>1545</v>
      </c>
      <c r="I109" t="s">
        <v>434</v>
      </c>
      <c r="J109">
        <v>3.0311970000000001</v>
      </c>
      <c r="K109">
        <v>2.3395229999999998</v>
      </c>
      <c r="L109">
        <v>1.310635</v>
      </c>
      <c r="N109" t="s">
        <v>1540</v>
      </c>
      <c r="O109" t="s">
        <v>1546</v>
      </c>
      <c r="P109" t="s">
        <v>805</v>
      </c>
      <c r="Q109" s="5">
        <v>45352</v>
      </c>
    </row>
    <row r="110" spans="1:17" x14ac:dyDescent="0.25">
      <c r="A110">
        <v>315207</v>
      </c>
      <c r="B110" t="s">
        <v>96</v>
      </c>
      <c r="C110" t="s">
        <v>806</v>
      </c>
      <c r="D110" t="s">
        <v>761</v>
      </c>
      <c r="E110" t="s">
        <v>432</v>
      </c>
      <c r="F110">
        <v>8043</v>
      </c>
      <c r="G110">
        <v>551</v>
      </c>
      <c r="H110" t="s">
        <v>1545</v>
      </c>
      <c r="I110" t="s">
        <v>434</v>
      </c>
      <c r="J110">
        <v>2.2629790000000001</v>
      </c>
      <c r="K110">
        <v>2.4485420000000002</v>
      </c>
      <c r="L110">
        <v>1.8373660000000001</v>
      </c>
      <c r="N110" t="s">
        <v>1540</v>
      </c>
      <c r="O110" t="s">
        <v>1546</v>
      </c>
      <c r="P110" t="s">
        <v>807</v>
      </c>
      <c r="Q110" s="5">
        <v>45352</v>
      </c>
    </row>
    <row r="111" spans="1:17" x14ac:dyDescent="0.25">
      <c r="A111">
        <v>315209</v>
      </c>
      <c r="B111" t="s">
        <v>165</v>
      </c>
      <c r="C111" t="s">
        <v>808</v>
      </c>
      <c r="D111" t="s">
        <v>809</v>
      </c>
      <c r="E111" t="s">
        <v>432</v>
      </c>
      <c r="F111">
        <v>8037</v>
      </c>
      <c r="G111">
        <v>551</v>
      </c>
      <c r="H111" t="s">
        <v>1545</v>
      </c>
      <c r="I111" t="s">
        <v>434</v>
      </c>
      <c r="J111">
        <v>2.1462780000000001</v>
      </c>
      <c r="K111">
        <v>2.043911</v>
      </c>
      <c r="L111">
        <v>1.6171279999999999</v>
      </c>
      <c r="N111" t="s">
        <v>1540</v>
      </c>
      <c r="O111" t="s">
        <v>1546</v>
      </c>
      <c r="P111" t="s">
        <v>810</v>
      </c>
      <c r="Q111" s="5">
        <v>45352</v>
      </c>
    </row>
    <row r="112" spans="1:17" x14ac:dyDescent="0.25">
      <c r="A112">
        <v>315210</v>
      </c>
      <c r="B112" t="s">
        <v>811</v>
      </c>
      <c r="C112" t="s">
        <v>812</v>
      </c>
      <c r="D112" t="s">
        <v>813</v>
      </c>
      <c r="E112" t="s">
        <v>432</v>
      </c>
      <c r="F112">
        <v>8205</v>
      </c>
      <c r="G112">
        <v>551</v>
      </c>
      <c r="H112" t="s">
        <v>1545</v>
      </c>
      <c r="I112" t="s">
        <v>434</v>
      </c>
      <c r="J112">
        <v>1.505954</v>
      </c>
      <c r="K112">
        <v>2.3952100000000001</v>
      </c>
      <c r="L112">
        <v>2.7008489999999998</v>
      </c>
      <c r="N112" t="s">
        <v>1540</v>
      </c>
      <c r="O112" t="s">
        <v>1546</v>
      </c>
      <c r="P112" t="s">
        <v>814</v>
      </c>
      <c r="Q112" s="5">
        <v>45352</v>
      </c>
    </row>
    <row r="113" spans="1:17" x14ac:dyDescent="0.25">
      <c r="A113">
        <v>315213</v>
      </c>
      <c r="B113" t="s">
        <v>815</v>
      </c>
      <c r="C113" t="s">
        <v>816</v>
      </c>
      <c r="D113" t="s">
        <v>817</v>
      </c>
      <c r="E113" t="s">
        <v>432</v>
      </c>
      <c r="F113">
        <v>8724</v>
      </c>
      <c r="G113">
        <v>551</v>
      </c>
      <c r="H113" t="s">
        <v>1545</v>
      </c>
      <c r="I113" t="s">
        <v>434</v>
      </c>
      <c r="J113">
        <v>3.0400619999999998</v>
      </c>
      <c r="K113">
        <v>2.7212079999999998</v>
      </c>
      <c r="L113">
        <v>1.5200149999999999</v>
      </c>
      <c r="N113" t="s">
        <v>1540</v>
      </c>
      <c r="O113" t="s">
        <v>1546</v>
      </c>
      <c r="P113" t="s">
        <v>818</v>
      </c>
      <c r="Q113" s="5">
        <v>45352</v>
      </c>
    </row>
    <row r="114" spans="1:17" x14ac:dyDescent="0.25">
      <c r="A114">
        <v>315214</v>
      </c>
      <c r="B114" t="s">
        <v>28</v>
      </c>
      <c r="C114" t="s">
        <v>819</v>
      </c>
      <c r="D114" t="s">
        <v>820</v>
      </c>
      <c r="E114" t="s">
        <v>432</v>
      </c>
      <c r="F114">
        <v>7080</v>
      </c>
      <c r="G114">
        <v>551</v>
      </c>
      <c r="H114" t="s">
        <v>1545</v>
      </c>
      <c r="I114" t="s">
        <v>434</v>
      </c>
      <c r="J114">
        <v>1.344535</v>
      </c>
      <c r="K114">
        <v>1.2228460000000001</v>
      </c>
      <c r="L114">
        <v>1.54443</v>
      </c>
      <c r="N114" t="s">
        <v>1540</v>
      </c>
      <c r="O114" t="s">
        <v>1546</v>
      </c>
      <c r="P114" t="s">
        <v>821</v>
      </c>
      <c r="Q114" s="5">
        <v>45352</v>
      </c>
    </row>
    <row r="115" spans="1:17" x14ac:dyDescent="0.25">
      <c r="A115">
        <v>315215</v>
      </c>
      <c r="B115" t="s">
        <v>822</v>
      </c>
      <c r="C115" t="s">
        <v>823</v>
      </c>
      <c r="D115" t="s">
        <v>632</v>
      </c>
      <c r="E115" t="s">
        <v>432</v>
      </c>
      <c r="F115">
        <v>8628</v>
      </c>
      <c r="G115">
        <v>551</v>
      </c>
      <c r="H115" t="s">
        <v>1545</v>
      </c>
      <c r="I115" t="s">
        <v>434</v>
      </c>
      <c r="J115">
        <v>2.8481459999999998</v>
      </c>
      <c r="K115">
        <v>2.4921540000000002</v>
      </c>
      <c r="L115">
        <v>1.4858709999999999</v>
      </c>
      <c r="N115" t="s">
        <v>1540</v>
      </c>
      <c r="O115" t="s">
        <v>1546</v>
      </c>
      <c r="P115" t="s">
        <v>824</v>
      </c>
      <c r="Q115" s="5">
        <v>45352</v>
      </c>
    </row>
    <row r="116" spans="1:17" x14ac:dyDescent="0.25">
      <c r="A116">
        <v>315216</v>
      </c>
      <c r="B116" t="s">
        <v>89</v>
      </c>
      <c r="C116" t="s">
        <v>825</v>
      </c>
      <c r="D116" t="s">
        <v>489</v>
      </c>
      <c r="E116" t="s">
        <v>432</v>
      </c>
      <c r="F116">
        <v>7009</v>
      </c>
      <c r="G116">
        <v>551</v>
      </c>
      <c r="H116" t="s">
        <v>1545</v>
      </c>
      <c r="I116" t="s">
        <v>434</v>
      </c>
      <c r="J116">
        <v>2.1503800000000002</v>
      </c>
      <c r="K116">
        <v>2.1254629999999999</v>
      </c>
      <c r="L116">
        <v>1.678444</v>
      </c>
      <c r="N116" t="s">
        <v>1540</v>
      </c>
      <c r="O116" t="s">
        <v>1546</v>
      </c>
      <c r="P116" t="s">
        <v>826</v>
      </c>
      <c r="Q116" s="5">
        <v>45352</v>
      </c>
    </row>
    <row r="117" spans="1:17" x14ac:dyDescent="0.25">
      <c r="A117">
        <v>315217</v>
      </c>
      <c r="B117" t="s">
        <v>361</v>
      </c>
      <c r="C117" t="s">
        <v>827</v>
      </c>
      <c r="D117" t="s">
        <v>586</v>
      </c>
      <c r="E117" t="s">
        <v>432</v>
      </c>
      <c r="F117">
        <v>7060</v>
      </c>
      <c r="G117">
        <v>551</v>
      </c>
      <c r="H117" t="s">
        <v>1545</v>
      </c>
      <c r="I117" t="s">
        <v>434</v>
      </c>
      <c r="J117">
        <v>1.4120410000000001</v>
      </c>
      <c r="K117">
        <v>2.175602</v>
      </c>
      <c r="L117">
        <v>2.6163789999999998</v>
      </c>
      <c r="N117" t="s">
        <v>1540</v>
      </c>
      <c r="O117" t="s">
        <v>1546</v>
      </c>
      <c r="P117" t="s">
        <v>828</v>
      </c>
      <c r="Q117" s="5">
        <v>45352</v>
      </c>
    </row>
    <row r="118" spans="1:17" x14ac:dyDescent="0.25">
      <c r="A118">
        <v>315218</v>
      </c>
      <c r="B118" t="s">
        <v>829</v>
      </c>
      <c r="C118" t="s">
        <v>830</v>
      </c>
      <c r="D118" t="s">
        <v>831</v>
      </c>
      <c r="E118" t="s">
        <v>432</v>
      </c>
      <c r="F118">
        <v>8087</v>
      </c>
      <c r="G118">
        <v>551</v>
      </c>
      <c r="H118" t="s">
        <v>1545</v>
      </c>
      <c r="I118" t="s">
        <v>434</v>
      </c>
      <c r="J118">
        <v>1.3419859999999999</v>
      </c>
      <c r="K118">
        <v>1.2058180000000001</v>
      </c>
      <c r="L118">
        <v>1.525817</v>
      </c>
      <c r="N118" t="s">
        <v>1540</v>
      </c>
      <c r="O118" t="s">
        <v>1546</v>
      </c>
      <c r="P118" t="s">
        <v>832</v>
      </c>
      <c r="Q118" s="5">
        <v>45352</v>
      </c>
    </row>
    <row r="119" spans="1:17" x14ac:dyDescent="0.25">
      <c r="A119">
        <v>315219</v>
      </c>
      <c r="B119" t="s">
        <v>833</v>
      </c>
      <c r="C119" t="s">
        <v>834</v>
      </c>
      <c r="D119" t="s">
        <v>761</v>
      </c>
      <c r="E119" t="s">
        <v>432</v>
      </c>
      <c r="F119">
        <v>8043</v>
      </c>
      <c r="G119">
        <v>551</v>
      </c>
      <c r="H119" t="s">
        <v>1545</v>
      </c>
      <c r="I119" t="s">
        <v>434</v>
      </c>
      <c r="J119">
        <v>1.5372509999999999</v>
      </c>
      <c r="K119">
        <v>1.772324</v>
      </c>
      <c r="L119">
        <v>1.957794</v>
      </c>
      <c r="N119" t="s">
        <v>1540</v>
      </c>
      <c r="O119" t="s">
        <v>1546</v>
      </c>
      <c r="P119" t="s">
        <v>835</v>
      </c>
      <c r="Q119" s="5">
        <v>45352</v>
      </c>
    </row>
    <row r="120" spans="1:17" x14ac:dyDescent="0.25">
      <c r="A120">
        <v>315221</v>
      </c>
      <c r="B120" t="s">
        <v>93</v>
      </c>
      <c r="C120" t="s">
        <v>836</v>
      </c>
      <c r="D120" t="s">
        <v>564</v>
      </c>
      <c r="E120" t="s">
        <v>432</v>
      </c>
      <c r="F120">
        <v>7055</v>
      </c>
      <c r="G120">
        <v>551</v>
      </c>
      <c r="H120" t="s">
        <v>1545</v>
      </c>
      <c r="I120" t="s">
        <v>434</v>
      </c>
      <c r="J120">
        <v>1.6072310000000001</v>
      </c>
      <c r="K120">
        <v>1.917449</v>
      </c>
      <c r="L120">
        <v>2.0258820000000002</v>
      </c>
      <c r="N120" t="s">
        <v>1540</v>
      </c>
      <c r="O120" t="s">
        <v>1546</v>
      </c>
      <c r="P120" t="s">
        <v>837</v>
      </c>
      <c r="Q120" s="5">
        <v>45352</v>
      </c>
    </row>
    <row r="121" spans="1:17" x14ac:dyDescent="0.25">
      <c r="A121">
        <v>315222</v>
      </c>
      <c r="B121" t="s">
        <v>838</v>
      </c>
      <c r="C121" t="s">
        <v>839</v>
      </c>
      <c r="D121" t="s">
        <v>840</v>
      </c>
      <c r="E121" t="s">
        <v>432</v>
      </c>
      <c r="F121">
        <v>8005</v>
      </c>
      <c r="G121">
        <v>551</v>
      </c>
      <c r="H121" t="s">
        <v>1545</v>
      </c>
      <c r="I121" t="s">
        <v>434</v>
      </c>
      <c r="J121">
        <v>2.5874769999999998</v>
      </c>
      <c r="K121">
        <v>2.5462090000000002</v>
      </c>
      <c r="L121">
        <v>1.6710370000000001</v>
      </c>
      <c r="N121" t="s">
        <v>1540</v>
      </c>
      <c r="O121" t="s">
        <v>1546</v>
      </c>
      <c r="P121" t="s">
        <v>841</v>
      </c>
      <c r="Q121" s="5">
        <v>45352</v>
      </c>
    </row>
    <row r="122" spans="1:17" x14ac:dyDescent="0.25">
      <c r="A122">
        <v>315223</v>
      </c>
      <c r="B122" t="s">
        <v>842</v>
      </c>
      <c r="C122" t="s">
        <v>843</v>
      </c>
      <c r="D122" t="s">
        <v>844</v>
      </c>
      <c r="E122" t="s">
        <v>432</v>
      </c>
      <c r="F122">
        <v>8690</v>
      </c>
      <c r="G122">
        <v>551</v>
      </c>
      <c r="H122" t="s">
        <v>1545</v>
      </c>
      <c r="I122" t="s">
        <v>434</v>
      </c>
      <c r="J122">
        <v>2.9008069999999999</v>
      </c>
      <c r="K122">
        <v>2.155605</v>
      </c>
      <c r="L122">
        <v>1.2618819999999999</v>
      </c>
      <c r="N122" t="s">
        <v>1540</v>
      </c>
      <c r="O122" t="s">
        <v>1546</v>
      </c>
      <c r="P122" t="s">
        <v>845</v>
      </c>
      <c r="Q122" s="5">
        <v>45352</v>
      </c>
    </row>
    <row r="123" spans="1:17" x14ac:dyDescent="0.25">
      <c r="A123">
        <v>315224</v>
      </c>
      <c r="B123" t="s">
        <v>846</v>
      </c>
      <c r="C123" t="s">
        <v>847</v>
      </c>
      <c r="D123" t="s">
        <v>848</v>
      </c>
      <c r="E123" t="s">
        <v>432</v>
      </c>
      <c r="F123">
        <v>7844</v>
      </c>
      <c r="G123">
        <v>551</v>
      </c>
      <c r="H123" t="s">
        <v>1545</v>
      </c>
      <c r="I123" t="s">
        <v>434</v>
      </c>
      <c r="J123">
        <v>3.1838359999999999</v>
      </c>
      <c r="K123">
        <v>2.4745509999999999</v>
      </c>
      <c r="L123">
        <v>1.3198190000000001</v>
      </c>
      <c r="N123" t="s">
        <v>1540</v>
      </c>
      <c r="O123" t="s">
        <v>1546</v>
      </c>
      <c r="P123" t="s">
        <v>849</v>
      </c>
      <c r="Q123" s="5">
        <v>45352</v>
      </c>
    </row>
    <row r="124" spans="1:17" x14ac:dyDescent="0.25">
      <c r="A124">
        <v>315225</v>
      </c>
      <c r="B124" t="s">
        <v>850</v>
      </c>
      <c r="C124" t="s">
        <v>851</v>
      </c>
      <c r="D124" t="s">
        <v>852</v>
      </c>
      <c r="E124" t="s">
        <v>432</v>
      </c>
      <c r="F124">
        <v>8109</v>
      </c>
      <c r="G124">
        <v>551</v>
      </c>
      <c r="H124" t="s">
        <v>1545</v>
      </c>
      <c r="I124" t="s">
        <v>434</v>
      </c>
      <c r="J124">
        <v>1.5913280000000001</v>
      </c>
      <c r="K124">
        <v>1.2163409999999999</v>
      </c>
      <c r="L124">
        <v>1.2979689999999999</v>
      </c>
      <c r="N124" t="s">
        <v>1540</v>
      </c>
      <c r="O124" t="s">
        <v>1546</v>
      </c>
      <c r="P124" t="s">
        <v>853</v>
      </c>
      <c r="Q124" s="5">
        <v>45352</v>
      </c>
    </row>
    <row r="125" spans="1:17" x14ac:dyDescent="0.25">
      <c r="A125">
        <v>315226</v>
      </c>
      <c r="B125" t="s">
        <v>173</v>
      </c>
      <c r="C125" t="s">
        <v>854</v>
      </c>
      <c r="D125" t="s">
        <v>855</v>
      </c>
      <c r="E125" t="s">
        <v>432</v>
      </c>
      <c r="F125">
        <v>8822</v>
      </c>
      <c r="G125">
        <v>551</v>
      </c>
      <c r="H125" t="s">
        <v>1545</v>
      </c>
      <c r="I125" t="s">
        <v>434</v>
      </c>
      <c r="J125">
        <v>0.92066300000000001</v>
      </c>
      <c r="K125">
        <v>0.61713200000000001</v>
      </c>
      <c r="L125">
        <v>1.138271</v>
      </c>
      <c r="N125" t="s">
        <v>1540</v>
      </c>
      <c r="O125" t="s">
        <v>1546</v>
      </c>
      <c r="P125" t="s">
        <v>856</v>
      </c>
      <c r="Q125" s="5">
        <v>45352</v>
      </c>
    </row>
    <row r="126" spans="1:17" x14ac:dyDescent="0.25">
      <c r="A126">
        <v>315228</v>
      </c>
      <c r="B126" t="s">
        <v>90</v>
      </c>
      <c r="C126" t="s">
        <v>857</v>
      </c>
      <c r="D126" t="s">
        <v>771</v>
      </c>
      <c r="E126" t="s">
        <v>432</v>
      </c>
      <c r="F126">
        <v>8210</v>
      </c>
      <c r="G126">
        <v>551</v>
      </c>
      <c r="H126" t="s">
        <v>1545</v>
      </c>
      <c r="I126" t="s">
        <v>434</v>
      </c>
      <c r="J126">
        <v>1.543984</v>
      </c>
      <c r="K126">
        <v>1.538462</v>
      </c>
      <c r="L126">
        <v>1.6920470000000001</v>
      </c>
      <c r="N126" t="s">
        <v>1540</v>
      </c>
      <c r="O126" t="s">
        <v>1546</v>
      </c>
      <c r="P126" t="s">
        <v>858</v>
      </c>
      <c r="Q126" s="5">
        <v>45352</v>
      </c>
    </row>
    <row r="127" spans="1:17" x14ac:dyDescent="0.25">
      <c r="A127">
        <v>315229</v>
      </c>
      <c r="B127" t="s">
        <v>859</v>
      </c>
      <c r="C127" t="s">
        <v>860</v>
      </c>
      <c r="D127" t="s">
        <v>861</v>
      </c>
      <c r="E127" t="s">
        <v>432</v>
      </c>
      <c r="F127">
        <v>7420</v>
      </c>
      <c r="G127">
        <v>551</v>
      </c>
      <c r="H127" t="s">
        <v>1545</v>
      </c>
      <c r="I127" t="s">
        <v>434</v>
      </c>
      <c r="J127">
        <v>1.6517010000000001</v>
      </c>
      <c r="K127">
        <v>1.2602390000000001</v>
      </c>
      <c r="L127">
        <v>1.2956570000000001</v>
      </c>
      <c r="N127" t="s">
        <v>1540</v>
      </c>
      <c r="O127" t="s">
        <v>1546</v>
      </c>
      <c r="P127" t="s">
        <v>862</v>
      </c>
      <c r="Q127" s="5">
        <v>45352</v>
      </c>
    </row>
    <row r="128" spans="1:17" x14ac:dyDescent="0.25">
      <c r="A128">
        <v>315231</v>
      </c>
      <c r="B128" t="s">
        <v>863</v>
      </c>
      <c r="C128" t="s">
        <v>864</v>
      </c>
      <c r="D128" t="s">
        <v>865</v>
      </c>
      <c r="E128" t="s">
        <v>432</v>
      </c>
      <c r="F128">
        <v>8080</v>
      </c>
      <c r="G128">
        <v>551</v>
      </c>
      <c r="H128" t="s">
        <v>1545</v>
      </c>
      <c r="I128" t="s">
        <v>434</v>
      </c>
      <c r="J128">
        <v>3.019463</v>
      </c>
      <c r="K128">
        <v>2.4252799999999999</v>
      </c>
      <c r="L128">
        <v>1.3639570000000001</v>
      </c>
      <c r="N128" t="s">
        <v>1540</v>
      </c>
      <c r="O128" t="s">
        <v>1546</v>
      </c>
      <c r="P128" t="s">
        <v>866</v>
      </c>
      <c r="Q128" s="5">
        <v>45352</v>
      </c>
    </row>
    <row r="129" spans="1:17" x14ac:dyDescent="0.25">
      <c r="A129">
        <v>315233</v>
      </c>
      <c r="B129" t="s">
        <v>867</v>
      </c>
      <c r="C129" t="s">
        <v>868</v>
      </c>
      <c r="D129" t="s">
        <v>639</v>
      </c>
      <c r="E129" t="s">
        <v>432</v>
      </c>
      <c r="F129">
        <v>8360</v>
      </c>
      <c r="G129">
        <v>551</v>
      </c>
      <c r="H129" t="s">
        <v>1545</v>
      </c>
      <c r="I129" t="s">
        <v>434</v>
      </c>
      <c r="J129">
        <v>2.595526</v>
      </c>
      <c r="K129">
        <v>2.3127960000000001</v>
      </c>
      <c r="L129">
        <v>1.513145</v>
      </c>
      <c r="N129" t="s">
        <v>1540</v>
      </c>
      <c r="O129" t="s">
        <v>1546</v>
      </c>
      <c r="P129" t="s">
        <v>869</v>
      </c>
      <c r="Q129" s="5">
        <v>45352</v>
      </c>
    </row>
    <row r="130" spans="1:17" x14ac:dyDescent="0.25">
      <c r="A130">
        <v>315234</v>
      </c>
      <c r="B130" t="s">
        <v>27</v>
      </c>
      <c r="C130" t="s">
        <v>870</v>
      </c>
      <c r="D130" t="s">
        <v>589</v>
      </c>
      <c r="E130" t="s">
        <v>432</v>
      </c>
      <c r="F130">
        <v>7470</v>
      </c>
      <c r="G130">
        <v>551</v>
      </c>
      <c r="H130" t="s">
        <v>1545</v>
      </c>
      <c r="I130" t="s">
        <v>434</v>
      </c>
      <c r="J130">
        <v>1.3103</v>
      </c>
      <c r="K130">
        <v>0.90479500000000002</v>
      </c>
      <c r="L130">
        <v>1.1725950000000001</v>
      </c>
      <c r="N130" t="s">
        <v>1540</v>
      </c>
      <c r="O130" t="s">
        <v>1546</v>
      </c>
      <c r="P130" t="s">
        <v>871</v>
      </c>
      <c r="Q130" s="5">
        <v>45352</v>
      </c>
    </row>
    <row r="131" spans="1:17" x14ac:dyDescent="0.25">
      <c r="A131">
        <v>315235</v>
      </c>
      <c r="B131" t="s">
        <v>248</v>
      </c>
      <c r="C131" t="s">
        <v>872</v>
      </c>
      <c r="D131" t="s">
        <v>632</v>
      </c>
      <c r="E131" t="s">
        <v>432</v>
      </c>
      <c r="F131">
        <v>8611</v>
      </c>
      <c r="G131">
        <v>551</v>
      </c>
      <c r="H131" t="s">
        <v>1545</v>
      </c>
      <c r="I131" t="s">
        <v>434</v>
      </c>
      <c r="J131">
        <v>2.2964570000000002</v>
      </c>
      <c r="K131">
        <v>2.1932499999999999</v>
      </c>
      <c r="L131">
        <v>1.6218030000000001</v>
      </c>
      <c r="N131" t="s">
        <v>1540</v>
      </c>
      <c r="O131" t="s">
        <v>1546</v>
      </c>
      <c r="P131" t="s">
        <v>873</v>
      </c>
      <c r="Q131" s="5">
        <v>45352</v>
      </c>
    </row>
    <row r="132" spans="1:17" x14ac:dyDescent="0.25">
      <c r="A132">
        <v>315236</v>
      </c>
      <c r="B132" t="s">
        <v>874</v>
      </c>
      <c r="C132" t="s">
        <v>875</v>
      </c>
      <c r="D132" t="s">
        <v>876</v>
      </c>
      <c r="E132" t="s">
        <v>432</v>
      </c>
      <c r="F132">
        <v>7103</v>
      </c>
      <c r="G132">
        <v>551</v>
      </c>
      <c r="H132" t="s">
        <v>1545</v>
      </c>
      <c r="I132" t="s">
        <v>434</v>
      </c>
      <c r="J132">
        <v>0.97661100000000001</v>
      </c>
      <c r="K132">
        <v>0.79505300000000001</v>
      </c>
      <c r="L132">
        <v>1.38243</v>
      </c>
      <c r="N132" t="s">
        <v>1540</v>
      </c>
      <c r="O132" t="s">
        <v>1546</v>
      </c>
      <c r="P132" t="s">
        <v>877</v>
      </c>
      <c r="Q132" s="5">
        <v>45352</v>
      </c>
    </row>
    <row r="133" spans="1:17" x14ac:dyDescent="0.25">
      <c r="A133">
        <v>315237</v>
      </c>
      <c r="B133" t="s">
        <v>878</v>
      </c>
      <c r="C133" t="s">
        <v>879</v>
      </c>
      <c r="D133" t="s">
        <v>880</v>
      </c>
      <c r="E133" t="s">
        <v>432</v>
      </c>
      <c r="F133">
        <v>8069</v>
      </c>
      <c r="G133">
        <v>551</v>
      </c>
      <c r="H133" t="s">
        <v>1545</v>
      </c>
      <c r="I133" t="s">
        <v>434</v>
      </c>
      <c r="J133">
        <v>2.573591</v>
      </c>
      <c r="K133">
        <v>2.137778</v>
      </c>
      <c r="L133">
        <v>1.41056</v>
      </c>
      <c r="N133" t="s">
        <v>1540</v>
      </c>
      <c r="O133" t="s">
        <v>1546</v>
      </c>
      <c r="P133" t="s">
        <v>881</v>
      </c>
      <c r="Q133" s="5">
        <v>45352</v>
      </c>
    </row>
    <row r="134" spans="1:17" x14ac:dyDescent="0.25">
      <c r="A134">
        <v>315239</v>
      </c>
      <c r="B134" t="s">
        <v>882</v>
      </c>
      <c r="C134" t="s">
        <v>883</v>
      </c>
      <c r="D134" t="s">
        <v>884</v>
      </c>
      <c r="E134" t="s">
        <v>432</v>
      </c>
      <c r="F134">
        <v>7092</v>
      </c>
      <c r="G134">
        <v>551</v>
      </c>
      <c r="H134" t="s">
        <v>1545</v>
      </c>
      <c r="I134" t="s">
        <v>434</v>
      </c>
      <c r="J134" s="6" t="s">
        <v>405</v>
      </c>
      <c r="K134" s="6"/>
      <c r="L134" s="6"/>
      <c r="M134">
        <v>10</v>
      </c>
      <c r="N134" t="s">
        <v>1540</v>
      </c>
      <c r="O134" t="s">
        <v>1546</v>
      </c>
      <c r="P134" t="s">
        <v>885</v>
      </c>
      <c r="Q134" s="5">
        <v>45352</v>
      </c>
    </row>
    <row r="135" spans="1:17" x14ac:dyDescent="0.25">
      <c r="A135">
        <v>315243</v>
      </c>
      <c r="B135" t="s">
        <v>206</v>
      </c>
      <c r="C135" t="s">
        <v>886</v>
      </c>
      <c r="D135" t="s">
        <v>887</v>
      </c>
      <c r="E135" t="s">
        <v>432</v>
      </c>
      <c r="F135">
        <v>8332</v>
      </c>
      <c r="G135">
        <v>551</v>
      </c>
      <c r="H135" t="s">
        <v>1545</v>
      </c>
      <c r="I135" t="s">
        <v>434</v>
      </c>
      <c r="J135">
        <v>2.1979649999999999</v>
      </c>
      <c r="K135">
        <v>2.1726760000000001</v>
      </c>
      <c r="L135">
        <v>1.6785829999999999</v>
      </c>
      <c r="N135" t="s">
        <v>1540</v>
      </c>
      <c r="O135" t="s">
        <v>1546</v>
      </c>
      <c r="P135" t="s">
        <v>888</v>
      </c>
      <c r="Q135" s="5">
        <v>45352</v>
      </c>
    </row>
    <row r="136" spans="1:17" x14ac:dyDescent="0.25">
      <c r="A136">
        <v>315244</v>
      </c>
      <c r="B136" t="s">
        <v>233</v>
      </c>
      <c r="C136" t="s">
        <v>889</v>
      </c>
      <c r="D136" t="s">
        <v>890</v>
      </c>
      <c r="E136" t="s">
        <v>432</v>
      </c>
      <c r="F136">
        <v>8201</v>
      </c>
      <c r="G136">
        <v>551</v>
      </c>
      <c r="H136" t="s">
        <v>1545</v>
      </c>
      <c r="I136" t="s">
        <v>434</v>
      </c>
      <c r="J136">
        <v>2.1645020000000001</v>
      </c>
      <c r="K136">
        <v>1.7806420000000001</v>
      </c>
      <c r="L136">
        <v>1.39697</v>
      </c>
      <c r="N136" t="s">
        <v>1540</v>
      </c>
      <c r="O136" t="s">
        <v>1546</v>
      </c>
      <c r="P136" t="s">
        <v>891</v>
      </c>
      <c r="Q136" s="5">
        <v>45352</v>
      </c>
    </row>
    <row r="137" spans="1:17" x14ac:dyDescent="0.25">
      <c r="A137">
        <v>315245</v>
      </c>
      <c r="B137" t="s">
        <v>29</v>
      </c>
      <c r="C137" t="s">
        <v>892</v>
      </c>
      <c r="D137" t="s">
        <v>460</v>
      </c>
      <c r="E137" t="s">
        <v>432</v>
      </c>
      <c r="F137">
        <v>8002</v>
      </c>
      <c r="G137">
        <v>551</v>
      </c>
      <c r="H137" t="s">
        <v>1545</v>
      </c>
      <c r="I137" t="s">
        <v>434</v>
      </c>
      <c r="J137">
        <v>1.872703</v>
      </c>
      <c r="K137">
        <v>2.2243710000000001</v>
      </c>
      <c r="L137">
        <v>2.0170050000000002</v>
      </c>
      <c r="N137" t="s">
        <v>1540</v>
      </c>
      <c r="O137" t="s">
        <v>1546</v>
      </c>
      <c r="P137" t="s">
        <v>893</v>
      </c>
      <c r="Q137" s="5">
        <v>45352</v>
      </c>
    </row>
    <row r="138" spans="1:17" x14ac:dyDescent="0.25">
      <c r="A138">
        <v>315246</v>
      </c>
      <c r="B138" t="s">
        <v>894</v>
      </c>
      <c r="C138" t="s">
        <v>895</v>
      </c>
      <c r="D138" t="s">
        <v>896</v>
      </c>
      <c r="E138" t="s">
        <v>432</v>
      </c>
      <c r="F138">
        <v>8066</v>
      </c>
      <c r="G138">
        <v>551</v>
      </c>
      <c r="H138" t="s">
        <v>1545</v>
      </c>
      <c r="I138" t="s">
        <v>434</v>
      </c>
      <c r="J138">
        <v>2.3897409999999999</v>
      </c>
      <c r="K138">
        <v>2.4770509999999999</v>
      </c>
      <c r="L138">
        <v>1.760162</v>
      </c>
      <c r="N138" t="s">
        <v>1540</v>
      </c>
      <c r="O138" t="s">
        <v>1546</v>
      </c>
      <c r="P138" t="s">
        <v>897</v>
      </c>
      <c r="Q138" s="5">
        <v>45352</v>
      </c>
    </row>
    <row r="139" spans="1:17" x14ac:dyDescent="0.25">
      <c r="A139">
        <v>315247</v>
      </c>
      <c r="B139" t="s">
        <v>898</v>
      </c>
      <c r="C139" t="s">
        <v>899</v>
      </c>
      <c r="D139" t="s">
        <v>900</v>
      </c>
      <c r="E139" t="s">
        <v>432</v>
      </c>
      <c r="F139">
        <v>7006</v>
      </c>
      <c r="G139">
        <v>551</v>
      </c>
      <c r="H139" t="s">
        <v>1545</v>
      </c>
      <c r="I139" t="s">
        <v>434</v>
      </c>
      <c r="J139">
        <v>1.986256</v>
      </c>
      <c r="K139">
        <v>1.718135</v>
      </c>
      <c r="L139">
        <v>1.4688950000000001</v>
      </c>
      <c r="N139" t="s">
        <v>1540</v>
      </c>
      <c r="O139" t="s">
        <v>1546</v>
      </c>
      <c r="P139" t="s">
        <v>901</v>
      </c>
      <c r="Q139" s="5">
        <v>45352</v>
      </c>
    </row>
    <row r="140" spans="1:17" x14ac:dyDescent="0.25">
      <c r="A140">
        <v>315249</v>
      </c>
      <c r="B140" t="s">
        <v>188</v>
      </c>
      <c r="C140" t="s">
        <v>902</v>
      </c>
      <c r="D140" t="s">
        <v>503</v>
      </c>
      <c r="E140" t="s">
        <v>432</v>
      </c>
      <c r="F140">
        <v>7035</v>
      </c>
      <c r="G140">
        <v>551</v>
      </c>
      <c r="H140" t="s">
        <v>1545</v>
      </c>
      <c r="I140" t="s">
        <v>434</v>
      </c>
      <c r="J140">
        <v>2.2378779999999998</v>
      </c>
      <c r="K140">
        <v>1.6061030000000001</v>
      </c>
      <c r="L140">
        <v>1.2187250000000001</v>
      </c>
      <c r="N140" t="s">
        <v>1540</v>
      </c>
      <c r="O140" t="s">
        <v>1546</v>
      </c>
      <c r="P140" t="s">
        <v>903</v>
      </c>
      <c r="Q140" s="5">
        <v>45352</v>
      </c>
    </row>
    <row r="141" spans="1:17" x14ac:dyDescent="0.25">
      <c r="A141">
        <v>315251</v>
      </c>
      <c r="B141" t="s">
        <v>167</v>
      </c>
      <c r="C141" t="s">
        <v>904</v>
      </c>
      <c r="D141" t="s">
        <v>499</v>
      </c>
      <c r="E141" t="s">
        <v>432</v>
      </c>
      <c r="F141">
        <v>8820</v>
      </c>
      <c r="G141">
        <v>551</v>
      </c>
      <c r="H141" t="s">
        <v>1545</v>
      </c>
      <c r="I141" t="s">
        <v>434</v>
      </c>
      <c r="J141">
        <v>2.7522169999999999</v>
      </c>
      <c r="K141">
        <v>2.8396680000000001</v>
      </c>
      <c r="L141">
        <v>1.752078</v>
      </c>
      <c r="N141" t="s">
        <v>1540</v>
      </c>
      <c r="O141" t="s">
        <v>1546</v>
      </c>
      <c r="P141" t="s">
        <v>905</v>
      </c>
      <c r="Q141" s="5">
        <v>45352</v>
      </c>
    </row>
    <row r="142" spans="1:17" x14ac:dyDescent="0.25">
      <c r="A142">
        <v>315252</v>
      </c>
      <c r="B142" t="s">
        <v>906</v>
      </c>
      <c r="C142" t="s">
        <v>907</v>
      </c>
      <c r="D142" t="s">
        <v>575</v>
      </c>
      <c r="E142" t="s">
        <v>432</v>
      </c>
      <c r="F142">
        <v>7733</v>
      </c>
      <c r="G142">
        <v>551</v>
      </c>
      <c r="H142" t="s">
        <v>1545</v>
      </c>
      <c r="I142" t="s">
        <v>434</v>
      </c>
      <c r="J142">
        <v>3.0734940000000002</v>
      </c>
      <c r="K142">
        <v>3.0474139999999998</v>
      </c>
      <c r="L142">
        <v>1.683711</v>
      </c>
      <c r="N142" t="s">
        <v>1540</v>
      </c>
      <c r="O142" t="s">
        <v>1546</v>
      </c>
      <c r="P142" t="s">
        <v>908</v>
      </c>
      <c r="Q142" s="5">
        <v>45352</v>
      </c>
    </row>
    <row r="143" spans="1:17" x14ac:dyDescent="0.25">
      <c r="A143">
        <v>315253</v>
      </c>
      <c r="B143" t="s">
        <v>909</v>
      </c>
      <c r="C143" t="s">
        <v>910</v>
      </c>
      <c r="D143" t="s">
        <v>911</v>
      </c>
      <c r="E143" t="s">
        <v>432</v>
      </c>
      <c r="F143">
        <v>8873</v>
      </c>
      <c r="G143">
        <v>551</v>
      </c>
      <c r="H143" t="s">
        <v>1545</v>
      </c>
      <c r="I143" t="s">
        <v>434</v>
      </c>
      <c r="J143">
        <v>2.342819</v>
      </c>
      <c r="K143">
        <v>1.298786</v>
      </c>
      <c r="L143">
        <v>0.94138500000000003</v>
      </c>
      <c r="N143" t="s">
        <v>1540</v>
      </c>
      <c r="O143" t="s">
        <v>1546</v>
      </c>
      <c r="P143" t="s">
        <v>912</v>
      </c>
      <c r="Q143" s="5">
        <v>45352</v>
      </c>
    </row>
    <row r="144" spans="1:17" x14ac:dyDescent="0.25">
      <c r="A144">
        <v>315257</v>
      </c>
      <c r="B144" t="s">
        <v>913</v>
      </c>
      <c r="C144" t="s">
        <v>914</v>
      </c>
      <c r="D144" t="s">
        <v>915</v>
      </c>
      <c r="E144" t="s">
        <v>432</v>
      </c>
      <c r="F144">
        <v>8094</v>
      </c>
      <c r="G144">
        <v>551</v>
      </c>
      <c r="H144" t="s">
        <v>1545</v>
      </c>
      <c r="I144" t="s">
        <v>434</v>
      </c>
      <c r="J144">
        <v>2.037868</v>
      </c>
      <c r="K144">
        <v>2.8687839999999998</v>
      </c>
      <c r="L144">
        <v>2.3905099999999999</v>
      </c>
      <c r="N144" t="s">
        <v>1540</v>
      </c>
      <c r="O144" t="s">
        <v>1546</v>
      </c>
      <c r="P144" t="s">
        <v>916</v>
      </c>
      <c r="Q144" s="5">
        <v>45352</v>
      </c>
    </row>
    <row r="145" spans="1:17" x14ac:dyDescent="0.25">
      <c r="A145">
        <v>315259</v>
      </c>
      <c r="B145" t="s">
        <v>917</v>
      </c>
      <c r="C145" t="s">
        <v>918</v>
      </c>
      <c r="D145" t="s">
        <v>884</v>
      </c>
      <c r="E145" t="s">
        <v>432</v>
      </c>
      <c r="F145">
        <v>7092</v>
      </c>
      <c r="G145">
        <v>551</v>
      </c>
      <c r="H145" t="s">
        <v>1545</v>
      </c>
      <c r="I145" t="s">
        <v>434</v>
      </c>
      <c r="J145">
        <v>0.96269800000000005</v>
      </c>
      <c r="K145">
        <v>1.2364759999999999</v>
      </c>
      <c r="L145">
        <v>2.1810429999999998</v>
      </c>
      <c r="N145" t="s">
        <v>1540</v>
      </c>
      <c r="O145" t="s">
        <v>1546</v>
      </c>
      <c r="P145" t="s">
        <v>919</v>
      </c>
      <c r="Q145" s="5">
        <v>45352</v>
      </c>
    </row>
    <row r="146" spans="1:17" x14ac:dyDescent="0.25">
      <c r="A146">
        <v>315260</v>
      </c>
      <c r="B146" t="s">
        <v>34</v>
      </c>
      <c r="C146" t="s">
        <v>920</v>
      </c>
      <c r="D146" t="s">
        <v>921</v>
      </c>
      <c r="E146" t="s">
        <v>432</v>
      </c>
      <c r="F146">
        <v>8068</v>
      </c>
      <c r="G146">
        <v>551</v>
      </c>
      <c r="H146" t="s">
        <v>1545</v>
      </c>
      <c r="I146" t="s">
        <v>434</v>
      </c>
      <c r="J146">
        <v>1.4904930000000001</v>
      </c>
      <c r="K146">
        <v>1.303626</v>
      </c>
      <c r="L146">
        <v>1.485223</v>
      </c>
      <c r="N146" t="s">
        <v>1540</v>
      </c>
      <c r="O146" t="s">
        <v>1546</v>
      </c>
      <c r="P146" t="s">
        <v>922</v>
      </c>
      <c r="Q146" s="5">
        <v>45352</v>
      </c>
    </row>
    <row r="147" spans="1:17" x14ac:dyDescent="0.25">
      <c r="A147">
        <v>315261</v>
      </c>
      <c r="B147" t="s">
        <v>923</v>
      </c>
      <c r="C147" t="s">
        <v>924</v>
      </c>
      <c r="D147" t="s">
        <v>861</v>
      </c>
      <c r="E147" t="s">
        <v>432</v>
      </c>
      <c r="F147">
        <v>7420</v>
      </c>
      <c r="G147">
        <v>551</v>
      </c>
      <c r="H147" t="s">
        <v>1545</v>
      </c>
      <c r="I147" t="s">
        <v>434</v>
      </c>
      <c r="J147">
        <v>2.0277270000000001</v>
      </c>
      <c r="K147">
        <v>2.0353699999999999</v>
      </c>
      <c r="L147">
        <v>1.7045220000000001</v>
      </c>
      <c r="N147" t="s">
        <v>1540</v>
      </c>
      <c r="O147" t="s">
        <v>1546</v>
      </c>
      <c r="P147" t="s">
        <v>925</v>
      </c>
      <c r="Q147" s="5">
        <v>45352</v>
      </c>
    </row>
    <row r="148" spans="1:17" x14ac:dyDescent="0.25">
      <c r="A148">
        <v>315262</v>
      </c>
      <c r="B148" t="s">
        <v>926</v>
      </c>
      <c r="C148" t="s">
        <v>927</v>
      </c>
      <c r="D148" t="s">
        <v>618</v>
      </c>
      <c r="E148" t="s">
        <v>432</v>
      </c>
      <c r="F148">
        <v>8701</v>
      </c>
      <c r="G148">
        <v>551</v>
      </c>
      <c r="H148" t="s">
        <v>1545</v>
      </c>
      <c r="I148" t="s">
        <v>434</v>
      </c>
      <c r="J148">
        <v>0.92383700000000002</v>
      </c>
      <c r="K148">
        <v>0.48942799999999997</v>
      </c>
      <c r="L148">
        <v>0.89962600000000004</v>
      </c>
      <c r="N148" t="s">
        <v>1540</v>
      </c>
      <c r="O148" t="s">
        <v>1546</v>
      </c>
      <c r="P148" t="s">
        <v>928</v>
      </c>
      <c r="Q148" s="5">
        <v>45352</v>
      </c>
    </row>
    <row r="149" spans="1:17" x14ac:dyDescent="0.25">
      <c r="A149">
        <v>315263</v>
      </c>
      <c r="B149" t="s">
        <v>929</v>
      </c>
      <c r="C149" t="s">
        <v>930</v>
      </c>
      <c r="D149" t="s">
        <v>702</v>
      </c>
      <c r="E149" t="s">
        <v>432</v>
      </c>
      <c r="F149">
        <v>8052</v>
      </c>
      <c r="G149">
        <v>551</v>
      </c>
      <c r="H149" t="s">
        <v>1545</v>
      </c>
      <c r="I149" t="s">
        <v>434</v>
      </c>
      <c r="J149">
        <v>3.8645839999999998</v>
      </c>
      <c r="K149">
        <v>2.978961</v>
      </c>
      <c r="L149">
        <v>1.3089729999999999</v>
      </c>
      <c r="N149" t="s">
        <v>1540</v>
      </c>
      <c r="O149" t="s">
        <v>1546</v>
      </c>
      <c r="P149" t="s">
        <v>931</v>
      </c>
      <c r="Q149" s="5">
        <v>45352</v>
      </c>
    </row>
    <row r="150" spans="1:17" x14ac:dyDescent="0.25">
      <c r="A150">
        <v>315264</v>
      </c>
      <c r="B150" t="s">
        <v>932</v>
      </c>
      <c r="C150" t="s">
        <v>933</v>
      </c>
      <c r="D150" t="s">
        <v>934</v>
      </c>
      <c r="E150" t="s">
        <v>432</v>
      </c>
      <c r="F150">
        <v>8753</v>
      </c>
      <c r="G150">
        <v>551</v>
      </c>
      <c r="H150" t="s">
        <v>1545</v>
      </c>
      <c r="I150" t="s">
        <v>434</v>
      </c>
      <c r="J150">
        <v>2.3463699999999998</v>
      </c>
      <c r="K150">
        <v>3.1310210000000001</v>
      </c>
      <c r="L150">
        <v>2.2659899999999999</v>
      </c>
      <c r="N150" t="s">
        <v>1540</v>
      </c>
      <c r="O150" t="s">
        <v>1546</v>
      </c>
      <c r="P150" t="s">
        <v>935</v>
      </c>
      <c r="Q150" s="5">
        <v>45352</v>
      </c>
    </row>
    <row r="151" spans="1:17" x14ac:dyDescent="0.25">
      <c r="A151">
        <v>315265</v>
      </c>
      <c r="B151" t="s">
        <v>936</v>
      </c>
      <c r="C151" t="s">
        <v>937</v>
      </c>
      <c r="D151" t="s">
        <v>934</v>
      </c>
      <c r="E151" t="s">
        <v>432</v>
      </c>
      <c r="F151">
        <v>8755</v>
      </c>
      <c r="G151">
        <v>551</v>
      </c>
      <c r="H151" t="s">
        <v>1545</v>
      </c>
      <c r="I151" t="s">
        <v>434</v>
      </c>
      <c r="J151">
        <v>0.47000799999999998</v>
      </c>
      <c r="K151">
        <v>0.38982600000000001</v>
      </c>
      <c r="L151">
        <v>1.4084239999999999</v>
      </c>
      <c r="N151" t="s">
        <v>1540</v>
      </c>
      <c r="O151" t="s">
        <v>1546</v>
      </c>
      <c r="P151" t="s">
        <v>938</v>
      </c>
      <c r="Q151" s="5">
        <v>45352</v>
      </c>
    </row>
    <row r="152" spans="1:17" x14ac:dyDescent="0.25">
      <c r="A152">
        <v>315266</v>
      </c>
      <c r="B152" t="s">
        <v>939</v>
      </c>
      <c r="C152" t="s">
        <v>940</v>
      </c>
      <c r="D152" t="s">
        <v>699</v>
      </c>
      <c r="E152" t="s">
        <v>432</v>
      </c>
      <c r="F152">
        <v>7017</v>
      </c>
      <c r="G152">
        <v>551</v>
      </c>
      <c r="H152" t="s">
        <v>1545</v>
      </c>
      <c r="I152" t="s">
        <v>434</v>
      </c>
      <c r="J152">
        <v>2.1753499999999999</v>
      </c>
      <c r="K152">
        <v>3.4310670000000001</v>
      </c>
      <c r="L152">
        <v>2.6783570000000001</v>
      </c>
      <c r="N152" t="s">
        <v>1540</v>
      </c>
      <c r="O152" t="s">
        <v>1546</v>
      </c>
      <c r="P152" t="s">
        <v>941</v>
      </c>
      <c r="Q152" s="5">
        <v>45352</v>
      </c>
    </row>
    <row r="153" spans="1:17" x14ac:dyDescent="0.25">
      <c r="A153">
        <v>315267</v>
      </c>
      <c r="B153" t="s">
        <v>942</v>
      </c>
      <c r="C153" t="s">
        <v>943</v>
      </c>
      <c r="D153" t="s">
        <v>800</v>
      </c>
      <c r="E153" t="s">
        <v>432</v>
      </c>
      <c r="F153">
        <v>8102</v>
      </c>
      <c r="G153">
        <v>551</v>
      </c>
      <c r="H153" t="s">
        <v>1545</v>
      </c>
      <c r="I153" t="s">
        <v>434</v>
      </c>
      <c r="J153">
        <v>1.621218</v>
      </c>
      <c r="K153">
        <v>1.222494</v>
      </c>
      <c r="L153">
        <v>1.280483</v>
      </c>
      <c r="N153" t="s">
        <v>1540</v>
      </c>
      <c r="O153" t="s">
        <v>1546</v>
      </c>
      <c r="P153" t="s">
        <v>944</v>
      </c>
      <c r="Q153" s="5">
        <v>45352</v>
      </c>
    </row>
    <row r="154" spans="1:17" x14ac:dyDescent="0.25">
      <c r="A154">
        <v>315268</v>
      </c>
      <c r="B154" t="s">
        <v>58</v>
      </c>
      <c r="C154" t="s">
        <v>945</v>
      </c>
      <c r="D154" t="s">
        <v>699</v>
      </c>
      <c r="E154" t="s">
        <v>432</v>
      </c>
      <c r="F154">
        <v>7018</v>
      </c>
      <c r="G154">
        <v>551</v>
      </c>
      <c r="H154" t="s">
        <v>1545</v>
      </c>
      <c r="I154" t="s">
        <v>434</v>
      </c>
      <c r="J154">
        <v>3.1681240000000002</v>
      </c>
      <c r="K154">
        <v>2.7008420000000002</v>
      </c>
      <c r="L154">
        <v>1.447657</v>
      </c>
      <c r="N154" t="s">
        <v>1540</v>
      </c>
      <c r="O154" t="s">
        <v>1546</v>
      </c>
      <c r="P154" t="s">
        <v>946</v>
      </c>
      <c r="Q154" s="5">
        <v>45352</v>
      </c>
    </row>
    <row r="155" spans="1:17" x14ac:dyDescent="0.25">
      <c r="A155">
        <v>315269</v>
      </c>
      <c r="B155" t="s">
        <v>296</v>
      </c>
      <c r="C155" t="s">
        <v>947</v>
      </c>
      <c r="D155" t="s">
        <v>948</v>
      </c>
      <c r="E155" t="s">
        <v>432</v>
      </c>
      <c r="F155">
        <v>8831</v>
      </c>
      <c r="G155">
        <v>551</v>
      </c>
      <c r="H155" t="s">
        <v>1545</v>
      </c>
      <c r="I155" t="s">
        <v>434</v>
      </c>
      <c r="J155">
        <v>3.1673640000000001</v>
      </c>
      <c r="K155">
        <v>1.812506</v>
      </c>
      <c r="L155">
        <v>0.97174000000000005</v>
      </c>
      <c r="N155" t="s">
        <v>1540</v>
      </c>
      <c r="O155" t="s">
        <v>1546</v>
      </c>
      <c r="P155" t="s">
        <v>949</v>
      </c>
      <c r="Q155" s="5">
        <v>45352</v>
      </c>
    </row>
    <row r="156" spans="1:17" x14ac:dyDescent="0.25">
      <c r="A156">
        <v>315271</v>
      </c>
      <c r="B156" t="s">
        <v>950</v>
      </c>
      <c r="C156" t="s">
        <v>951</v>
      </c>
      <c r="D156" t="s">
        <v>952</v>
      </c>
      <c r="E156" t="s">
        <v>432</v>
      </c>
      <c r="F156">
        <v>8069</v>
      </c>
      <c r="G156">
        <v>551</v>
      </c>
      <c r="H156" t="s">
        <v>1545</v>
      </c>
      <c r="I156" t="s">
        <v>434</v>
      </c>
      <c r="J156">
        <v>2.3158789999999998</v>
      </c>
      <c r="K156">
        <v>1.8654230000000001</v>
      </c>
      <c r="L156">
        <v>1.367823</v>
      </c>
      <c r="N156" t="s">
        <v>1540</v>
      </c>
      <c r="O156" t="s">
        <v>1546</v>
      </c>
      <c r="P156" t="s">
        <v>953</v>
      </c>
      <c r="Q156" s="5">
        <v>45352</v>
      </c>
    </row>
    <row r="157" spans="1:17" x14ac:dyDescent="0.25">
      <c r="A157">
        <v>315273</v>
      </c>
      <c r="B157" t="s">
        <v>954</v>
      </c>
      <c r="C157" t="s">
        <v>955</v>
      </c>
      <c r="D157" t="s">
        <v>586</v>
      </c>
      <c r="E157" t="s">
        <v>432</v>
      </c>
      <c r="F157">
        <v>7060</v>
      </c>
      <c r="G157">
        <v>551</v>
      </c>
      <c r="H157" t="s">
        <v>1545</v>
      </c>
      <c r="I157" t="s">
        <v>434</v>
      </c>
      <c r="J157">
        <v>2.837364</v>
      </c>
      <c r="K157">
        <v>2.1584289999999999</v>
      </c>
      <c r="L157">
        <v>1.2917879999999999</v>
      </c>
      <c r="N157" t="s">
        <v>1540</v>
      </c>
      <c r="O157" t="s">
        <v>1546</v>
      </c>
      <c r="P157" t="s">
        <v>956</v>
      </c>
      <c r="Q157" s="5">
        <v>45352</v>
      </c>
    </row>
    <row r="158" spans="1:17" x14ac:dyDescent="0.25">
      <c r="A158">
        <v>315274</v>
      </c>
      <c r="B158" t="s">
        <v>957</v>
      </c>
      <c r="C158" t="s">
        <v>958</v>
      </c>
      <c r="D158" t="s">
        <v>817</v>
      </c>
      <c r="E158" t="s">
        <v>432</v>
      </c>
      <c r="F158">
        <v>8724</v>
      </c>
      <c r="G158">
        <v>551</v>
      </c>
      <c r="H158" t="s">
        <v>1545</v>
      </c>
      <c r="I158" t="s">
        <v>434</v>
      </c>
      <c r="J158">
        <v>2.6415579999999999</v>
      </c>
      <c r="K158">
        <v>2.390819</v>
      </c>
      <c r="L158">
        <v>1.536934</v>
      </c>
      <c r="N158" t="s">
        <v>1540</v>
      </c>
      <c r="O158" t="s">
        <v>1546</v>
      </c>
      <c r="P158" t="s">
        <v>959</v>
      </c>
      <c r="Q158" s="5">
        <v>45352</v>
      </c>
    </row>
    <row r="159" spans="1:17" x14ac:dyDescent="0.25">
      <c r="A159">
        <v>315275</v>
      </c>
      <c r="B159" t="s">
        <v>960</v>
      </c>
      <c r="C159" t="s">
        <v>961</v>
      </c>
      <c r="D159" t="s">
        <v>618</v>
      </c>
      <c r="E159" t="s">
        <v>432</v>
      </c>
      <c r="F159">
        <v>8701</v>
      </c>
      <c r="G159">
        <v>551</v>
      </c>
      <c r="H159" t="s">
        <v>1545</v>
      </c>
      <c r="I159" t="s">
        <v>434</v>
      </c>
      <c r="J159">
        <v>1.3929400000000001</v>
      </c>
      <c r="K159">
        <v>1.1214040000000001</v>
      </c>
      <c r="L159">
        <v>1.3670929999999999</v>
      </c>
      <c r="N159" t="s">
        <v>1540</v>
      </c>
      <c r="O159" t="s">
        <v>1546</v>
      </c>
      <c r="P159" t="s">
        <v>962</v>
      </c>
      <c r="Q159" s="5">
        <v>45352</v>
      </c>
    </row>
    <row r="160" spans="1:17" x14ac:dyDescent="0.25">
      <c r="A160">
        <v>315276</v>
      </c>
      <c r="B160" t="s">
        <v>963</v>
      </c>
      <c r="C160" t="s">
        <v>964</v>
      </c>
      <c r="D160" t="s">
        <v>965</v>
      </c>
      <c r="E160" t="s">
        <v>432</v>
      </c>
      <c r="F160">
        <v>7480</v>
      </c>
      <c r="G160">
        <v>551</v>
      </c>
      <c r="H160" t="s">
        <v>1545</v>
      </c>
      <c r="I160" t="s">
        <v>434</v>
      </c>
      <c r="J160">
        <v>2.4461240000000002</v>
      </c>
      <c r="K160">
        <v>1.996621</v>
      </c>
      <c r="L160">
        <v>1.386072</v>
      </c>
      <c r="N160" t="s">
        <v>1540</v>
      </c>
      <c r="O160" t="s">
        <v>1546</v>
      </c>
      <c r="P160" t="s">
        <v>966</v>
      </c>
      <c r="Q160" s="5">
        <v>45352</v>
      </c>
    </row>
    <row r="161" spans="1:17" x14ac:dyDescent="0.25">
      <c r="A161">
        <v>315279</v>
      </c>
      <c r="B161" t="s">
        <v>967</v>
      </c>
      <c r="C161" t="s">
        <v>968</v>
      </c>
      <c r="D161" t="s">
        <v>499</v>
      </c>
      <c r="E161" t="s">
        <v>432</v>
      </c>
      <c r="F161">
        <v>8817</v>
      </c>
      <c r="G161">
        <v>551</v>
      </c>
      <c r="H161" t="s">
        <v>1545</v>
      </c>
      <c r="I161" t="s">
        <v>434</v>
      </c>
      <c r="J161">
        <v>1.9127209999999999</v>
      </c>
      <c r="K161">
        <v>1.546122</v>
      </c>
      <c r="L161">
        <v>1.372652</v>
      </c>
      <c r="N161" t="s">
        <v>1540</v>
      </c>
      <c r="O161" t="s">
        <v>1546</v>
      </c>
      <c r="P161" t="s">
        <v>969</v>
      </c>
      <c r="Q161" s="5">
        <v>45352</v>
      </c>
    </row>
    <row r="162" spans="1:17" x14ac:dyDescent="0.25">
      <c r="A162">
        <v>315280</v>
      </c>
      <c r="B162" t="s">
        <v>261</v>
      </c>
      <c r="C162" t="s">
        <v>970</v>
      </c>
      <c r="D162" t="s">
        <v>460</v>
      </c>
      <c r="E162" t="s">
        <v>432</v>
      </c>
      <c r="F162">
        <v>8034</v>
      </c>
      <c r="G162">
        <v>551</v>
      </c>
      <c r="H162" t="s">
        <v>1545</v>
      </c>
      <c r="I162" t="s">
        <v>434</v>
      </c>
      <c r="J162">
        <v>2.2705489999999999</v>
      </c>
      <c r="K162">
        <v>1.841402</v>
      </c>
      <c r="L162">
        <v>1.3771659999999999</v>
      </c>
      <c r="N162" t="s">
        <v>1540</v>
      </c>
      <c r="O162" t="s">
        <v>1546</v>
      </c>
      <c r="P162" t="s">
        <v>971</v>
      </c>
      <c r="Q162" s="5">
        <v>45352</v>
      </c>
    </row>
    <row r="163" spans="1:17" x14ac:dyDescent="0.25">
      <c r="A163">
        <v>315282</v>
      </c>
      <c r="B163" t="s">
        <v>145</v>
      </c>
      <c r="C163" t="s">
        <v>972</v>
      </c>
      <c r="D163" t="s">
        <v>973</v>
      </c>
      <c r="E163" t="s">
        <v>432</v>
      </c>
      <c r="F163">
        <v>7726</v>
      </c>
      <c r="G163">
        <v>551</v>
      </c>
      <c r="H163" t="s">
        <v>1545</v>
      </c>
      <c r="I163" t="s">
        <v>434</v>
      </c>
      <c r="J163">
        <v>2.3200970000000001</v>
      </c>
      <c r="K163">
        <v>1.825442</v>
      </c>
      <c r="L163">
        <v>1.336074</v>
      </c>
      <c r="N163" t="s">
        <v>1540</v>
      </c>
      <c r="O163" t="s">
        <v>1546</v>
      </c>
      <c r="P163" t="s">
        <v>974</v>
      </c>
      <c r="Q163" s="5">
        <v>45352</v>
      </c>
    </row>
    <row r="164" spans="1:17" x14ac:dyDescent="0.25">
      <c r="A164">
        <v>315283</v>
      </c>
      <c r="B164" t="s">
        <v>975</v>
      </c>
      <c r="C164" t="s">
        <v>976</v>
      </c>
      <c r="D164" t="s">
        <v>977</v>
      </c>
      <c r="E164" t="s">
        <v>432</v>
      </c>
      <c r="F164">
        <v>7088</v>
      </c>
      <c r="G164">
        <v>551</v>
      </c>
      <c r="H164" t="s">
        <v>1545</v>
      </c>
      <c r="I164" t="s">
        <v>434</v>
      </c>
      <c r="J164">
        <v>0.95030899999999996</v>
      </c>
      <c r="K164">
        <v>0.82406299999999999</v>
      </c>
      <c r="L164">
        <v>1.472529</v>
      </c>
      <c r="N164" t="s">
        <v>1540</v>
      </c>
      <c r="O164" t="s">
        <v>1546</v>
      </c>
      <c r="P164" t="s">
        <v>978</v>
      </c>
      <c r="Q164" s="5">
        <v>45352</v>
      </c>
    </row>
    <row r="165" spans="1:17" x14ac:dyDescent="0.25">
      <c r="A165">
        <v>315284</v>
      </c>
      <c r="B165" t="s">
        <v>979</v>
      </c>
      <c r="C165" t="s">
        <v>980</v>
      </c>
      <c r="D165" t="s">
        <v>981</v>
      </c>
      <c r="E165" t="s">
        <v>432</v>
      </c>
      <c r="F165">
        <v>7740</v>
      </c>
      <c r="G165">
        <v>551</v>
      </c>
      <c r="H165" t="s">
        <v>1545</v>
      </c>
      <c r="I165" t="s">
        <v>434</v>
      </c>
      <c r="J165">
        <v>1.1808829999999999</v>
      </c>
      <c r="K165">
        <v>0.91024899999999997</v>
      </c>
      <c r="L165">
        <v>1.3089470000000001</v>
      </c>
      <c r="N165" t="s">
        <v>1540</v>
      </c>
      <c r="O165" t="s">
        <v>1546</v>
      </c>
      <c r="P165" t="s">
        <v>982</v>
      </c>
      <c r="Q165" s="5">
        <v>45352</v>
      </c>
    </row>
    <row r="166" spans="1:17" x14ac:dyDescent="0.25">
      <c r="A166">
        <v>315286</v>
      </c>
      <c r="B166" t="s">
        <v>242</v>
      </c>
      <c r="C166" t="s">
        <v>983</v>
      </c>
      <c r="D166" t="s">
        <v>984</v>
      </c>
      <c r="E166" t="s">
        <v>432</v>
      </c>
      <c r="F166">
        <v>7701</v>
      </c>
      <c r="G166">
        <v>551</v>
      </c>
      <c r="H166" t="s">
        <v>1545</v>
      </c>
      <c r="I166" t="s">
        <v>434</v>
      </c>
      <c r="J166">
        <v>2.247506</v>
      </c>
      <c r="K166">
        <v>1.4077299999999999</v>
      </c>
      <c r="L166">
        <v>1.0636209999999999</v>
      </c>
      <c r="N166" t="s">
        <v>1540</v>
      </c>
      <c r="O166" t="s">
        <v>1546</v>
      </c>
      <c r="P166" t="s">
        <v>985</v>
      </c>
      <c r="Q166" s="5">
        <v>45352</v>
      </c>
    </row>
    <row r="167" spans="1:17" x14ac:dyDescent="0.25">
      <c r="A167">
        <v>315288</v>
      </c>
      <c r="B167" t="s">
        <v>986</v>
      </c>
      <c r="C167" t="s">
        <v>987</v>
      </c>
      <c r="D167" t="s">
        <v>988</v>
      </c>
      <c r="E167" t="s">
        <v>432</v>
      </c>
      <c r="F167">
        <v>8527</v>
      </c>
      <c r="G167">
        <v>551</v>
      </c>
      <c r="H167" t="s">
        <v>1545</v>
      </c>
      <c r="I167" t="s">
        <v>434</v>
      </c>
      <c r="J167">
        <v>1.0993390000000001</v>
      </c>
      <c r="K167">
        <v>1.1949110000000001</v>
      </c>
      <c r="L167">
        <v>1.8457490000000001</v>
      </c>
      <c r="N167" t="s">
        <v>1540</v>
      </c>
      <c r="O167" t="s">
        <v>1546</v>
      </c>
      <c r="P167" t="s">
        <v>989</v>
      </c>
      <c r="Q167" s="5">
        <v>45352</v>
      </c>
    </row>
    <row r="168" spans="1:17" x14ac:dyDescent="0.25">
      <c r="A168">
        <v>315289</v>
      </c>
      <c r="B168" t="s">
        <v>339</v>
      </c>
      <c r="C168" t="s">
        <v>990</v>
      </c>
      <c r="D168" t="s">
        <v>761</v>
      </c>
      <c r="E168" t="s">
        <v>432</v>
      </c>
      <c r="F168">
        <v>8043</v>
      </c>
      <c r="G168">
        <v>551</v>
      </c>
      <c r="H168" t="s">
        <v>1545</v>
      </c>
      <c r="I168" t="s">
        <v>434</v>
      </c>
      <c r="J168" t="s">
        <v>1538</v>
      </c>
      <c r="M168">
        <v>9</v>
      </c>
      <c r="N168" t="s">
        <v>1540</v>
      </c>
      <c r="O168" t="s">
        <v>1546</v>
      </c>
      <c r="P168" t="s">
        <v>991</v>
      </c>
      <c r="Q168" s="5">
        <v>45352</v>
      </c>
    </row>
    <row r="169" spans="1:17" x14ac:dyDescent="0.25">
      <c r="A169">
        <v>315290</v>
      </c>
      <c r="B169" t="s">
        <v>992</v>
      </c>
      <c r="C169" t="s">
        <v>993</v>
      </c>
      <c r="D169" t="s">
        <v>994</v>
      </c>
      <c r="E169" t="s">
        <v>432</v>
      </c>
      <c r="F169">
        <v>7648</v>
      </c>
      <c r="G169">
        <v>551</v>
      </c>
      <c r="H169" t="s">
        <v>1545</v>
      </c>
      <c r="I169" t="s">
        <v>434</v>
      </c>
      <c r="J169">
        <v>1.3866099999999999</v>
      </c>
      <c r="K169">
        <v>1.223184</v>
      </c>
      <c r="L169">
        <v>1.4979800000000001</v>
      </c>
      <c r="N169" t="s">
        <v>1540</v>
      </c>
      <c r="O169" t="s">
        <v>1546</v>
      </c>
      <c r="P169" t="s">
        <v>995</v>
      </c>
      <c r="Q169" s="5">
        <v>45352</v>
      </c>
    </row>
    <row r="170" spans="1:17" x14ac:dyDescent="0.25">
      <c r="A170">
        <v>315291</v>
      </c>
      <c r="B170" t="s">
        <v>996</v>
      </c>
      <c r="C170" t="s">
        <v>997</v>
      </c>
      <c r="D170" t="s">
        <v>589</v>
      </c>
      <c r="E170" t="s">
        <v>432</v>
      </c>
      <c r="F170">
        <v>7470</v>
      </c>
      <c r="G170">
        <v>551</v>
      </c>
      <c r="H170" t="s">
        <v>1545</v>
      </c>
      <c r="I170" t="s">
        <v>434</v>
      </c>
      <c r="J170">
        <v>2.617899</v>
      </c>
      <c r="K170">
        <v>2.1609940000000001</v>
      </c>
      <c r="L170">
        <v>1.4017459999999999</v>
      </c>
      <c r="N170" t="s">
        <v>1540</v>
      </c>
      <c r="O170" t="s">
        <v>1546</v>
      </c>
      <c r="P170" t="s">
        <v>998</v>
      </c>
      <c r="Q170" s="5">
        <v>45352</v>
      </c>
    </row>
    <row r="171" spans="1:17" x14ac:dyDescent="0.25">
      <c r="A171">
        <v>315292</v>
      </c>
      <c r="B171" t="s">
        <v>25</v>
      </c>
      <c r="C171" t="s">
        <v>999</v>
      </c>
      <c r="D171" t="s">
        <v>710</v>
      </c>
      <c r="E171" t="s">
        <v>432</v>
      </c>
      <c r="F171">
        <v>7728</v>
      </c>
      <c r="G171">
        <v>551</v>
      </c>
      <c r="H171" t="s">
        <v>1545</v>
      </c>
      <c r="I171" t="s">
        <v>434</v>
      </c>
      <c r="J171">
        <v>4.1876930000000003</v>
      </c>
      <c r="K171">
        <v>2.4976989999999999</v>
      </c>
      <c r="L171">
        <v>1.0128239999999999</v>
      </c>
      <c r="N171" t="s">
        <v>1540</v>
      </c>
      <c r="O171" t="s">
        <v>1546</v>
      </c>
      <c r="P171" t="s">
        <v>1000</v>
      </c>
      <c r="Q171" s="5">
        <v>45352</v>
      </c>
    </row>
    <row r="172" spans="1:17" x14ac:dyDescent="0.25">
      <c r="A172">
        <v>315293</v>
      </c>
      <c r="B172" t="s">
        <v>1001</v>
      </c>
      <c r="C172" t="s">
        <v>1002</v>
      </c>
      <c r="D172" t="s">
        <v>1003</v>
      </c>
      <c r="E172" t="s">
        <v>432</v>
      </c>
      <c r="F172">
        <v>8759</v>
      </c>
      <c r="G172">
        <v>551</v>
      </c>
      <c r="H172" t="s">
        <v>1545</v>
      </c>
      <c r="I172" t="s">
        <v>434</v>
      </c>
      <c r="J172">
        <v>3.6383290000000001</v>
      </c>
      <c r="K172">
        <v>2.6297429999999999</v>
      </c>
      <c r="L172">
        <v>1.2273829999999999</v>
      </c>
      <c r="N172" t="s">
        <v>1540</v>
      </c>
      <c r="O172" t="s">
        <v>1546</v>
      </c>
      <c r="P172" t="s">
        <v>1004</v>
      </c>
      <c r="Q172" s="5">
        <v>45352</v>
      </c>
    </row>
    <row r="173" spans="1:17" x14ac:dyDescent="0.25">
      <c r="A173">
        <v>315294</v>
      </c>
      <c r="B173" t="s">
        <v>1005</v>
      </c>
      <c r="C173" t="s">
        <v>1006</v>
      </c>
      <c r="D173" t="s">
        <v>771</v>
      </c>
      <c r="E173" t="s">
        <v>432</v>
      </c>
      <c r="F173">
        <v>8210</v>
      </c>
      <c r="G173">
        <v>551</v>
      </c>
      <c r="H173" t="s">
        <v>1545</v>
      </c>
      <c r="I173" t="s">
        <v>434</v>
      </c>
      <c r="J173">
        <v>2.5860889999999999</v>
      </c>
      <c r="K173">
        <v>1.59402</v>
      </c>
      <c r="L173">
        <v>1.046691</v>
      </c>
      <c r="N173" t="s">
        <v>1540</v>
      </c>
      <c r="O173" t="s">
        <v>1546</v>
      </c>
      <c r="P173" t="s">
        <v>1007</v>
      </c>
      <c r="Q173" s="5">
        <v>45352</v>
      </c>
    </row>
    <row r="174" spans="1:17" x14ac:dyDescent="0.25">
      <c r="A174">
        <v>315295</v>
      </c>
      <c r="B174" t="s">
        <v>1008</v>
      </c>
      <c r="C174" t="s">
        <v>1009</v>
      </c>
      <c r="D174" t="s">
        <v>706</v>
      </c>
      <c r="E174" t="s">
        <v>432</v>
      </c>
      <c r="F174">
        <v>7601</v>
      </c>
      <c r="G174">
        <v>551</v>
      </c>
      <c r="H174" t="s">
        <v>1545</v>
      </c>
      <c r="I174" t="s">
        <v>434</v>
      </c>
      <c r="J174">
        <v>1.952582</v>
      </c>
      <c r="K174">
        <v>1.341167</v>
      </c>
      <c r="L174">
        <v>1.1663859999999999</v>
      </c>
      <c r="N174" t="s">
        <v>1540</v>
      </c>
      <c r="O174" t="s">
        <v>1546</v>
      </c>
      <c r="P174" t="s">
        <v>1010</v>
      </c>
      <c r="Q174" s="5">
        <v>45352</v>
      </c>
    </row>
    <row r="175" spans="1:17" x14ac:dyDescent="0.25">
      <c r="A175">
        <v>315297</v>
      </c>
      <c r="B175" t="s">
        <v>20</v>
      </c>
      <c r="C175" t="s">
        <v>1011</v>
      </c>
      <c r="D175" t="s">
        <v>1012</v>
      </c>
      <c r="E175" t="s">
        <v>432</v>
      </c>
      <c r="F175">
        <v>8004</v>
      </c>
      <c r="G175">
        <v>551</v>
      </c>
      <c r="H175" t="s">
        <v>1545</v>
      </c>
      <c r="I175" t="s">
        <v>434</v>
      </c>
      <c r="J175">
        <v>2.4920580000000001</v>
      </c>
      <c r="K175">
        <v>2.3267410000000002</v>
      </c>
      <c r="L175">
        <v>1.5854710000000001</v>
      </c>
      <c r="N175" t="s">
        <v>1540</v>
      </c>
      <c r="O175" t="s">
        <v>1546</v>
      </c>
      <c r="P175" t="s">
        <v>1013</v>
      </c>
      <c r="Q175" s="5">
        <v>45352</v>
      </c>
    </row>
    <row r="176" spans="1:17" x14ac:dyDescent="0.25">
      <c r="A176">
        <v>315298</v>
      </c>
      <c r="B176" t="s">
        <v>128</v>
      </c>
      <c r="C176" t="s">
        <v>1014</v>
      </c>
      <c r="D176" t="s">
        <v>1003</v>
      </c>
      <c r="E176" t="s">
        <v>432</v>
      </c>
      <c r="F176">
        <v>8759</v>
      </c>
      <c r="G176">
        <v>551</v>
      </c>
      <c r="H176" t="s">
        <v>1545</v>
      </c>
      <c r="I176" t="s">
        <v>434</v>
      </c>
      <c r="J176">
        <v>2.7951250000000001</v>
      </c>
      <c r="K176">
        <v>1.7499340000000001</v>
      </c>
      <c r="L176">
        <v>1.063137</v>
      </c>
      <c r="N176" t="s">
        <v>1540</v>
      </c>
      <c r="O176" t="s">
        <v>1546</v>
      </c>
      <c r="P176" t="s">
        <v>1015</v>
      </c>
      <c r="Q176" s="5">
        <v>45352</v>
      </c>
    </row>
    <row r="177" spans="1:17" x14ac:dyDescent="0.25">
      <c r="A177">
        <v>315299</v>
      </c>
      <c r="B177" t="s">
        <v>1016</v>
      </c>
      <c r="C177" t="s">
        <v>1017</v>
      </c>
      <c r="D177" t="s">
        <v>525</v>
      </c>
      <c r="E177" t="s">
        <v>432</v>
      </c>
      <c r="F177">
        <v>7753</v>
      </c>
      <c r="G177">
        <v>551</v>
      </c>
      <c r="H177" t="s">
        <v>1545</v>
      </c>
      <c r="I177" t="s">
        <v>434</v>
      </c>
      <c r="J177">
        <v>2.0505</v>
      </c>
      <c r="K177">
        <v>1.526912</v>
      </c>
      <c r="L177">
        <v>1.2645109999999999</v>
      </c>
      <c r="N177" t="s">
        <v>1540</v>
      </c>
      <c r="O177" t="s">
        <v>1546</v>
      </c>
      <c r="P177" t="s">
        <v>1018</v>
      </c>
      <c r="Q177" s="5">
        <v>45352</v>
      </c>
    </row>
    <row r="178" spans="1:17" x14ac:dyDescent="0.25">
      <c r="A178">
        <v>315300</v>
      </c>
      <c r="B178" t="s">
        <v>14</v>
      </c>
      <c r="C178" t="s">
        <v>1019</v>
      </c>
      <c r="D178" t="s">
        <v>561</v>
      </c>
      <c r="E178" t="s">
        <v>432</v>
      </c>
      <c r="F178">
        <v>7302</v>
      </c>
      <c r="G178">
        <v>551</v>
      </c>
      <c r="H178" t="s">
        <v>1545</v>
      </c>
      <c r="I178" t="s">
        <v>434</v>
      </c>
      <c r="J178">
        <v>2.3448389999999999</v>
      </c>
      <c r="K178">
        <v>2.5078049999999998</v>
      </c>
      <c r="L178">
        <v>1.8161400000000001</v>
      </c>
      <c r="N178" t="s">
        <v>1540</v>
      </c>
      <c r="O178" t="s">
        <v>1546</v>
      </c>
      <c r="P178" t="s">
        <v>1020</v>
      </c>
      <c r="Q178" s="5">
        <v>45352</v>
      </c>
    </row>
    <row r="179" spans="1:17" x14ac:dyDescent="0.25">
      <c r="A179">
        <v>315302</v>
      </c>
      <c r="B179" t="s">
        <v>249</v>
      </c>
      <c r="C179" t="s">
        <v>1021</v>
      </c>
      <c r="D179" t="s">
        <v>1022</v>
      </c>
      <c r="E179" t="s">
        <v>432</v>
      </c>
      <c r="F179">
        <v>8833</v>
      </c>
      <c r="G179">
        <v>551</v>
      </c>
      <c r="H179" t="s">
        <v>1545</v>
      </c>
      <c r="I179" t="s">
        <v>434</v>
      </c>
      <c r="J179">
        <v>1.7705500000000001</v>
      </c>
      <c r="K179">
        <v>1.3834200000000001</v>
      </c>
      <c r="L179">
        <v>1.326827</v>
      </c>
      <c r="N179" t="s">
        <v>1540</v>
      </c>
      <c r="O179" t="s">
        <v>1546</v>
      </c>
      <c r="P179" t="s">
        <v>1023</v>
      </c>
      <c r="Q179" s="5">
        <v>45352</v>
      </c>
    </row>
    <row r="180" spans="1:17" x14ac:dyDescent="0.25">
      <c r="A180">
        <v>315303</v>
      </c>
      <c r="B180" t="s">
        <v>1024</v>
      </c>
      <c r="C180" t="s">
        <v>1025</v>
      </c>
      <c r="D180" t="s">
        <v>713</v>
      </c>
      <c r="E180" t="s">
        <v>432</v>
      </c>
      <c r="F180">
        <v>7960</v>
      </c>
      <c r="G180">
        <v>551</v>
      </c>
      <c r="H180" t="s">
        <v>1545</v>
      </c>
      <c r="I180" t="s">
        <v>434</v>
      </c>
      <c r="J180">
        <v>1.6576379999999999</v>
      </c>
      <c r="K180">
        <v>1.302214</v>
      </c>
      <c r="L180">
        <v>1.334017</v>
      </c>
      <c r="N180" t="s">
        <v>1540</v>
      </c>
      <c r="O180" t="s">
        <v>1546</v>
      </c>
      <c r="P180" t="s">
        <v>1026</v>
      </c>
      <c r="Q180" s="5">
        <v>45352</v>
      </c>
    </row>
    <row r="181" spans="1:17" x14ac:dyDescent="0.25">
      <c r="A181">
        <v>315304</v>
      </c>
      <c r="B181" t="s">
        <v>1027</v>
      </c>
      <c r="C181" t="s">
        <v>1028</v>
      </c>
      <c r="D181" t="s">
        <v>1029</v>
      </c>
      <c r="E181" t="s">
        <v>432</v>
      </c>
      <c r="F181">
        <v>7863</v>
      </c>
      <c r="G181">
        <v>551</v>
      </c>
      <c r="H181" t="s">
        <v>1545</v>
      </c>
      <c r="I181" t="s">
        <v>434</v>
      </c>
      <c r="J181">
        <v>1.7566550000000001</v>
      </c>
      <c r="K181">
        <v>1.2728539999999999</v>
      </c>
      <c r="L181">
        <v>1.23044</v>
      </c>
      <c r="N181" t="s">
        <v>1540</v>
      </c>
      <c r="O181" t="s">
        <v>1546</v>
      </c>
      <c r="P181" t="s">
        <v>1030</v>
      </c>
      <c r="Q181" s="5">
        <v>45352</v>
      </c>
    </row>
    <row r="182" spans="1:17" x14ac:dyDescent="0.25">
      <c r="A182">
        <v>315305</v>
      </c>
      <c r="B182" t="s">
        <v>268</v>
      </c>
      <c r="C182" t="s">
        <v>1031</v>
      </c>
      <c r="D182" t="s">
        <v>750</v>
      </c>
      <c r="E182" t="s">
        <v>432</v>
      </c>
      <c r="F182">
        <v>8861</v>
      </c>
      <c r="G182">
        <v>551</v>
      </c>
      <c r="H182" t="s">
        <v>1545</v>
      </c>
      <c r="I182" t="s">
        <v>434</v>
      </c>
      <c r="J182">
        <v>3.1652710000000002</v>
      </c>
      <c r="K182">
        <v>3.5951629999999999</v>
      </c>
      <c r="L182">
        <v>1.9287510000000001</v>
      </c>
      <c r="N182" t="s">
        <v>1540</v>
      </c>
      <c r="O182" t="s">
        <v>1546</v>
      </c>
      <c r="P182" t="s">
        <v>1032</v>
      </c>
      <c r="Q182" s="5">
        <v>45352</v>
      </c>
    </row>
    <row r="183" spans="1:17" x14ac:dyDescent="0.25">
      <c r="A183">
        <v>315306</v>
      </c>
      <c r="B183" t="s">
        <v>1033</v>
      </c>
      <c r="C183" t="s">
        <v>1034</v>
      </c>
      <c r="D183" t="s">
        <v>1035</v>
      </c>
      <c r="E183" t="s">
        <v>432</v>
      </c>
      <c r="F183">
        <v>7646</v>
      </c>
      <c r="G183">
        <v>551</v>
      </c>
      <c r="H183" t="s">
        <v>1545</v>
      </c>
      <c r="I183" t="s">
        <v>434</v>
      </c>
      <c r="J183">
        <v>1.6344350000000001</v>
      </c>
      <c r="K183">
        <v>1.3927579999999999</v>
      </c>
      <c r="L183">
        <v>1.4470259999999999</v>
      </c>
      <c r="N183" t="s">
        <v>1540</v>
      </c>
      <c r="O183" t="s">
        <v>1546</v>
      </c>
      <c r="P183" t="s">
        <v>1036</v>
      </c>
      <c r="Q183" s="5">
        <v>45352</v>
      </c>
    </row>
    <row r="184" spans="1:17" x14ac:dyDescent="0.25">
      <c r="A184">
        <v>315307</v>
      </c>
      <c r="B184" t="s">
        <v>94</v>
      </c>
      <c r="C184" t="s">
        <v>1037</v>
      </c>
      <c r="D184" t="s">
        <v>610</v>
      </c>
      <c r="E184" t="s">
        <v>432</v>
      </c>
      <c r="F184">
        <v>7047</v>
      </c>
      <c r="G184">
        <v>551</v>
      </c>
      <c r="H184" t="s">
        <v>1545</v>
      </c>
      <c r="I184" t="s">
        <v>434</v>
      </c>
      <c r="J184">
        <v>3.477487</v>
      </c>
      <c r="K184">
        <v>3.3870269999999998</v>
      </c>
      <c r="L184">
        <v>1.6539470000000001</v>
      </c>
      <c r="N184" t="s">
        <v>1540</v>
      </c>
      <c r="O184" t="s">
        <v>1546</v>
      </c>
      <c r="P184" t="s">
        <v>1038</v>
      </c>
      <c r="Q184" s="5">
        <v>45352</v>
      </c>
    </row>
    <row r="185" spans="1:17" x14ac:dyDescent="0.25">
      <c r="A185">
        <v>315309</v>
      </c>
      <c r="B185" t="s">
        <v>360</v>
      </c>
      <c r="C185" t="s">
        <v>1039</v>
      </c>
      <c r="D185" t="s">
        <v>1003</v>
      </c>
      <c r="E185" t="s">
        <v>432</v>
      </c>
      <c r="F185">
        <v>8759</v>
      </c>
      <c r="G185">
        <v>551</v>
      </c>
      <c r="H185" t="s">
        <v>1545</v>
      </c>
      <c r="I185" t="s">
        <v>434</v>
      </c>
      <c r="J185">
        <v>1.5630250000000001</v>
      </c>
      <c r="K185">
        <v>1.4559070000000001</v>
      </c>
      <c r="L185">
        <v>1.581744</v>
      </c>
      <c r="N185" t="s">
        <v>1540</v>
      </c>
      <c r="O185" t="s">
        <v>1546</v>
      </c>
      <c r="P185" t="s">
        <v>1040</v>
      </c>
      <c r="Q185" s="5">
        <v>45352</v>
      </c>
    </row>
    <row r="186" spans="1:17" x14ac:dyDescent="0.25">
      <c r="A186">
        <v>315310</v>
      </c>
      <c r="B186" t="s">
        <v>1041</v>
      </c>
      <c r="C186" t="s">
        <v>1042</v>
      </c>
      <c r="D186" t="s">
        <v>561</v>
      </c>
      <c r="E186" t="s">
        <v>432</v>
      </c>
      <c r="F186">
        <v>7307</v>
      </c>
      <c r="G186">
        <v>551</v>
      </c>
      <c r="H186" t="s">
        <v>1545</v>
      </c>
      <c r="I186" t="s">
        <v>434</v>
      </c>
      <c r="J186">
        <v>1.4169959999999999</v>
      </c>
      <c r="K186">
        <v>1.919386</v>
      </c>
      <c r="L186">
        <v>2.3001809999999998</v>
      </c>
      <c r="N186" t="s">
        <v>1540</v>
      </c>
      <c r="O186" t="s">
        <v>1546</v>
      </c>
      <c r="P186" t="s">
        <v>1043</v>
      </c>
      <c r="Q186" s="5">
        <v>45352</v>
      </c>
    </row>
    <row r="187" spans="1:17" x14ac:dyDescent="0.25">
      <c r="A187">
        <v>315311</v>
      </c>
      <c r="B187" t="s">
        <v>109</v>
      </c>
      <c r="C187" t="s">
        <v>1044</v>
      </c>
      <c r="D187" t="s">
        <v>794</v>
      </c>
      <c r="E187" t="s">
        <v>432</v>
      </c>
      <c r="F187">
        <v>8865</v>
      </c>
      <c r="G187">
        <v>551</v>
      </c>
      <c r="H187" t="s">
        <v>1545</v>
      </c>
      <c r="I187" t="s">
        <v>434</v>
      </c>
      <c r="J187">
        <v>2.8348529999999998</v>
      </c>
      <c r="K187">
        <v>2.256205</v>
      </c>
      <c r="L187">
        <v>1.3515010000000001</v>
      </c>
      <c r="N187" t="s">
        <v>1540</v>
      </c>
      <c r="O187" t="s">
        <v>1546</v>
      </c>
      <c r="P187" t="s">
        <v>1045</v>
      </c>
      <c r="Q187" s="5">
        <v>45352</v>
      </c>
    </row>
    <row r="188" spans="1:17" x14ac:dyDescent="0.25">
      <c r="A188">
        <v>315312</v>
      </c>
      <c r="B188" t="s">
        <v>1046</v>
      </c>
      <c r="C188" t="s">
        <v>1047</v>
      </c>
      <c r="D188" t="s">
        <v>934</v>
      </c>
      <c r="E188" t="s">
        <v>432</v>
      </c>
      <c r="F188">
        <v>8755</v>
      </c>
      <c r="G188">
        <v>551</v>
      </c>
      <c r="H188" t="s">
        <v>1545</v>
      </c>
      <c r="I188" t="s">
        <v>434</v>
      </c>
      <c r="J188">
        <v>1.477136</v>
      </c>
      <c r="K188">
        <v>1.3567750000000001</v>
      </c>
      <c r="L188">
        <v>1.5597529999999999</v>
      </c>
      <c r="N188" t="s">
        <v>1540</v>
      </c>
      <c r="O188" t="s">
        <v>1546</v>
      </c>
      <c r="P188" t="s">
        <v>1048</v>
      </c>
      <c r="Q188" s="5">
        <v>45352</v>
      </c>
    </row>
    <row r="189" spans="1:17" x14ac:dyDescent="0.25">
      <c r="A189">
        <v>315313</v>
      </c>
      <c r="B189" t="s">
        <v>1049</v>
      </c>
      <c r="C189" t="s">
        <v>1050</v>
      </c>
      <c r="D189" t="s">
        <v>1051</v>
      </c>
      <c r="E189" t="s">
        <v>432</v>
      </c>
      <c r="F189">
        <v>7626</v>
      </c>
      <c r="G189">
        <v>551</v>
      </c>
      <c r="H189" t="s">
        <v>1545</v>
      </c>
      <c r="I189" t="s">
        <v>434</v>
      </c>
      <c r="J189">
        <v>0.60254399999999997</v>
      </c>
      <c r="K189">
        <v>0.87057499999999999</v>
      </c>
      <c r="L189">
        <v>2.4534980000000002</v>
      </c>
      <c r="N189" t="s">
        <v>1540</v>
      </c>
      <c r="O189" t="s">
        <v>1546</v>
      </c>
      <c r="P189" t="s">
        <v>1052</v>
      </c>
      <c r="Q189" s="5">
        <v>45352</v>
      </c>
    </row>
    <row r="190" spans="1:17" x14ac:dyDescent="0.25">
      <c r="A190">
        <v>315314</v>
      </c>
      <c r="B190" t="s">
        <v>1053</v>
      </c>
      <c r="C190" t="s">
        <v>1054</v>
      </c>
      <c r="D190" t="s">
        <v>622</v>
      </c>
      <c r="E190" t="s">
        <v>432</v>
      </c>
      <c r="F190">
        <v>7730</v>
      </c>
      <c r="G190">
        <v>551</v>
      </c>
      <c r="H190" t="s">
        <v>1545</v>
      </c>
      <c r="I190" t="s">
        <v>434</v>
      </c>
      <c r="J190">
        <v>1.7923230000000001</v>
      </c>
      <c r="K190">
        <v>1.559563</v>
      </c>
      <c r="L190">
        <v>1.477595</v>
      </c>
      <c r="N190" t="s">
        <v>1540</v>
      </c>
      <c r="O190" t="s">
        <v>1546</v>
      </c>
      <c r="P190" t="s">
        <v>1055</v>
      </c>
      <c r="Q190" s="5">
        <v>45352</v>
      </c>
    </row>
    <row r="191" spans="1:17" x14ac:dyDescent="0.25">
      <c r="A191">
        <v>315316</v>
      </c>
      <c r="B191" t="s">
        <v>367</v>
      </c>
      <c r="C191" t="s">
        <v>1056</v>
      </c>
      <c r="D191" t="s">
        <v>794</v>
      </c>
      <c r="E191" t="s">
        <v>432</v>
      </c>
      <c r="F191">
        <v>8865</v>
      </c>
      <c r="G191">
        <v>551</v>
      </c>
      <c r="H191" t="s">
        <v>1545</v>
      </c>
      <c r="I191" t="s">
        <v>434</v>
      </c>
      <c r="J191">
        <v>1.6486890000000001</v>
      </c>
      <c r="K191">
        <v>1.3782920000000001</v>
      </c>
      <c r="L191">
        <v>1.4196169999999999</v>
      </c>
      <c r="N191" t="s">
        <v>1540</v>
      </c>
      <c r="O191" t="s">
        <v>1546</v>
      </c>
      <c r="P191" t="s">
        <v>1057</v>
      </c>
      <c r="Q191" s="5">
        <v>45352</v>
      </c>
    </row>
    <row r="192" spans="1:17" x14ac:dyDescent="0.25">
      <c r="A192">
        <v>315317</v>
      </c>
      <c r="B192" t="s">
        <v>146</v>
      </c>
      <c r="C192" t="s">
        <v>1058</v>
      </c>
      <c r="D192" t="s">
        <v>1059</v>
      </c>
      <c r="E192" t="s">
        <v>432</v>
      </c>
      <c r="F192">
        <v>8401</v>
      </c>
      <c r="G192">
        <v>551</v>
      </c>
      <c r="H192" t="s">
        <v>1545</v>
      </c>
      <c r="I192" t="s">
        <v>434</v>
      </c>
      <c r="J192">
        <v>2.263217</v>
      </c>
      <c r="K192">
        <v>1.779072</v>
      </c>
      <c r="L192">
        <v>1.3348599999999999</v>
      </c>
      <c r="N192" t="s">
        <v>1540</v>
      </c>
      <c r="O192" t="s">
        <v>1546</v>
      </c>
      <c r="P192" t="s">
        <v>1060</v>
      </c>
      <c r="Q192" s="5">
        <v>45352</v>
      </c>
    </row>
    <row r="193" spans="1:17" x14ac:dyDescent="0.25">
      <c r="A193">
        <v>315318</v>
      </c>
      <c r="B193" t="s">
        <v>1061</v>
      </c>
      <c r="C193" t="s">
        <v>1062</v>
      </c>
      <c r="D193" t="s">
        <v>1063</v>
      </c>
      <c r="E193" t="s">
        <v>432</v>
      </c>
      <c r="F193">
        <v>7095</v>
      </c>
      <c r="G193">
        <v>551</v>
      </c>
      <c r="H193" t="s">
        <v>1545</v>
      </c>
      <c r="I193" t="s">
        <v>434</v>
      </c>
      <c r="J193">
        <v>1.4447159999999999</v>
      </c>
      <c r="K193">
        <v>1.2043010000000001</v>
      </c>
      <c r="L193">
        <v>1.415537</v>
      </c>
      <c r="N193" t="s">
        <v>1540</v>
      </c>
      <c r="O193" t="s">
        <v>1546</v>
      </c>
      <c r="P193" t="s">
        <v>1064</v>
      </c>
      <c r="Q193" s="5">
        <v>45352</v>
      </c>
    </row>
    <row r="194" spans="1:17" x14ac:dyDescent="0.25">
      <c r="A194">
        <v>315320</v>
      </c>
      <c r="B194" t="s">
        <v>1065</v>
      </c>
      <c r="C194" t="s">
        <v>1066</v>
      </c>
      <c r="D194" t="s">
        <v>934</v>
      </c>
      <c r="E194" t="s">
        <v>432</v>
      </c>
      <c r="F194">
        <v>8757</v>
      </c>
      <c r="G194">
        <v>551</v>
      </c>
      <c r="H194" t="s">
        <v>1545</v>
      </c>
      <c r="I194" t="s">
        <v>434</v>
      </c>
      <c r="J194">
        <v>2.1791119999999999</v>
      </c>
      <c r="K194">
        <v>2.0379369999999999</v>
      </c>
      <c r="L194">
        <v>1.5881069999999999</v>
      </c>
      <c r="N194" t="s">
        <v>1540</v>
      </c>
      <c r="O194" t="s">
        <v>1546</v>
      </c>
      <c r="P194" t="s">
        <v>1067</v>
      </c>
      <c r="Q194" s="5">
        <v>45352</v>
      </c>
    </row>
    <row r="195" spans="1:17" x14ac:dyDescent="0.25">
      <c r="A195">
        <v>315321</v>
      </c>
      <c r="B195" t="s">
        <v>1068</v>
      </c>
      <c r="C195" t="s">
        <v>1069</v>
      </c>
      <c r="D195" t="s">
        <v>1070</v>
      </c>
      <c r="E195" t="s">
        <v>432</v>
      </c>
      <c r="F195">
        <v>8857</v>
      </c>
      <c r="G195">
        <v>551</v>
      </c>
      <c r="H195" t="s">
        <v>1545</v>
      </c>
      <c r="I195" t="s">
        <v>434</v>
      </c>
      <c r="J195">
        <v>1.850387</v>
      </c>
      <c r="K195">
        <v>1.9498420000000001</v>
      </c>
      <c r="L195">
        <v>1.789391</v>
      </c>
      <c r="N195" t="s">
        <v>1540</v>
      </c>
      <c r="O195" t="s">
        <v>1546</v>
      </c>
      <c r="P195" t="s">
        <v>1071</v>
      </c>
      <c r="Q195" s="5">
        <v>45352</v>
      </c>
    </row>
    <row r="196" spans="1:17" x14ac:dyDescent="0.25">
      <c r="A196">
        <v>315322</v>
      </c>
      <c r="B196" t="s">
        <v>1072</v>
      </c>
      <c r="C196" t="s">
        <v>1073</v>
      </c>
      <c r="D196" t="s">
        <v>1074</v>
      </c>
      <c r="E196" t="s">
        <v>432</v>
      </c>
      <c r="F196">
        <v>7039</v>
      </c>
      <c r="G196">
        <v>551</v>
      </c>
      <c r="H196" t="s">
        <v>1545</v>
      </c>
      <c r="I196" t="s">
        <v>434</v>
      </c>
      <c r="J196">
        <v>0.87301600000000001</v>
      </c>
      <c r="K196">
        <v>0.73390599999999995</v>
      </c>
      <c r="L196">
        <v>1.4275370000000001</v>
      </c>
      <c r="N196" t="s">
        <v>1540</v>
      </c>
      <c r="O196" t="s">
        <v>1546</v>
      </c>
      <c r="P196" t="s">
        <v>1075</v>
      </c>
      <c r="Q196" s="5">
        <v>45352</v>
      </c>
    </row>
    <row r="197" spans="1:17" x14ac:dyDescent="0.25">
      <c r="A197">
        <v>315324</v>
      </c>
      <c r="B197" t="s">
        <v>1076</v>
      </c>
      <c r="C197" t="s">
        <v>1077</v>
      </c>
      <c r="D197" t="s">
        <v>632</v>
      </c>
      <c r="E197" t="s">
        <v>432</v>
      </c>
      <c r="F197">
        <v>8611</v>
      </c>
      <c r="G197">
        <v>551</v>
      </c>
      <c r="H197" t="s">
        <v>1545</v>
      </c>
      <c r="I197" t="s">
        <v>434</v>
      </c>
      <c r="J197">
        <v>2.312821</v>
      </c>
      <c r="K197">
        <v>2.4536530000000001</v>
      </c>
      <c r="L197">
        <v>1.8015220000000001</v>
      </c>
      <c r="N197" t="s">
        <v>1540</v>
      </c>
      <c r="O197" t="s">
        <v>1546</v>
      </c>
      <c r="P197" t="s">
        <v>1078</v>
      </c>
      <c r="Q197" s="5">
        <v>45352</v>
      </c>
    </row>
    <row r="198" spans="1:17" x14ac:dyDescent="0.25">
      <c r="A198">
        <v>315327</v>
      </c>
      <c r="B198" t="s">
        <v>1079</v>
      </c>
      <c r="C198" t="s">
        <v>1080</v>
      </c>
      <c r="D198" t="s">
        <v>618</v>
      </c>
      <c r="E198" t="s">
        <v>432</v>
      </c>
      <c r="F198">
        <v>8701</v>
      </c>
      <c r="G198">
        <v>551</v>
      </c>
      <c r="H198" t="s">
        <v>1545</v>
      </c>
      <c r="I198" t="s">
        <v>434</v>
      </c>
      <c r="J198">
        <v>1.633929</v>
      </c>
      <c r="K198">
        <v>1.221408</v>
      </c>
      <c r="L198">
        <v>1.269393</v>
      </c>
      <c r="N198" t="s">
        <v>1540</v>
      </c>
      <c r="O198" t="s">
        <v>1546</v>
      </c>
      <c r="P198" t="s">
        <v>1081</v>
      </c>
      <c r="Q198" s="5">
        <v>45352</v>
      </c>
    </row>
    <row r="199" spans="1:17" x14ac:dyDescent="0.25">
      <c r="A199">
        <v>315328</v>
      </c>
      <c r="B199" t="s">
        <v>199</v>
      </c>
      <c r="C199" t="s">
        <v>1082</v>
      </c>
      <c r="D199" t="s">
        <v>1083</v>
      </c>
      <c r="E199" t="s">
        <v>432</v>
      </c>
      <c r="F199">
        <v>7410</v>
      </c>
      <c r="G199">
        <v>551</v>
      </c>
      <c r="H199" t="s">
        <v>1545</v>
      </c>
      <c r="I199" t="s">
        <v>434</v>
      </c>
      <c r="J199">
        <v>1.3972629999999999</v>
      </c>
      <c r="K199">
        <v>0.961538</v>
      </c>
      <c r="L199">
        <v>1.168577</v>
      </c>
      <c r="N199" t="s">
        <v>1540</v>
      </c>
      <c r="O199" t="s">
        <v>1546</v>
      </c>
      <c r="P199" t="s">
        <v>1084</v>
      </c>
      <c r="Q199" s="5">
        <v>45352</v>
      </c>
    </row>
    <row r="200" spans="1:17" x14ac:dyDescent="0.25">
      <c r="A200">
        <v>315329</v>
      </c>
      <c r="B200" t="s">
        <v>1085</v>
      </c>
      <c r="C200" t="s">
        <v>1086</v>
      </c>
      <c r="D200" t="s">
        <v>1087</v>
      </c>
      <c r="E200" t="s">
        <v>432</v>
      </c>
      <c r="F200">
        <v>7834</v>
      </c>
      <c r="G200">
        <v>551</v>
      </c>
      <c r="H200" t="s">
        <v>1545</v>
      </c>
      <c r="I200" t="s">
        <v>434</v>
      </c>
      <c r="J200">
        <v>1.441549</v>
      </c>
      <c r="K200">
        <v>1.113232</v>
      </c>
      <c r="L200">
        <v>1.3113680000000001</v>
      </c>
      <c r="N200" t="s">
        <v>1540</v>
      </c>
      <c r="O200" t="s">
        <v>1546</v>
      </c>
      <c r="P200" t="s">
        <v>1088</v>
      </c>
      <c r="Q200" s="5">
        <v>45352</v>
      </c>
    </row>
    <row r="201" spans="1:17" x14ac:dyDescent="0.25">
      <c r="A201">
        <v>315330</v>
      </c>
      <c r="B201" t="s">
        <v>1089</v>
      </c>
      <c r="C201" t="s">
        <v>1090</v>
      </c>
      <c r="D201" t="s">
        <v>514</v>
      </c>
      <c r="E201" t="s">
        <v>432</v>
      </c>
      <c r="F201">
        <v>8016</v>
      </c>
      <c r="G201">
        <v>551</v>
      </c>
      <c r="H201" t="s">
        <v>1545</v>
      </c>
      <c r="I201" t="s">
        <v>434</v>
      </c>
      <c r="J201">
        <v>1.452218</v>
      </c>
      <c r="K201">
        <v>1.453163</v>
      </c>
      <c r="L201">
        <v>1.6992259999999999</v>
      </c>
      <c r="N201" t="s">
        <v>1540</v>
      </c>
      <c r="O201" t="s">
        <v>1546</v>
      </c>
      <c r="P201" t="s">
        <v>1091</v>
      </c>
      <c r="Q201" s="5">
        <v>45352</v>
      </c>
    </row>
    <row r="202" spans="1:17" x14ac:dyDescent="0.25">
      <c r="A202">
        <v>315331</v>
      </c>
      <c r="B202" t="s">
        <v>1092</v>
      </c>
      <c r="C202" t="s">
        <v>1093</v>
      </c>
      <c r="D202" t="s">
        <v>583</v>
      </c>
      <c r="E202" t="s">
        <v>432</v>
      </c>
      <c r="F202">
        <v>7514</v>
      </c>
      <c r="G202">
        <v>551</v>
      </c>
      <c r="H202" t="s">
        <v>1545</v>
      </c>
      <c r="I202" t="s">
        <v>434</v>
      </c>
      <c r="J202">
        <v>2.0368430000000002</v>
      </c>
      <c r="K202">
        <v>2.3977330000000001</v>
      </c>
      <c r="L202">
        <v>1.998996</v>
      </c>
      <c r="N202" t="s">
        <v>1540</v>
      </c>
      <c r="O202" t="s">
        <v>1546</v>
      </c>
      <c r="P202" t="s">
        <v>1094</v>
      </c>
      <c r="Q202" s="5">
        <v>45352</v>
      </c>
    </row>
    <row r="203" spans="1:17" x14ac:dyDescent="0.25">
      <c r="A203">
        <v>315332</v>
      </c>
      <c r="B203" t="s">
        <v>266</v>
      </c>
      <c r="C203" t="s">
        <v>1095</v>
      </c>
      <c r="D203" t="s">
        <v>804</v>
      </c>
      <c r="E203" t="s">
        <v>432</v>
      </c>
      <c r="F203">
        <v>8050</v>
      </c>
      <c r="G203">
        <v>551</v>
      </c>
      <c r="H203" t="s">
        <v>1545</v>
      </c>
      <c r="I203" t="s">
        <v>434</v>
      </c>
      <c r="J203">
        <v>1.310403</v>
      </c>
      <c r="K203">
        <v>1.0651520000000001</v>
      </c>
      <c r="L203">
        <v>1.380306</v>
      </c>
      <c r="N203" t="s">
        <v>1540</v>
      </c>
      <c r="O203" t="s">
        <v>1546</v>
      </c>
      <c r="P203" t="s">
        <v>1096</v>
      </c>
      <c r="Q203" s="5">
        <v>45352</v>
      </c>
    </row>
    <row r="204" spans="1:17" x14ac:dyDescent="0.25">
      <c r="A204">
        <v>315333</v>
      </c>
      <c r="B204" t="s">
        <v>83</v>
      </c>
      <c r="C204" t="s">
        <v>1097</v>
      </c>
      <c r="D204" t="s">
        <v>934</v>
      </c>
      <c r="E204" t="s">
        <v>432</v>
      </c>
      <c r="F204">
        <v>8757</v>
      </c>
      <c r="G204">
        <v>551</v>
      </c>
      <c r="H204" t="s">
        <v>1545</v>
      </c>
      <c r="I204" t="s">
        <v>434</v>
      </c>
      <c r="J204">
        <v>1.010691</v>
      </c>
      <c r="K204">
        <v>1.2098169999999999</v>
      </c>
      <c r="L204">
        <v>2.0326840000000002</v>
      </c>
      <c r="N204" t="s">
        <v>1540</v>
      </c>
      <c r="O204" t="s">
        <v>1546</v>
      </c>
      <c r="P204" t="s">
        <v>1098</v>
      </c>
      <c r="Q204" s="5">
        <v>45352</v>
      </c>
    </row>
    <row r="205" spans="1:17" x14ac:dyDescent="0.25">
      <c r="A205">
        <v>315335</v>
      </c>
      <c r="B205" t="s">
        <v>41</v>
      </c>
      <c r="C205" t="s">
        <v>1099</v>
      </c>
      <c r="D205" t="s">
        <v>589</v>
      </c>
      <c r="E205" t="s">
        <v>432</v>
      </c>
      <c r="F205">
        <v>7470</v>
      </c>
      <c r="G205">
        <v>551</v>
      </c>
      <c r="H205" t="s">
        <v>1545</v>
      </c>
      <c r="I205" t="s">
        <v>434</v>
      </c>
      <c r="J205">
        <v>2.150928</v>
      </c>
      <c r="K205">
        <v>1.6453519999999999</v>
      </c>
      <c r="L205">
        <v>1.298977</v>
      </c>
      <c r="N205" t="s">
        <v>1540</v>
      </c>
      <c r="O205" t="s">
        <v>1546</v>
      </c>
      <c r="P205" t="s">
        <v>1100</v>
      </c>
      <c r="Q205" s="5">
        <v>45352</v>
      </c>
    </row>
    <row r="206" spans="1:17" x14ac:dyDescent="0.25">
      <c r="A206">
        <v>315336</v>
      </c>
      <c r="B206" t="s">
        <v>1101</v>
      </c>
      <c r="C206" t="s">
        <v>1102</v>
      </c>
      <c r="D206" t="s">
        <v>948</v>
      </c>
      <c r="E206" t="s">
        <v>432</v>
      </c>
      <c r="F206">
        <v>8831</v>
      </c>
      <c r="G206">
        <v>551</v>
      </c>
      <c r="H206" t="s">
        <v>1545</v>
      </c>
      <c r="I206" t="s">
        <v>434</v>
      </c>
      <c r="J206">
        <v>3.6369889999999998</v>
      </c>
      <c r="K206">
        <v>3.4151690000000001</v>
      </c>
      <c r="L206">
        <v>1.594552</v>
      </c>
      <c r="N206" t="s">
        <v>1540</v>
      </c>
      <c r="O206" t="s">
        <v>1546</v>
      </c>
      <c r="P206" t="s">
        <v>1103</v>
      </c>
      <c r="Q206" s="5">
        <v>45352</v>
      </c>
    </row>
    <row r="207" spans="1:17" x14ac:dyDescent="0.25">
      <c r="A207">
        <v>315337</v>
      </c>
      <c r="B207" t="s">
        <v>1104</v>
      </c>
      <c r="C207" t="s">
        <v>1105</v>
      </c>
      <c r="D207" t="s">
        <v>1106</v>
      </c>
      <c r="E207" t="s">
        <v>432</v>
      </c>
      <c r="F207">
        <v>7069</v>
      </c>
      <c r="G207">
        <v>551</v>
      </c>
      <c r="H207" t="s">
        <v>1545</v>
      </c>
      <c r="I207" t="s">
        <v>434</v>
      </c>
      <c r="J207">
        <v>0.80711999999999995</v>
      </c>
      <c r="K207">
        <v>0.55417000000000005</v>
      </c>
      <c r="L207">
        <v>1.165934</v>
      </c>
      <c r="N207" t="s">
        <v>1540</v>
      </c>
      <c r="O207" t="s">
        <v>1546</v>
      </c>
      <c r="P207" t="s">
        <v>1107</v>
      </c>
      <c r="Q207" s="5">
        <v>45352</v>
      </c>
    </row>
    <row r="208" spans="1:17" x14ac:dyDescent="0.25">
      <c r="A208">
        <v>315338</v>
      </c>
      <c r="B208" t="s">
        <v>1108</v>
      </c>
      <c r="C208" t="s">
        <v>1109</v>
      </c>
      <c r="D208" t="s">
        <v>614</v>
      </c>
      <c r="E208" t="s">
        <v>432</v>
      </c>
      <c r="F208">
        <v>8648</v>
      </c>
      <c r="G208">
        <v>551</v>
      </c>
      <c r="H208" t="s">
        <v>1545</v>
      </c>
      <c r="I208" t="s">
        <v>434</v>
      </c>
      <c r="J208">
        <v>2.712812</v>
      </c>
      <c r="K208">
        <v>1.7768539999999999</v>
      </c>
      <c r="L208">
        <v>1.1122449999999999</v>
      </c>
      <c r="N208" t="s">
        <v>1540</v>
      </c>
      <c r="O208" t="s">
        <v>1546</v>
      </c>
      <c r="P208" t="s">
        <v>1110</v>
      </c>
      <c r="Q208" s="5">
        <v>45352</v>
      </c>
    </row>
    <row r="209" spans="1:17" x14ac:dyDescent="0.25">
      <c r="A209">
        <v>315339</v>
      </c>
      <c r="B209" t="s">
        <v>1111</v>
      </c>
      <c r="C209" t="s">
        <v>1112</v>
      </c>
      <c r="D209" t="s">
        <v>1113</v>
      </c>
      <c r="E209" t="s">
        <v>432</v>
      </c>
      <c r="F209">
        <v>7649</v>
      </c>
      <c r="G209">
        <v>551</v>
      </c>
      <c r="H209" t="s">
        <v>1545</v>
      </c>
      <c r="I209" t="s">
        <v>434</v>
      </c>
      <c r="J209">
        <v>1.906811</v>
      </c>
      <c r="K209">
        <v>1.8177099999999999</v>
      </c>
      <c r="L209">
        <v>1.618771</v>
      </c>
      <c r="N209" t="s">
        <v>1540</v>
      </c>
      <c r="O209" t="s">
        <v>1546</v>
      </c>
      <c r="P209" t="s">
        <v>1114</v>
      </c>
      <c r="Q209" s="5">
        <v>45352</v>
      </c>
    </row>
    <row r="210" spans="1:17" x14ac:dyDescent="0.25">
      <c r="A210">
        <v>315340</v>
      </c>
      <c r="B210" t="s">
        <v>1115</v>
      </c>
      <c r="C210" t="s">
        <v>1116</v>
      </c>
      <c r="D210" t="s">
        <v>813</v>
      </c>
      <c r="E210" t="s">
        <v>432</v>
      </c>
      <c r="F210">
        <v>8205</v>
      </c>
      <c r="G210">
        <v>551</v>
      </c>
      <c r="H210" t="s">
        <v>1545</v>
      </c>
      <c r="I210" t="s">
        <v>434</v>
      </c>
      <c r="J210">
        <v>2.554586</v>
      </c>
      <c r="K210">
        <v>1.738626</v>
      </c>
      <c r="L210">
        <v>1.1557249999999999</v>
      </c>
      <c r="N210" t="s">
        <v>1540</v>
      </c>
      <c r="O210" t="s">
        <v>1546</v>
      </c>
      <c r="P210" t="s">
        <v>1117</v>
      </c>
      <c r="Q210" s="5">
        <v>45352</v>
      </c>
    </row>
    <row r="211" spans="1:17" x14ac:dyDescent="0.25">
      <c r="A211">
        <v>315341</v>
      </c>
      <c r="B211" t="s">
        <v>1118</v>
      </c>
      <c r="C211" t="s">
        <v>1119</v>
      </c>
      <c r="D211" t="s">
        <v>1120</v>
      </c>
      <c r="E211" t="s">
        <v>432</v>
      </c>
      <c r="F211">
        <v>7066</v>
      </c>
      <c r="G211">
        <v>551</v>
      </c>
      <c r="H211" t="s">
        <v>1545</v>
      </c>
      <c r="I211" t="s">
        <v>434</v>
      </c>
      <c r="J211">
        <v>0.92937000000000003</v>
      </c>
      <c r="K211">
        <v>0.97789899999999996</v>
      </c>
      <c r="L211">
        <v>1.7867930000000001</v>
      </c>
      <c r="N211" t="s">
        <v>1540</v>
      </c>
      <c r="O211" t="s">
        <v>1546</v>
      </c>
      <c r="P211" t="s">
        <v>1121</v>
      </c>
      <c r="Q211" s="5">
        <v>45352</v>
      </c>
    </row>
    <row r="212" spans="1:17" x14ac:dyDescent="0.25">
      <c r="A212">
        <v>315342</v>
      </c>
      <c r="B212" t="s">
        <v>87</v>
      </c>
      <c r="C212" t="s">
        <v>1122</v>
      </c>
      <c r="D212" t="s">
        <v>817</v>
      </c>
      <c r="E212" t="s">
        <v>432</v>
      </c>
      <c r="F212">
        <v>8724</v>
      </c>
      <c r="G212">
        <v>551</v>
      </c>
      <c r="H212" t="s">
        <v>1545</v>
      </c>
      <c r="I212" t="s">
        <v>434</v>
      </c>
      <c r="J212">
        <v>4.3138969999999999</v>
      </c>
      <c r="K212">
        <v>4.0642899999999997</v>
      </c>
      <c r="L212">
        <v>1.5998650000000001</v>
      </c>
      <c r="N212" t="s">
        <v>1540</v>
      </c>
      <c r="O212" t="s">
        <v>1546</v>
      </c>
      <c r="P212" t="s">
        <v>1123</v>
      </c>
      <c r="Q212" s="5">
        <v>45352</v>
      </c>
    </row>
    <row r="213" spans="1:17" x14ac:dyDescent="0.25">
      <c r="A213">
        <v>315343</v>
      </c>
      <c r="B213" t="s">
        <v>1124</v>
      </c>
      <c r="C213" t="s">
        <v>1125</v>
      </c>
      <c r="D213" t="s">
        <v>876</v>
      </c>
      <c r="E213" t="s">
        <v>432</v>
      </c>
      <c r="F213">
        <v>7104</v>
      </c>
      <c r="G213">
        <v>551</v>
      </c>
      <c r="H213" t="s">
        <v>1545</v>
      </c>
      <c r="I213" t="s">
        <v>434</v>
      </c>
      <c r="J213" t="s">
        <v>1538</v>
      </c>
      <c r="M213">
        <v>9</v>
      </c>
      <c r="N213" t="s">
        <v>1540</v>
      </c>
      <c r="O213" t="s">
        <v>1546</v>
      </c>
      <c r="P213" t="s">
        <v>1126</v>
      </c>
      <c r="Q213" s="5">
        <v>45352</v>
      </c>
    </row>
    <row r="214" spans="1:17" x14ac:dyDescent="0.25">
      <c r="A214">
        <v>315344</v>
      </c>
      <c r="B214" t="s">
        <v>217</v>
      </c>
      <c r="C214" t="s">
        <v>1127</v>
      </c>
      <c r="D214" t="s">
        <v>1128</v>
      </c>
      <c r="E214" t="s">
        <v>432</v>
      </c>
      <c r="F214">
        <v>7087</v>
      </c>
      <c r="G214">
        <v>551</v>
      </c>
      <c r="H214" t="s">
        <v>1545</v>
      </c>
      <c r="I214" t="s">
        <v>434</v>
      </c>
      <c r="J214">
        <v>2.1698529999999998</v>
      </c>
      <c r="K214">
        <v>1.793283</v>
      </c>
      <c r="L214">
        <v>1.4034180000000001</v>
      </c>
      <c r="N214" t="s">
        <v>1540</v>
      </c>
      <c r="O214" t="s">
        <v>1546</v>
      </c>
      <c r="P214" t="s">
        <v>1129</v>
      </c>
      <c r="Q214" s="5">
        <v>45352</v>
      </c>
    </row>
    <row r="215" spans="1:17" x14ac:dyDescent="0.25">
      <c r="A215">
        <v>315346</v>
      </c>
      <c r="B215" t="s">
        <v>1130</v>
      </c>
      <c r="C215" t="s">
        <v>1131</v>
      </c>
      <c r="D215" t="s">
        <v>472</v>
      </c>
      <c r="E215" t="s">
        <v>432</v>
      </c>
      <c r="F215">
        <v>7652</v>
      </c>
      <c r="G215">
        <v>551</v>
      </c>
      <c r="H215" t="s">
        <v>1545</v>
      </c>
      <c r="I215" t="s">
        <v>434</v>
      </c>
      <c r="J215">
        <v>2.231665</v>
      </c>
      <c r="K215">
        <v>1.840449</v>
      </c>
      <c r="L215">
        <v>1.400436</v>
      </c>
      <c r="N215" t="s">
        <v>1540</v>
      </c>
      <c r="O215" t="s">
        <v>1546</v>
      </c>
      <c r="P215" t="s">
        <v>1132</v>
      </c>
      <c r="Q215" s="5">
        <v>45352</v>
      </c>
    </row>
    <row r="216" spans="1:17" x14ac:dyDescent="0.25">
      <c r="A216">
        <v>315347</v>
      </c>
      <c r="B216" t="s">
        <v>164</v>
      </c>
      <c r="C216" t="s">
        <v>1133</v>
      </c>
      <c r="D216" t="s">
        <v>1003</v>
      </c>
      <c r="E216" t="s">
        <v>432</v>
      </c>
      <c r="F216">
        <v>8759</v>
      </c>
      <c r="G216">
        <v>551</v>
      </c>
      <c r="H216" t="s">
        <v>1545</v>
      </c>
      <c r="I216" t="s">
        <v>434</v>
      </c>
      <c r="J216">
        <v>1.6470359999999999</v>
      </c>
      <c r="K216">
        <v>1.259879</v>
      </c>
      <c r="L216">
        <v>1.2989550000000001</v>
      </c>
      <c r="N216" t="s">
        <v>1540</v>
      </c>
      <c r="O216" t="s">
        <v>1546</v>
      </c>
      <c r="P216" t="s">
        <v>1134</v>
      </c>
      <c r="Q216" s="5">
        <v>45352</v>
      </c>
    </row>
    <row r="217" spans="1:17" x14ac:dyDescent="0.25">
      <c r="A217">
        <v>315348</v>
      </c>
      <c r="B217" t="s">
        <v>168</v>
      </c>
      <c r="C217" t="s">
        <v>1135</v>
      </c>
      <c r="D217" t="s">
        <v>1136</v>
      </c>
      <c r="E217" t="s">
        <v>432</v>
      </c>
      <c r="F217">
        <v>7403</v>
      </c>
      <c r="G217">
        <v>551</v>
      </c>
      <c r="H217" t="s">
        <v>1545</v>
      </c>
      <c r="I217" t="s">
        <v>434</v>
      </c>
      <c r="J217">
        <v>0.90859199999999996</v>
      </c>
      <c r="K217">
        <v>0.75643000000000005</v>
      </c>
      <c r="L217">
        <v>1.413735</v>
      </c>
      <c r="N217" t="s">
        <v>1540</v>
      </c>
      <c r="O217" t="s">
        <v>1546</v>
      </c>
      <c r="P217" t="s">
        <v>1137</v>
      </c>
      <c r="Q217" s="5">
        <v>45352</v>
      </c>
    </row>
    <row r="218" spans="1:17" x14ac:dyDescent="0.25">
      <c r="A218">
        <v>315349</v>
      </c>
      <c r="B218" t="s">
        <v>1138</v>
      </c>
      <c r="C218" t="s">
        <v>1139</v>
      </c>
      <c r="D218" t="s">
        <v>1140</v>
      </c>
      <c r="E218" t="s">
        <v>432</v>
      </c>
      <c r="F218">
        <v>7631</v>
      </c>
      <c r="G218">
        <v>551</v>
      </c>
      <c r="H218" t="s">
        <v>1545</v>
      </c>
      <c r="I218" t="s">
        <v>434</v>
      </c>
      <c r="J218">
        <v>2.6588599999999998</v>
      </c>
      <c r="K218">
        <v>2.015587</v>
      </c>
      <c r="L218">
        <v>1.287285</v>
      </c>
      <c r="N218" t="s">
        <v>1540</v>
      </c>
      <c r="O218" t="s">
        <v>1546</v>
      </c>
      <c r="P218" t="s">
        <v>1141</v>
      </c>
      <c r="Q218" s="5">
        <v>45352</v>
      </c>
    </row>
    <row r="219" spans="1:17" x14ac:dyDescent="0.25">
      <c r="A219">
        <v>315350</v>
      </c>
      <c r="B219" t="s">
        <v>214</v>
      </c>
      <c r="C219" t="s">
        <v>1142</v>
      </c>
      <c r="D219" t="s">
        <v>1143</v>
      </c>
      <c r="E219" t="s">
        <v>432</v>
      </c>
      <c r="F219">
        <v>8204</v>
      </c>
      <c r="G219">
        <v>551</v>
      </c>
      <c r="H219" t="s">
        <v>1545</v>
      </c>
      <c r="I219" t="s">
        <v>434</v>
      </c>
      <c r="J219">
        <v>1.974885</v>
      </c>
      <c r="K219">
        <v>1.543671</v>
      </c>
      <c r="L219">
        <v>1.3273379999999999</v>
      </c>
      <c r="N219" t="s">
        <v>1540</v>
      </c>
      <c r="O219" t="s">
        <v>1546</v>
      </c>
      <c r="P219" t="s">
        <v>1144</v>
      </c>
      <c r="Q219" s="5">
        <v>45352</v>
      </c>
    </row>
    <row r="220" spans="1:17" x14ac:dyDescent="0.25">
      <c r="A220">
        <v>315351</v>
      </c>
      <c r="B220" t="s">
        <v>56</v>
      </c>
      <c r="C220" t="s">
        <v>1145</v>
      </c>
      <c r="D220" t="s">
        <v>499</v>
      </c>
      <c r="E220" t="s">
        <v>432</v>
      </c>
      <c r="F220">
        <v>8820</v>
      </c>
      <c r="G220">
        <v>551</v>
      </c>
      <c r="H220" t="s">
        <v>1545</v>
      </c>
      <c r="I220" t="s">
        <v>434</v>
      </c>
      <c r="J220" t="s">
        <v>1538</v>
      </c>
      <c r="M220">
        <v>9</v>
      </c>
      <c r="N220" t="s">
        <v>1540</v>
      </c>
      <c r="O220" t="s">
        <v>1546</v>
      </c>
      <c r="P220" t="s">
        <v>1146</v>
      </c>
      <c r="Q220" s="5">
        <v>45352</v>
      </c>
    </row>
    <row r="221" spans="1:17" x14ac:dyDescent="0.25">
      <c r="A221">
        <v>315352</v>
      </c>
      <c r="B221" t="s">
        <v>16</v>
      </c>
      <c r="C221" t="s">
        <v>1147</v>
      </c>
      <c r="D221" t="s">
        <v>1148</v>
      </c>
      <c r="E221" t="s">
        <v>432</v>
      </c>
      <c r="F221">
        <v>7050</v>
      </c>
      <c r="G221">
        <v>551</v>
      </c>
      <c r="H221" t="s">
        <v>1545</v>
      </c>
      <c r="I221" t="s">
        <v>434</v>
      </c>
      <c r="J221">
        <v>1.3243640000000001</v>
      </c>
      <c r="K221">
        <v>1.2512509999999999</v>
      </c>
      <c r="L221">
        <v>1.6043750000000001</v>
      </c>
      <c r="N221" t="s">
        <v>1540</v>
      </c>
      <c r="O221" t="s">
        <v>1546</v>
      </c>
      <c r="P221" t="s">
        <v>1149</v>
      </c>
      <c r="Q221" s="5">
        <v>45352</v>
      </c>
    </row>
    <row r="222" spans="1:17" x14ac:dyDescent="0.25">
      <c r="A222">
        <v>315353</v>
      </c>
      <c r="B222" t="s">
        <v>125</v>
      </c>
      <c r="C222" t="s">
        <v>1150</v>
      </c>
      <c r="D222" t="s">
        <v>948</v>
      </c>
      <c r="E222" t="s">
        <v>432</v>
      </c>
      <c r="F222">
        <v>8831</v>
      </c>
      <c r="G222">
        <v>551</v>
      </c>
      <c r="H222" t="s">
        <v>1545</v>
      </c>
      <c r="I222" t="s">
        <v>434</v>
      </c>
      <c r="J222">
        <v>1.186626</v>
      </c>
      <c r="K222">
        <v>1.233806</v>
      </c>
      <c r="L222">
        <v>1.7656369999999999</v>
      </c>
      <c r="N222" t="s">
        <v>1540</v>
      </c>
      <c r="O222" t="s">
        <v>1546</v>
      </c>
      <c r="P222" t="s">
        <v>1151</v>
      </c>
      <c r="Q222" s="5">
        <v>45352</v>
      </c>
    </row>
    <row r="223" spans="1:17" x14ac:dyDescent="0.25">
      <c r="A223">
        <v>315354</v>
      </c>
      <c r="B223" t="s">
        <v>280</v>
      </c>
      <c r="C223" t="s">
        <v>1152</v>
      </c>
      <c r="D223" t="s">
        <v>551</v>
      </c>
      <c r="E223" t="s">
        <v>432</v>
      </c>
      <c r="F223">
        <v>7719</v>
      </c>
      <c r="G223">
        <v>551</v>
      </c>
      <c r="H223" t="s">
        <v>1545</v>
      </c>
      <c r="I223" t="s">
        <v>434</v>
      </c>
      <c r="J223">
        <v>1.715719</v>
      </c>
      <c r="K223">
        <v>1.312767</v>
      </c>
      <c r="L223">
        <v>1.299301</v>
      </c>
      <c r="N223" t="s">
        <v>1540</v>
      </c>
      <c r="O223" t="s">
        <v>1546</v>
      </c>
      <c r="P223" t="s">
        <v>1153</v>
      </c>
      <c r="Q223" s="5">
        <v>45352</v>
      </c>
    </row>
    <row r="224" spans="1:17" x14ac:dyDescent="0.25">
      <c r="A224">
        <v>315355</v>
      </c>
      <c r="B224" t="s">
        <v>143</v>
      </c>
      <c r="C224" t="s">
        <v>1154</v>
      </c>
      <c r="D224" t="s">
        <v>476</v>
      </c>
      <c r="E224" t="s">
        <v>432</v>
      </c>
      <c r="F224">
        <v>7801</v>
      </c>
      <c r="G224">
        <v>551</v>
      </c>
      <c r="H224" t="s">
        <v>1545</v>
      </c>
      <c r="I224" t="s">
        <v>434</v>
      </c>
      <c r="J224">
        <v>1.1530279999999999</v>
      </c>
      <c r="K224">
        <v>0.97465900000000005</v>
      </c>
      <c r="L224">
        <v>1.4354279999999999</v>
      </c>
      <c r="N224" t="s">
        <v>1540</v>
      </c>
      <c r="O224" t="s">
        <v>1546</v>
      </c>
      <c r="P224" t="s">
        <v>1155</v>
      </c>
      <c r="Q224" s="5">
        <v>45352</v>
      </c>
    </row>
    <row r="225" spans="1:17" x14ac:dyDescent="0.25">
      <c r="A225">
        <v>315356</v>
      </c>
      <c r="B225" t="s">
        <v>1156</v>
      </c>
      <c r="C225" t="s">
        <v>1157</v>
      </c>
      <c r="D225" t="s">
        <v>1158</v>
      </c>
      <c r="E225" t="s">
        <v>432</v>
      </c>
      <c r="F225">
        <v>7920</v>
      </c>
      <c r="G225">
        <v>551</v>
      </c>
      <c r="H225" t="s">
        <v>1545</v>
      </c>
      <c r="I225" t="s">
        <v>434</v>
      </c>
      <c r="J225">
        <v>1.4932890000000001</v>
      </c>
      <c r="K225">
        <v>1.356994</v>
      </c>
      <c r="L225">
        <v>1.5431299999999999</v>
      </c>
      <c r="N225" t="s">
        <v>1540</v>
      </c>
      <c r="O225" t="s">
        <v>1546</v>
      </c>
      <c r="P225" t="s">
        <v>1159</v>
      </c>
      <c r="Q225" s="5">
        <v>45352</v>
      </c>
    </row>
    <row r="226" spans="1:17" x14ac:dyDescent="0.25">
      <c r="A226">
        <v>315357</v>
      </c>
      <c r="B226" t="s">
        <v>13</v>
      </c>
      <c r="C226" t="s">
        <v>1160</v>
      </c>
      <c r="D226" t="s">
        <v>489</v>
      </c>
      <c r="E226" t="s">
        <v>432</v>
      </c>
      <c r="F226">
        <v>7009</v>
      </c>
      <c r="G226">
        <v>551</v>
      </c>
      <c r="H226" t="s">
        <v>1545</v>
      </c>
      <c r="I226" t="s">
        <v>434</v>
      </c>
      <c r="J226">
        <v>2.0369679999999999</v>
      </c>
      <c r="K226">
        <v>1.7757639999999999</v>
      </c>
      <c r="L226">
        <v>1.4803679999999999</v>
      </c>
      <c r="N226" t="s">
        <v>1540</v>
      </c>
      <c r="O226" t="s">
        <v>1546</v>
      </c>
      <c r="P226" t="s">
        <v>1161</v>
      </c>
      <c r="Q226" s="5">
        <v>45352</v>
      </c>
    </row>
    <row r="227" spans="1:17" x14ac:dyDescent="0.25">
      <c r="A227">
        <v>315358</v>
      </c>
      <c r="B227" t="s">
        <v>1162</v>
      </c>
      <c r="C227" t="s">
        <v>1163</v>
      </c>
      <c r="D227" t="s">
        <v>1164</v>
      </c>
      <c r="E227" t="s">
        <v>432</v>
      </c>
      <c r="F227">
        <v>8225</v>
      </c>
      <c r="G227">
        <v>551</v>
      </c>
      <c r="H227" t="s">
        <v>1545</v>
      </c>
      <c r="I227" t="s">
        <v>434</v>
      </c>
      <c r="J227">
        <v>1.050143</v>
      </c>
      <c r="K227">
        <v>0.75635799999999997</v>
      </c>
      <c r="L227">
        <v>1.2230589999999999</v>
      </c>
      <c r="N227" t="s">
        <v>1540</v>
      </c>
      <c r="O227" t="s">
        <v>1546</v>
      </c>
      <c r="P227" t="s">
        <v>1165</v>
      </c>
      <c r="Q227" s="5">
        <v>45352</v>
      </c>
    </row>
    <row r="228" spans="1:17" x14ac:dyDescent="0.25">
      <c r="A228">
        <v>315359</v>
      </c>
      <c r="B228" t="s">
        <v>1166</v>
      </c>
      <c r="C228" t="s">
        <v>1167</v>
      </c>
      <c r="D228" t="s">
        <v>1168</v>
      </c>
      <c r="E228" t="s">
        <v>432</v>
      </c>
      <c r="F228">
        <v>7111</v>
      </c>
      <c r="G228">
        <v>551</v>
      </c>
      <c r="H228" t="s">
        <v>1545</v>
      </c>
      <c r="I228" t="s">
        <v>434</v>
      </c>
      <c r="J228">
        <v>1.6649670000000001</v>
      </c>
      <c r="K228">
        <v>3.4876960000000001</v>
      </c>
      <c r="L228">
        <v>3.5571449999999998</v>
      </c>
      <c r="N228" t="s">
        <v>1540</v>
      </c>
      <c r="O228" t="s">
        <v>1546</v>
      </c>
      <c r="P228" t="s">
        <v>1169</v>
      </c>
      <c r="Q228" s="5">
        <v>45352</v>
      </c>
    </row>
    <row r="229" spans="1:17" x14ac:dyDescent="0.25">
      <c r="A229">
        <v>315360</v>
      </c>
      <c r="B229" t="s">
        <v>142</v>
      </c>
      <c r="C229" t="s">
        <v>1170</v>
      </c>
      <c r="D229" t="s">
        <v>1171</v>
      </c>
      <c r="E229" t="s">
        <v>432</v>
      </c>
      <c r="F229">
        <v>7630</v>
      </c>
      <c r="G229">
        <v>551</v>
      </c>
      <c r="H229" t="s">
        <v>1545</v>
      </c>
      <c r="I229" t="s">
        <v>434</v>
      </c>
      <c r="J229">
        <v>0.87385299999999999</v>
      </c>
      <c r="K229">
        <v>0.58918800000000005</v>
      </c>
      <c r="L229">
        <v>1.144944</v>
      </c>
      <c r="N229" t="s">
        <v>1540</v>
      </c>
      <c r="O229" t="s">
        <v>1546</v>
      </c>
      <c r="P229" t="s">
        <v>1172</v>
      </c>
      <c r="Q229" s="5">
        <v>45352</v>
      </c>
    </row>
    <row r="230" spans="1:17" x14ac:dyDescent="0.25">
      <c r="A230">
        <v>315361</v>
      </c>
      <c r="B230" t="s">
        <v>345</v>
      </c>
      <c r="C230" t="s">
        <v>1173</v>
      </c>
      <c r="D230" t="s">
        <v>589</v>
      </c>
      <c r="E230" t="s">
        <v>432</v>
      </c>
      <c r="F230">
        <v>7470</v>
      </c>
      <c r="G230">
        <v>551</v>
      </c>
      <c r="H230" t="s">
        <v>1545</v>
      </c>
      <c r="I230" t="s">
        <v>434</v>
      </c>
      <c r="J230">
        <v>2.3151259999999998</v>
      </c>
      <c r="K230">
        <v>1.885526</v>
      </c>
      <c r="L230">
        <v>1.383014</v>
      </c>
      <c r="N230" t="s">
        <v>1540</v>
      </c>
      <c r="O230" t="s">
        <v>1546</v>
      </c>
      <c r="P230" t="s">
        <v>1174</v>
      </c>
      <c r="Q230" s="5">
        <v>45352</v>
      </c>
    </row>
    <row r="231" spans="1:17" x14ac:dyDescent="0.25">
      <c r="A231">
        <v>315362</v>
      </c>
      <c r="B231" t="s">
        <v>1175</v>
      </c>
      <c r="C231" t="s">
        <v>1176</v>
      </c>
      <c r="D231" t="s">
        <v>1177</v>
      </c>
      <c r="E231" t="s">
        <v>432</v>
      </c>
      <c r="F231">
        <v>8852</v>
      </c>
      <c r="G231">
        <v>551</v>
      </c>
      <c r="H231" t="s">
        <v>1545</v>
      </c>
      <c r="I231" t="s">
        <v>434</v>
      </c>
      <c r="J231">
        <v>1.76075</v>
      </c>
      <c r="K231">
        <v>1.441338</v>
      </c>
      <c r="L231">
        <v>1.3900699999999999</v>
      </c>
      <c r="N231" t="s">
        <v>1540</v>
      </c>
      <c r="O231" t="s">
        <v>1546</v>
      </c>
      <c r="P231" t="s">
        <v>1178</v>
      </c>
      <c r="Q231" s="5">
        <v>45352</v>
      </c>
    </row>
    <row r="232" spans="1:17" x14ac:dyDescent="0.25">
      <c r="A232">
        <v>315363</v>
      </c>
      <c r="B232" t="s">
        <v>207</v>
      </c>
      <c r="C232" t="s">
        <v>1179</v>
      </c>
      <c r="D232" t="s">
        <v>1180</v>
      </c>
      <c r="E232" t="s">
        <v>432</v>
      </c>
      <c r="F232">
        <v>7042</v>
      </c>
      <c r="G232">
        <v>551</v>
      </c>
      <c r="H232" t="s">
        <v>1545</v>
      </c>
      <c r="I232" t="s">
        <v>434</v>
      </c>
      <c r="J232">
        <v>1.884773</v>
      </c>
      <c r="K232">
        <v>2.0061059999999999</v>
      </c>
      <c r="L232">
        <v>1.8074380000000001</v>
      </c>
      <c r="N232" t="s">
        <v>1540</v>
      </c>
      <c r="O232" t="s">
        <v>1546</v>
      </c>
      <c r="P232" t="s">
        <v>1181</v>
      </c>
      <c r="Q232" s="5">
        <v>45352</v>
      </c>
    </row>
    <row r="233" spans="1:17" x14ac:dyDescent="0.25">
      <c r="A233">
        <v>315364</v>
      </c>
      <c r="B233" t="s">
        <v>177</v>
      </c>
      <c r="C233" t="s">
        <v>1182</v>
      </c>
      <c r="D233" t="s">
        <v>739</v>
      </c>
      <c r="E233" t="s">
        <v>432</v>
      </c>
      <c r="F233">
        <v>7724</v>
      </c>
      <c r="G233">
        <v>551</v>
      </c>
      <c r="H233" t="s">
        <v>1545</v>
      </c>
      <c r="I233" t="s">
        <v>434</v>
      </c>
      <c r="J233">
        <v>1.163451</v>
      </c>
      <c r="K233">
        <v>0.97228999999999999</v>
      </c>
      <c r="L233">
        <v>1.4191100000000001</v>
      </c>
      <c r="N233" t="s">
        <v>1540</v>
      </c>
      <c r="O233" t="s">
        <v>1546</v>
      </c>
      <c r="P233" t="s">
        <v>1183</v>
      </c>
      <c r="Q233" s="5">
        <v>45352</v>
      </c>
    </row>
    <row r="234" spans="1:17" x14ac:dyDescent="0.25">
      <c r="A234">
        <v>315365</v>
      </c>
      <c r="B234" t="s">
        <v>105</v>
      </c>
      <c r="C234" t="s">
        <v>1184</v>
      </c>
      <c r="D234" t="s">
        <v>1185</v>
      </c>
      <c r="E234" t="s">
        <v>432</v>
      </c>
      <c r="F234">
        <v>7756</v>
      </c>
      <c r="G234">
        <v>551</v>
      </c>
      <c r="H234" t="s">
        <v>1545</v>
      </c>
      <c r="I234" t="s">
        <v>434</v>
      </c>
      <c r="J234">
        <v>3.797587</v>
      </c>
      <c r="K234">
        <v>2.9347449999999999</v>
      </c>
      <c r="L234">
        <v>1.3122940000000001</v>
      </c>
      <c r="N234" t="s">
        <v>1540</v>
      </c>
      <c r="O234" t="s">
        <v>1546</v>
      </c>
      <c r="P234" t="s">
        <v>1186</v>
      </c>
      <c r="Q234" s="5">
        <v>45352</v>
      </c>
    </row>
    <row r="235" spans="1:17" x14ac:dyDescent="0.25">
      <c r="A235">
        <v>315366</v>
      </c>
      <c r="B235" t="s">
        <v>12</v>
      </c>
      <c r="C235" t="s">
        <v>1187</v>
      </c>
      <c r="D235" t="s">
        <v>767</v>
      </c>
      <c r="E235" t="s">
        <v>432</v>
      </c>
      <c r="F235">
        <v>7032</v>
      </c>
      <c r="G235">
        <v>551</v>
      </c>
      <c r="H235" t="s">
        <v>1545</v>
      </c>
      <c r="I235" t="s">
        <v>434</v>
      </c>
      <c r="J235">
        <v>3.3646479999999999</v>
      </c>
      <c r="K235">
        <v>2.7624309999999999</v>
      </c>
      <c r="L235">
        <v>1.394185</v>
      </c>
      <c r="N235" t="s">
        <v>1540</v>
      </c>
      <c r="O235" t="s">
        <v>1546</v>
      </c>
      <c r="P235" t="s">
        <v>1188</v>
      </c>
      <c r="Q235" s="5">
        <v>45352</v>
      </c>
    </row>
    <row r="236" spans="1:17" x14ac:dyDescent="0.25">
      <c r="A236">
        <v>315367</v>
      </c>
      <c r="B236" t="s">
        <v>1189</v>
      </c>
      <c r="C236" t="s">
        <v>1190</v>
      </c>
      <c r="D236" t="s">
        <v>911</v>
      </c>
      <c r="E236" t="s">
        <v>432</v>
      </c>
      <c r="F236">
        <v>8873</v>
      </c>
      <c r="G236">
        <v>551</v>
      </c>
      <c r="H236" t="s">
        <v>1545</v>
      </c>
      <c r="I236" t="s">
        <v>434</v>
      </c>
      <c r="J236">
        <v>3.1174379999999999</v>
      </c>
      <c r="K236">
        <v>2.784945</v>
      </c>
      <c r="L236">
        <v>1.5170060000000001</v>
      </c>
      <c r="N236" t="s">
        <v>1540</v>
      </c>
      <c r="O236" t="s">
        <v>1546</v>
      </c>
      <c r="P236" t="s">
        <v>1191</v>
      </c>
      <c r="Q236" s="5">
        <v>45352</v>
      </c>
    </row>
    <row r="237" spans="1:17" x14ac:dyDescent="0.25">
      <c r="A237">
        <v>315369</v>
      </c>
      <c r="B237" t="s">
        <v>1192</v>
      </c>
      <c r="C237" t="s">
        <v>1193</v>
      </c>
      <c r="D237" t="s">
        <v>1194</v>
      </c>
      <c r="E237" t="s">
        <v>432</v>
      </c>
      <c r="F237">
        <v>7675</v>
      </c>
      <c r="G237">
        <v>551</v>
      </c>
      <c r="H237" t="s">
        <v>1545</v>
      </c>
      <c r="I237" t="s">
        <v>434</v>
      </c>
      <c r="J237">
        <v>1.5722149999999999</v>
      </c>
      <c r="K237">
        <v>1.3283739999999999</v>
      </c>
      <c r="L237">
        <v>1.434752</v>
      </c>
      <c r="N237" t="s">
        <v>1540</v>
      </c>
      <c r="O237" t="s">
        <v>1546</v>
      </c>
      <c r="P237" t="s">
        <v>1195</v>
      </c>
      <c r="Q237" s="5">
        <v>45352</v>
      </c>
    </row>
    <row r="238" spans="1:17" x14ac:dyDescent="0.25">
      <c r="A238">
        <v>315370</v>
      </c>
      <c r="B238" t="s">
        <v>1196</v>
      </c>
      <c r="C238" t="s">
        <v>1197</v>
      </c>
      <c r="D238" t="s">
        <v>1198</v>
      </c>
      <c r="E238" t="s">
        <v>432</v>
      </c>
      <c r="F238">
        <v>8540</v>
      </c>
      <c r="G238">
        <v>551</v>
      </c>
      <c r="H238" t="s">
        <v>1545</v>
      </c>
      <c r="I238" t="s">
        <v>434</v>
      </c>
      <c r="J238">
        <v>1.3735139999999999</v>
      </c>
      <c r="K238">
        <v>1.328551</v>
      </c>
      <c r="L238">
        <v>1.642531</v>
      </c>
      <c r="N238" t="s">
        <v>1540</v>
      </c>
      <c r="O238" t="s">
        <v>1546</v>
      </c>
      <c r="P238" t="s">
        <v>1199</v>
      </c>
      <c r="Q238" s="5">
        <v>45352</v>
      </c>
    </row>
    <row r="239" spans="1:17" x14ac:dyDescent="0.25">
      <c r="A239">
        <v>315372</v>
      </c>
      <c r="B239" t="s">
        <v>1200</v>
      </c>
      <c r="C239" t="s">
        <v>1201</v>
      </c>
      <c r="D239" t="s">
        <v>1148</v>
      </c>
      <c r="E239" t="s">
        <v>432</v>
      </c>
      <c r="F239">
        <v>7050</v>
      </c>
      <c r="G239">
        <v>551</v>
      </c>
      <c r="H239" t="s">
        <v>1545</v>
      </c>
      <c r="I239" t="s">
        <v>434</v>
      </c>
      <c r="J239">
        <v>2.5053770000000002</v>
      </c>
      <c r="K239">
        <v>2.2365300000000001</v>
      </c>
      <c r="L239">
        <v>1.5158990000000001</v>
      </c>
      <c r="N239" t="s">
        <v>1540</v>
      </c>
      <c r="O239" t="s">
        <v>1546</v>
      </c>
      <c r="P239" t="s">
        <v>1202</v>
      </c>
      <c r="Q239" s="5">
        <v>45352</v>
      </c>
    </row>
    <row r="240" spans="1:17" x14ac:dyDescent="0.25">
      <c r="A240">
        <v>315374</v>
      </c>
      <c r="B240" t="s">
        <v>131</v>
      </c>
      <c r="C240" t="s">
        <v>1203</v>
      </c>
      <c r="D240" t="s">
        <v>1204</v>
      </c>
      <c r="E240" t="s">
        <v>432</v>
      </c>
      <c r="F240">
        <v>7738</v>
      </c>
      <c r="G240">
        <v>551</v>
      </c>
      <c r="H240" t="s">
        <v>1545</v>
      </c>
      <c r="I240" t="s">
        <v>434</v>
      </c>
      <c r="J240" t="s">
        <v>1538</v>
      </c>
      <c r="M240">
        <v>9</v>
      </c>
      <c r="N240" t="s">
        <v>1540</v>
      </c>
      <c r="O240" t="s">
        <v>1546</v>
      </c>
      <c r="P240" t="s">
        <v>1205</v>
      </c>
      <c r="Q240" s="5">
        <v>45352</v>
      </c>
    </row>
    <row r="241" spans="1:17" x14ac:dyDescent="0.25">
      <c r="A241">
        <v>315375</v>
      </c>
      <c r="B241" t="s">
        <v>1206</v>
      </c>
      <c r="C241" t="s">
        <v>1207</v>
      </c>
      <c r="D241" t="s">
        <v>876</v>
      </c>
      <c r="E241" t="s">
        <v>432</v>
      </c>
      <c r="F241">
        <v>7104</v>
      </c>
      <c r="G241">
        <v>551</v>
      </c>
      <c r="H241" t="s">
        <v>1545</v>
      </c>
      <c r="I241" t="s">
        <v>434</v>
      </c>
      <c r="J241" t="s">
        <v>1538</v>
      </c>
      <c r="M241">
        <v>9</v>
      </c>
      <c r="N241" t="s">
        <v>1540</v>
      </c>
      <c r="O241" t="s">
        <v>1546</v>
      </c>
      <c r="P241" t="s">
        <v>1208</v>
      </c>
      <c r="Q241" s="5">
        <v>45352</v>
      </c>
    </row>
    <row r="242" spans="1:17" x14ac:dyDescent="0.25">
      <c r="A242">
        <v>315376</v>
      </c>
      <c r="B242" t="s">
        <v>79</v>
      </c>
      <c r="C242" t="s">
        <v>1209</v>
      </c>
      <c r="D242" t="s">
        <v>1210</v>
      </c>
      <c r="E242" t="s">
        <v>432</v>
      </c>
      <c r="F242">
        <v>7481</v>
      </c>
      <c r="G242">
        <v>551</v>
      </c>
      <c r="H242" t="s">
        <v>1545</v>
      </c>
      <c r="I242" t="s">
        <v>434</v>
      </c>
      <c r="J242">
        <v>1.863424</v>
      </c>
      <c r="K242">
        <v>1.4782770000000001</v>
      </c>
      <c r="L242">
        <v>1.34714</v>
      </c>
      <c r="N242" t="s">
        <v>1540</v>
      </c>
      <c r="O242" t="s">
        <v>1546</v>
      </c>
      <c r="P242" t="s">
        <v>1211</v>
      </c>
      <c r="Q242" s="5">
        <v>45352</v>
      </c>
    </row>
    <row r="243" spans="1:17" x14ac:dyDescent="0.25">
      <c r="A243">
        <v>315377</v>
      </c>
      <c r="B243" t="s">
        <v>1212</v>
      </c>
      <c r="C243" t="s">
        <v>1213</v>
      </c>
      <c r="D243" t="s">
        <v>1140</v>
      </c>
      <c r="E243" t="s">
        <v>432</v>
      </c>
      <c r="F243">
        <v>7631</v>
      </c>
      <c r="G243">
        <v>551</v>
      </c>
      <c r="H243" t="s">
        <v>1545</v>
      </c>
      <c r="I243" t="s">
        <v>434</v>
      </c>
      <c r="J243">
        <v>2.2191540000000001</v>
      </c>
      <c r="K243">
        <v>1.5886709999999999</v>
      </c>
      <c r="L243">
        <v>1.215668</v>
      </c>
      <c r="N243" t="s">
        <v>1540</v>
      </c>
      <c r="O243" t="s">
        <v>1546</v>
      </c>
      <c r="P243" t="s">
        <v>1214</v>
      </c>
      <c r="Q243" s="5">
        <v>45352</v>
      </c>
    </row>
    <row r="244" spans="1:17" x14ac:dyDescent="0.25">
      <c r="A244">
        <v>315378</v>
      </c>
      <c r="B244" t="s">
        <v>171</v>
      </c>
      <c r="C244" t="s">
        <v>1215</v>
      </c>
      <c r="D244" t="s">
        <v>670</v>
      </c>
      <c r="E244" t="s">
        <v>432</v>
      </c>
      <c r="F244">
        <v>7860</v>
      </c>
      <c r="G244">
        <v>551</v>
      </c>
      <c r="H244" t="s">
        <v>1545</v>
      </c>
      <c r="I244" t="s">
        <v>434</v>
      </c>
      <c r="J244">
        <v>1.477117</v>
      </c>
      <c r="K244">
        <v>1.4157329999999999</v>
      </c>
      <c r="L244">
        <v>1.627553</v>
      </c>
      <c r="N244" t="s">
        <v>1540</v>
      </c>
      <c r="O244" t="s">
        <v>1546</v>
      </c>
      <c r="P244" t="s">
        <v>1216</v>
      </c>
      <c r="Q244" s="5">
        <v>45352</v>
      </c>
    </row>
    <row r="245" spans="1:17" x14ac:dyDescent="0.25">
      <c r="A245">
        <v>315381</v>
      </c>
      <c r="B245" t="s">
        <v>1217</v>
      </c>
      <c r="C245" t="s">
        <v>1218</v>
      </c>
      <c r="D245" t="s">
        <v>1070</v>
      </c>
      <c r="E245" t="s">
        <v>432</v>
      </c>
      <c r="F245">
        <v>8857</v>
      </c>
      <c r="G245">
        <v>551</v>
      </c>
      <c r="H245" t="s">
        <v>1545</v>
      </c>
      <c r="I245" t="s">
        <v>434</v>
      </c>
      <c r="J245">
        <v>3.1695039999999999</v>
      </c>
      <c r="K245">
        <v>3.0817570000000001</v>
      </c>
      <c r="L245">
        <v>1.6511089999999999</v>
      </c>
      <c r="N245" t="s">
        <v>1540</v>
      </c>
      <c r="O245" t="s">
        <v>1546</v>
      </c>
      <c r="P245" t="s">
        <v>1219</v>
      </c>
      <c r="Q245" s="5">
        <v>45352</v>
      </c>
    </row>
    <row r="246" spans="1:17" x14ac:dyDescent="0.25">
      <c r="A246">
        <v>315383</v>
      </c>
      <c r="B246" t="s">
        <v>314</v>
      </c>
      <c r="C246" t="s">
        <v>1220</v>
      </c>
      <c r="D246" t="s">
        <v>1221</v>
      </c>
      <c r="E246" t="s">
        <v>432</v>
      </c>
      <c r="F246">
        <v>7932</v>
      </c>
      <c r="G246">
        <v>551</v>
      </c>
      <c r="H246" t="s">
        <v>1545</v>
      </c>
      <c r="I246" t="s">
        <v>434</v>
      </c>
      <c r="J246" t="s">
        <v>1538</v>
      </c>
      <c r="M246">
        <v>9</v>
      </c>
      <c r="N246" t="s">
        <v>1540</v>
      </c>
      <c r="O246" t="s">
        <v>1546</v>
      </c>
      <c r="P246" t="s">
        <v>1222</v>
      </c>
      <c r="Q246" s="5">
        <v>45352</v>
      </c>
    </row>
    <row r="247" spans="1:17" x14ac:dyDescent="0.25">
      <c r="A247">
        <v>315384</v>
      </c>
      <c r="B247" t="s">
        <v>251</v>
      </c>
      <c r="C247" t="s">
        <v>1223</v>
      </c>
      <c r="D247" t="s">
        <v>1224</v>
      </c>
      <c r="E247" t="s">
        <v>432</v>
      </c>
      <c r="F247">
        <v>8901</v>
      </c>
      <c r="G247">
        <v>551</v>
      </c>
      <c r="H247" t="s">
        <v>1545</v>
      </c>
      <c r="I247" t="s">
        <v>434</v>
      </c>
      <c r="J247">
        <v>1.523666</v>
      </c>
      <c r="K247">
        <v>1.198699</v>
      </c>
      <c r="L247">
        <v>1.3359460000000001</v>
      </c>
      <c r="N247" t="s">
        <v>1540</v>
      </c>
      <c r="O247" t="s">
        <v>1546</v>
      </c>
      <c r="P247" t="s">
        <v>1225</v>
      </c>
      <c r="Q247" s="5">
        <v>45352</v>
      </c>
    </row>
    <row r="248" spans="1:17" x14ac:dyDescent="0.25">
      <c r="A248">
        <v>315386</v>
      </c>
      <c r="B248" t="s">
        <v>1226</v>
      </c>
      <c r="C248" t="s">
        <v>1227</v>
      </c>
      <c r="D248" t="s">
        <v>1228</v>
      </c>
      <c r="E248" t="s">
        <v>432</v>
      </c>
      <c r="F248">
        <v>7607</v>
      </c>
      <c r="G248">
        <v>551</v>
      </c>
      <c r="H248" t="s">
        <v>1545</v>
      </c>
      <c r="I248" t="s">
        <v>434</v>
      </c>
      <c r="J248">
        <v>1.432248</v>
      </c>
      <c r="K248">
        <v>1.086071</v>
      </c>
      <c r="L248">
        <v>1.287682</v>
      </c>
      <c r="N248" t="s">
        <v>1540</v>
      </c>
      <c r="O248" t="s">
        <v>1546</v>
      </c>
      <c r="P248" t="s">
        <v>1229</v>
      </c>
      <c r="Q248" s="5">
        <v>45352</v>
      </c>
    </row>
    <row r="249" spans="1:17" x14ac:dyDescent="0.25">
      <c r="A249">
        <v>315387</v>
      </c>
      <c r="B249" t="s">
        <v>1230</v>
      </c>
      <c r="C249" t="s">
        <v>1231</v>
      </c>
      <c r="D249" t="s">
        <v>710</v>
      </c>
      <c r="E249" t="s">
        <v>432</v>
      </c>
      <c r="F249">
        <v>7728</v>
      </c>
      <c r="G249">
        <v>551</v>
      </c>
      <c r="H249" t="s">
        <v>1545</v>
      </c>
      <c r="I249" t="s">
        <v>434</v>
      </c>
      <c r="J249">
        <v>3.7966169999999999</v>
      </c>
      <c r="K249">
        <v>3.265158</v>
      </c>
      <c r="L249">
        <v>1.4604140000000001</v>
      </c>
      <c r="N249" t="s">
        <v>1540</v>
      </c>
      <c r="O249" t="s">
        <v>1546</v>
      </c>
      <c r="P249" t="s">
        <v>1232</v>
      </c>
      <c r="Q249" s="5">
        <v>45352</v>
      </c>
    </row>
    <row r="250" spans="1:17" x14ac:dyDescent="0.25">
      <c r="A250">
        <v>315390</v>
      </c>
      <c r="B250" t="s">
        <v>1233</v>
      </c>
      <c r="C250" t="s">
        <v>1234</v>
      </c>
      <c r="D250" t="s">
        <v>571</v>
      </c>
      <c r="E250" t="s">
        <v>432</v>
      </c>
      <c r="F250">
        <v>7016</v>
      </c>
      <c r="G250">
        <v>551</v>
      </c>
      <c r="H250" t="s">
        <v>1545</v>
      </c>
      <c r="I250" t="s">
        <v>434</v>
      </c>
      <c r="J250">
        <v>2.642188</v>
      </c>
      <c r="K250">
        <v>1.6633899999999999</v>
      </c>
      <c r="L250">
        <v>1.0690519999999999</v>
      </c>
      <c r="N250" t="s">
        <v>1540</v>
      </c>
      <c r="O250" t="s">
        <v>1546</v>
      </c>
      <c r="P250" t="s">
        <v>1235</v>
      </c>
      <c r="Q250" s="5">
        <v>45352</v>
      </c>
    </row>
    <row r="251" spans="1:17" x14ac:dyDescent="0.25">
      <c r="A251">
        <v>315392</v>
      </c>
      <c r="B251" t="s">
        <v>1236</v>
      </c>
      <c r="C251" t="s">
        <v>1237</v>
      </c>
      <c r="D251" t="s">
        <v>1238</v>
      </c>
      <c r="E251" t="s">
        <v>432</v>
      </c>
      <c r="F251">
        <v>7003</v>
      </c>
      <c r="G251">
        <v>551</v>
      </c>
      <c r="H251" t="s">
        <v>1545</v>
      </c>
      <c r="I251" t="s">
        <v>434</v>
      </c>
      <c r="J251" t="s">
        <v>1538</v>
      </c>
      <c r="M251">
        <v>9</v>
      </c>
      <c r="N251" t="s">
        <v>1540</v>
      </c>
      <c r="O251" t="s">
        <v>1546</v>
      </c>
      <c r="P251" t="s">
        <v>1239</v>
      </c>
      <c r="Q251" s="5">
        <v>45352</v>
      </c>
    </row>
    <row r="252" spans="1:17" x14ac:dyDescent="0.25">
      <c r="A252">
        <v>315393</v>
      </c>
      <c r="B252" t="s">
        <v>211</v>
      </c>
      <c r="C252" t="s">
        <v>1240</v>
      </c>
      <c r="D252" t="s">
        <v>876</v>
      </c>
      <c r="E252" t="s">
        <v>432</v>
      </c>
      <c r="F252">
        <v>7103</v>
      </c>
      <c r="G252">
        <v>551</v>
      </c>
      <c r="H252" t="s">
        <v>1545</v>
      </c>
      <c r="I252" t="s">
        <v>434</v>
      </c>
      <c r="J252" t="s">
        <v>1538</v>
      </c>
      <c r="M252">
        <v>9</v>
      </c>
      <c r="N252" t="s">
        <v>1540</v>
      </c>
      <c r="O252" t="s">
        <v>1546</v>
      </c>
      <c r="P252" t="s">
        <v>1241</v>
      </c>
      <c r="Q252" s="5">
        <v>45352</v>
      </c>
    </row>
    <row r="253" spans="1:17" x14ac:dyDescent="0.25">
      <c r="A253">
        <v>315394</v>
      </c>
      <c r="B253" t="s">
        <v>375</v>
      </c>
      <c r="C253" t="s">
        <v>1242</v>
      </c>
      <c r="D253" t="s">
        <v>1243</v>
      </c>
      <c r="E253" t="s">
        <v>432</v>
      </c>
      <c r="F253">
        <v>8226</v>
      </c>
      <c r="G253">
        <v>551</v>
      </c>
      <c r="H253" t="s">
        <v>1545</v>
      </c>
      <c r="I253" t="s">
        <v>434</v>
      </c>
      <c r="J253">
        <v>1.5678080000000001</v>
      </c>
      <c r="K253">
        <v>0.96092200000000005</v>
      </c>
      <c r="L253">
        <v>1.0407919999999999</v>
      </c>
      <c r="N253" t="s">
        <v>1540</v>
      </c>
      <c r="O253" t="s">
        <v>1546</v>
      </c>
      <c r="P253" t="s">
        <v>1244</v>
      </c>
      <c r="Q253" s="5">
        <v>45352</v>
      </c>
    </row>
    <row r="254" spans="1:17" x14ac:dyDescent="0.25">
      <c r="A254">
        <v>315396</v>
      </c>
      <c r="B254" t="s">
        <v>1245</v>
      </c>
      <c r="C254" t="s">
        <v>1246</v>
      </c>
      <c r="D254" t="s">
        <v>539</v>
      </c>
      <c r="E254" t="s">
        <v>432</v>
      </c>
      <c r="F254">
        <v>8302</v>
      </c>
      <c r="G254">
        <v>551</v>
      </c>
      <c r="H254" t="s">
        <v>1545</v>
      </c>
      <c r="I254" t="s">
        <v>434</v>
      </c>
      <c r="J254">
        <v>2.0059130000000001</v>
      </c>
      <c r="K254">
        <v>1.802411</v>
      </c>
      <c r="L254">
        <v>1.525844</v>
      </c>
      <c r="N254" t="s">
        <v>1540</v>
      </c>
      <c r="O254" t="s">
        <v>1546</v>
      </c>
      <c r="P254" t="s">
        <v>1247</v>
      </c>
      <c r="Q254" s="5">
        <v>45352</v>
      </c>
    </row>
    <row r="255" spans="1:17" x14ac:dyDescent="0.25">
      <c r="A255">
        <v>315397</v>
      </c>
      <c r="B255" t="s">
        <v>238</v>
      </c>
      <c r="C255" t="s">
        <v>1248</v>
      </c>
      <c r="D255" t="s">
        <v>1249</v>
      </c>
      <c r="E255" t="s">
        <v>432</v>
      </c>
      <c r="F255">
        <v>8720</v>
      </c>
      <c r="G255">
        <v>551</v>
      </c>
      <c r="H255" t="s">
        <v>1545</v>
      </c>
      <c r="I255" t="s">
        <v>434</v>
      </c>
      <c r="J255">
        <v>1.260443</v>
      </c>
      <c r="K255">
        <v>0.96906400000000004</v>
      </c>
      <c r="L255">
        <v>1.3055639999999999</v>
      </c>
      <c r="N255" t="s">
        <v>1540</v>
      </c>
      <c r="O255" t="s">
        <v>1546</v>
      </c>
      <c r="P255" t="s">
        <v>1250</v>
      </c>
      <c r="Q255" s="5">
        <v>45352</v>
      </c>
    </row>
    <row r="256" spans="1:17" x14ac:dyDescent="0.25">
      <c r="A256">
        <v>315404</v>
      </c>
      <c r="B256" t="s">
        <v>293</v>
      </c>
      <c r="C256" t="s">
        <v>1251</v>
      </c>
      <c r="D256" t="s">
        <v>1252</v>
      </c>
      <c r="E256" t="s">
        <v>432</v>
      </c>
      <c r="F256">
        <v>8108</v>
      </c>
      <c r="G256">
        <v>551</v>
      </c>
      <c r="H256" t="s">
        <v>1545</v>
      </c>
      <c r="I256" t="s">
        <v>434</v>
      </c>
      <c r="J256">
        <v>2.697063</v>
      </c>
      <c r="K256">
        <v>1.5417460000000001</v>
      </c>
      <c r="L256">
        <v>0.97071200000000002</v>
      </c>
      <c r="N256" t="s">
        <v>1540</v>
      </c>
      <c r="O256" t="s">
        <v>1546</v>
      </c>
      <c r="P256" t="s">
        <v>1253</v>
      </c>
      <c r="Q256" s="5">
        <v>45352</v>
      </c>
    </row>
    <row r="257" spans="1:17" x14ac:dyDescent="0.25">
      <c r="A257">
        <v>315405</v>
      </c>
      <c r="B257" t="s">
        <v>1254</v>
      </c>
      <c r="C257" t="s">
        <v>1255</v>
      </c>
      <c r="D257" t="s">
        <v>1256</v>
      </c>
      <c r="E257" t="s">
        <v>432</v>
      </c>
      <c r="F257">
        <v>8020</v>
      </c>
      <c r="G257">
        <v>551</v>
      </c>
      <c r="H257" t="s">
        <v>1545</v>
      </c>
      <c r="I257" t="s">
        <v>434</v>
      </c>
      <c r="J257">
        <v>0.83753999999999995</v>
      </c>
      <c r="K257">
        <v>0.51712999999999998</v>
      </c>
      <c r="L257">
        <v>1.0484849999999999</v>
      </c>
      <c r="N257" t="s">
        <v>1540</v>
      </c>
      <c r="O257" t="s">
        <v>1546</v>
      </c>
      <c r="P257" t="s">
        <v>1257</v>
      </c>
      <c r="Q257" s="5">
        <v>45352</v>
      </c>
    </row>
    <row r="258" spans="1:17" x14ac:dyDescent="0.25">
      <c r="A258">
        <v>315409</v>
      </c>
      <c r="B258" t="s">
        <v>1258</v>
      </c>
      <c r="C258" t="s">
        <v>1259</v>
      </c>
      <c r="D258" t="s">
        <v>670</v>
      </c>
      <c r="E258" t="s">
        <v>432</v>
      </c>
      <c r="F258">
        <v>7860</v>
      </c>
      <c r="G258">
        <v>551</v>
      </c>
      <c r="H258" t="s">
        <v>1545</v>
      </c>
      <c r="I258" t="s">
        <v>434</v>
      </c>
      <c r="J258" t="s">
        <v>1538</v>
      </c>
      <c r="M258">
        <v>9</v>
      </c>
      <c r="N258" t="s">
        <v>1540</v>
      </c>
      <c r="O258" t="s">
        <v>1546</v>
      </c>
      <c r="P258" t="s">
        <v>1260</v>
      </c>
      <c r="Q258" s="5">
        <v>45352</v>
      </c>
    </row>
    <row r="259" spans="1:17" x14ac:dyDescent="0.25">
      <c r="A259">
        <v>315413</v>
      </c>
      <c r="B259" t="s">
        <v>1261</v>
      </c>
      <c r="C259" t="s">
        <v>1262</v>
      </c>
      <c r="D259" t="s">
        <v>561</v>
      </c>
      <c r="E259" t="s">
        <v>432</v>
      </c>
      <c r="F259">
        <v>7305</v>
      </c>
      <c r="G259">
        <v>551</v>
      </c>
      <c r="H259" t="s">
        <v>1545</v>
      </c>
      <c r="I259" t="s">
        <v>434</v>
      </c>
      <c r="J259">
        <v>2.3493620000000002</v>
      </c>
      <c r="K259">
        <v>1.2466759999999999</v>
      </c>
      <c r="L259">
        <v>0.90109799999999995</v>
      </c>
      <c r="N259" t="s">
        <v>1540</v>
      </c>
      <c r="O259" t="s">
        <v>1546</v>
      </c>
      <c r="P259" t="s">
        <v>1263</v>
      </c>
      <c r="Q259" s="5">
        <v>45352</v>
      </c>
    </row>
    <row r="260" spans="1:17" x14ac:dyDescent="0.25">
      <c r="A260">
        <v>315414</v>
      </c>
      <c r="B260" t="s">
        <v>35</v>
      </c>
      <c r="C260" t="s">
        <v>1264</v>
      </c>
      <c r="D260" t="s">
        <v>1265</v>
      </c>
      <c r="E260" t="s">
        <v>432</v>
      </c>
      <c r="F260">
        <v>7753</v>
      </c>
      <c r="G260">
        <v>551</v>
      </c>
      <c r="H260" t="s">
        <v>1545</v>
      </c>
      <c r="I260" t="s">
        <v>434</v>
      </c>
      <c r="J260">
        <v>2.45458</v>
      </c>
      <c r="K260">
        <v>2.0865529999999999</v>
      </c>
      <c r="L260">
        <v>1.443514</v>
      </c>
      <c r="N260" t="s">
        <v>1540</v>
      </c>
      <c r="O260" t="s">
        <v>1546</v>
      </c>
      <c r="P260" t="s">
        <v>1266</v>
      </c>
      <c r="Q260" s="5">
        <v>45352</v>
      </c>
    </row>
    <row r="261" spans="1:17" x14ac:dyDescent="0.25">
      <c r="A261">
        <v>315416</v>
      </c>
      <c r="B261" t="s">
        <v>1267</v>
      </c>
      <c r="C261" t="s">
        <v>1268</v>
      </c>
      <c r="D261" t="s">
        <v>486</v>
      </c>
      <c r="E261" t="s">
        <v>432</v>
      </c>
      <c r="F261">
        <v>7052</v>
      </c>
      <c r="G261">
        <v>551</v>
      </c>
      <c r="H261" t="s">
        <v>1545</v>
      </c>
      <c r="I261" t="s">
        <v>434</v>
      </c>
      <c r="J261">
        <v>1.590654</v>
      </c>
      <c r="K261">
        <v>1.6973499999999999</v>
      </c>
      <c r="L261">
        <v>1.812025</v>
      </c>
      <c r="N261" t="s">
        <v>1540</v>
      </c>
      <c r="O261" t="s">
        <v>1546</v>
      </c>
      <c r="P261" t="s">
        <v>1269</v>
      </c>
      <c r="Q261" s="5">
        <v>45352</v>
      </c>
    </row>
    <row r="262" spans="1:17" x14ac:dyDescent="0.25">
      <c r="A262">
        <v>315417</v>
      </c>
      <c r="B262" t="s">
        <v>243</v>
      </c>
      <c r="C262" t="s">
        <v>1270</v>
      </c>
      <c r="D262" t="s">
        <v>1070</v>
      </c>
      <c r="E262" t="s">
        <v>432</v>
      </c>
      <c r="F262">
        <v>8857</v>
      </c>
      <c r="G262">
        <v>551</v>
      </c>
      <c r="H262" t="s">
        <v>1545</v>
      </c>
      <c r="I262" t="s">
        <v>434</v>
      </c>
      <c r="J262">
        <v>1.5186029999999999</v>
      </c>
      <c r="K262">
        <v>0.96942600000000001</v>
      </c>
      <c r="L262">
        <v>1.0840240000000001</v>
      </c>
      <c r="N262" t="s">
        <v>1540</v>
      </c>
      <c r="O262" t="s">
        <v>1546</v>
      </c>
      <c r="P262" t="s">
        <v>1271</v>
      </c>
      <c r="Q262" s="5">
        <v>45352</v>
      </c>
    </row>
    <row r="263" spans="1:17" x14ac:dyDescent="0.25">
      <c r="A263">
        <v>315418</v>
      </c>
      <c r="B263" t="s">
        <v>1272</v>
      </c>
      <c r="C263" t="s">
        <v>1273</v>
      </c>
      <c r="D263" t="s">
        <v>1274</v>
      </c>
      <c r="E263" t="s">
        <v>432</v>
      </c>
      <c r="F263">
        <v>8053</v>
      </c>
      <c r="G263">
        <v>551</v>
      </c>
      <c r="H263" t="s">
        <v>1545</v>
      </c>
      <c r="I263" t="s">
        <v>434</v>
      </c>
      <c r="J263">
        <v>1.2151959999999999</v>
      </c>
      <c r="K263">
        <v>1.0091950000000001</v>
      </c>
      <c r="L263">
        <v>1.4102539999999999</v>
      </c>
      <c r="N263" t="s">
        <v>1540</v>
      </c>
      <c r="O263" t="s">
        <v>1546</v>
      </c>
      <c r="P263" t="s">
        <v>1275</v>
      </c>
      <c r="Q263" s="5">
        <v>45352</v>
      </c>
    </row>
    <row r="264" spans="1:17" x14ac:dyDescent="0.25">
      <c r="A264">
        <v>315419</v>
      </c>
      <c r="B264" t="s">
        <v>1276</v>
      </c>
      <c r="C264" t="s">
        <v>1277</v>
      </c>
      <c r="D264" t="s">
        <v>659</v>
      </c>
      <c r="E264" t="s">
        <v>432</v>
      </c>
      <c r="F264">
        <v>8807</v>
      </c>
      <c r="G264">
        <v>551</v>
      </c>
      <c r="H264" t="s">
        <v>1545</v>
      </c>
      <c r="I264" t="s">
        <v>434</v>
      </c>
      <c r="J264">
        <v>1.956853</v>
      </c>
      <c r="K264">
        <v>1.927711</v>
      </c>
      <c r="L264">
        <v>1.6728320000000001</v>
      </c>
      <c r="N264" t="s">
        <v>1540</v>
      </c>
      <c r="O264" t="s">
        <v>1546</v>
      </c>
      <c r="P264" t="s">
        <v>1278</v>
      </c>
      <c r="Q264" s="5">
        <v>45352</v>
      </c>
    </row>
    <row r="265" spans="1:17" x14ac:dyDescent="0.25">
      <c r="A265">
        <v>315421</v>
      </c>
      <c r="B265" t="s">
        <v>1279</v>
      </c>
      <c r="C265" t="s">
        <v>1280</v>
      </c>
      <c r="D265" t="s">
        <v>934</v>
      </c>
      <c r="E265" t="s">
        <v>432</v>
      </c>
      <c r="F265">
        <v>8753</v>
      </c>
      <c r="G265">
        <v>551</v>
      </c>
      <c r="H265" t="s">
        <v>1545</v>
      </c>
      <c r="I265" t="s">
        <v>434</v>
      </c>
      <c r="J265">
        <v>2.419829</v>
      </c>
      <c r="K265">
        <v>2.4903940000000002</v>
      </c>
      <c r="L265">
        <v>1.7476400000000001</v>
      </c>
      <c r="N265" t="s">
        <v>1540</v>
      </c>
      <c r="O265" t="s">
        <v>1546</v>
      </c>
      <c r="P265" t="s">
        <v>1281</v>
      </c>
      <c r="Q265" s="5">
        <v>45352</v>
      </c>
    </row>
    <row r="266" spans="1:17" x14ac:dyDescent="0.25">
      <c r="A266">
        <v>315423</v>
      </c>
      <c r="B266" t="s">
        <v>163</v>
      </c>
      <c r="C266" t="s">
        <v>1282</v>
      </c>
      <c r="D266" t="s">
        <v>844</v>
      </c>
      <c r="E266" t="s">
        <v>432</v>
      </c>
      <c r="F266">
        <v>8619</v>
      </c>
      <c r="G266">
        <v>551</v>
      </c>
      <c r="H266" t="s">
        <v>1545</v>
      </c>
      <c r="I266" t="s">
        <v>434</v>
      </c>
      <c r="J266">
        <v>0.89765300000000003</v>
      </c>
      <c r="K266">
        <v>1.079278</v>
      </c>
      <c r="L266">
        <v>2.041706</v>
      </c>
      <c r="N266" t="s">
        <v>1540</v>
      </c>
      <c r="O266" t="s">
        <v>1546</v>
      </c>
      <c r="P266" t="s">
        <v>1283</v>
      </c>
      <c r="Q266" s="5">
        <v>45352</v>
      </c>
    </row>
    <row r="267" spans="1:17" x14ac:dyDescent="0.25">
      <c r="A267">
        <v>315425</v>
      </c>
      <c r="B267" t="s">
        <v>1284</v>
      </c>
      <c r="C267" t="s">
        <v>1285</v>
      </c>
      <c r="D267" t="s">
        <v>1286</v>
      </c>
      <c r="E267" t="s">
        <v>432</v>
      </c>
      <c r="F267">
        <v>8844</v>
      </c>
      <c r="G267">
        <v>551</v>
      </c>
      <c r="H267" t="s">
        <v>1545</v>
      </c>
      <c r="I267" t="s">
        <v>434</v>
      </c>
      <c r="J267">
        <v>2.293698</v>
      </c>
      <c r="K267">
        <v>1.783566</v>
      </c>
      <c r="L267">
        <v>1.320449</v>
      </c>
      <c r="N267" t="s">
        <v>1540</v>
      </c>
      <c r="O267" t="s">
        <v>1546</v>
      </c>
      <c r="P267" t="s">
        <v>1287</v>
      </c>
      <c r="Q267" s="5">
        <v>45352</v>
      </c>
    </row>
    <row r="268" spans="1:17" x14ac:dyDescent="0.25">
      <c r="A268">
        <v>315426</v>
      </c>
      <c r="B268" t="s">
        <v>1288</v>
      </c>
      <c r="C268" t="s">
        <v>1289</v>
      </c>
      <c r="D268" t="s">
        <v>472</v>
      </c>
      <c r="E268" t="s">
        <v>432</v>
      </c>
      <c r="F268">
        <v>7652</v>
      </c>
      <c r="G268">
        <v>551</v>
      </c>
      <c r="H268" t="s">
        <v>1545</v>
      </c>
      <c r="I268" t="s">
        <v>434</v>
      </c>
      <c r="J268">
        <v>0.96013800000000005</v>
      </c>
      <c r="K268">
        <v>1.4998929999999999</v>
      </c>
      <c r="L268">
        <v>2.6527430000000001</v>
      </c>
      <c r="N268" t="s">
        <v>1540</v>
      </c>
      <c r="O268" t="s">
        <v>1546</v>
      </c>
      <c r="P268" t="s">
        <v>1290</v>
      </c>
      <c r="Q268" s="5">
        <v>45352</v>
      </c>
    </row>
    <row r="269" spans="1:17" x14ac:dyDescent="0.25">
      <c r="A269">
        <v>315427</v>
      </c>
      <c r="B269" t="s">
        <v>1291</v>
      </c>
      <c r="C269" t="s">
        <v>1292</v>
      </c>
      <c r="D269" t="s">
        <v>1293</v>
      </c>
      <c r="E269" t="s">
        <v>432</v>
      </c>
      <c r="F269">
        <v>8071</v>
      </c>
      <c r="G269">
        <v>551</v>
      </c>
      <c r="H269" t="s">
        <v>1545</v>
      </c>
      <c r="I269" t="s">
        <v>434</v>
      </c>
      <c r="J269">
        <v>0.64820900000000004</v>
      </c>
      <c r="K269">
        <v>0.42509799999999998</v>
      </c>
      <c r="L269">
        <v>1.113634</v>
      </c>
      <c r="N269" t="s">
        <v>1540</v>
      </c>
      <c r="O269" t="s">
        <v>1546</v>
      </c>
      <c r="P269" t="s">
        <v>1294</v>
      </c>
      <c r="Q269" s="5">
        <v>45352</v>
      </c>
    </row>
    <row r="270" spans="1:17" x14ac:dyDescent="0.25">
      <c r="A270">
        <v>315429</v>
      </c>
      <c r="B270" t="s">
        <v>1295</v>
      </c>
      <c r="C270" t="s">
        <v>1296</v>
      </c>
      <c r="D270" t="s">
        <v>1297</v>
      </c>
      <c r="E270" t="s">
        <v>432</v>
      </c>
      <c r="F270">
        <v>7832</v>
      </c>
      <c r="G270">
        <v>551</v>
      </c>
      <c r="H270" t="s">
        <v>1545</v>
      </c>
      <c r="I270" t="s">
        <v>434</v>
      </c>
      <c r="J270" t="s">
        <v>1538</v>
      </c>
      <c r="M270">
        <v>9</v>
      </c>
      <c r="N270" t="s">
        <v>1540</v>
      </c>
      <c r="O270" t="s">
        <v>1546</v>
      </c>
      <c r="P270" t="s">
        <v>1298</v>
      </c>
      <c r="Q270" s="5">
        <v>45352</v>
      </c>
    </row>
    <row r="271" spans="1:17" x14ac:dyDescent="0.25">
      <c r="A271">
        <v>315433</v>
      </c>
      <c r="B271" t="s">
        <v>124</v>
      </c>
      <c r="C271" t="s">
        <v>1299</v>
      </c>
      <c r="D271" t="s">
        <v>1300</v>
      </c>
      <c r="E271" t="s">
        <v>432</v>
      </c>
      <c r="F271">
        <v>8867</v>
      </c>
      <c r="G271">
        <v>551</v>
      </c>
      <c r="H271" t="s">
        <v>1545</v>
      </c>
      <c r="I271" t="s">
        <v>434</v>
      </c>
      <c r="J271">
        <v>1.86551</v>
      </c>
      <c r="K271">
        <v>1.6539079999999999</v>
      </c>
      <c r="L271">
        <v>1.5055050000000001</v>
      </c>
      <c r="N271" t="s">
        <v>1540</v>
      </c>
      <c r="O271" t="s">
        <v>1546</v>
      </c>
      <c r="P271" t="s">
        <v>1301</v>
      </c>
      <c r="Q271" s="5">
        <v>45352</v>
      </c>
    </row>
    <row r="272" spans="1:17" x14ac:dyDescent="0.25">
      <c r="A272">
        <v>315434</v>
      </c>
      <c r="B272" t="s">
        <v>1302</v>
      </c>
      <c r="C272" t="s">
        <v>1303</v>
      </c>
      <c r="D272" t="s">
        <v>716</v>
      </c>
      <c r="E272" t="s">
        <v>432</v>
      </c>
      <c r="F272">
        <v>7450</v>
      </c>
      <c r="G272">
        <v>551</v>
      </c>
      <c r="H272" t="s">
        <v>1545</v>
      </c>
      <c r="I272" t="s">
        <v>434</v>
      </c>
      <c r="J272">
        <v>1.5384040000000001</v>
      </c>
      <c r="K272">
        <v>1.5881909999999999</v>
      </c>
      <c r="L272">
        <v>1.753077</v>
      </c>
      <c r="N272" t="s">
        <v>1540</v>
      </c>
      <c r="O272" t="s">
        <v>1546</v>
      </c>
      <c r="P272" t="s">
        <v>1304</v>
      </c>
      <c r="Q272" s="5">
        <v>45352</v>
      </c>
    </row>
    <row r="273" spans="1:17" x14ac:dyDescent="0.25">
      <c r="A273">
        <v>315435</v>
      </c>
      <c r="B273" t="s">
        <v>1305</v>
      </c>
      <c r="C273" t="s">
        <v>1306</v>
      </c>
      <c r="D273" t="s">
        <v>1180</v>
      </c>
      <c r="E273" t="s">
        <v>432</v>
      </c>
      <c r="F273">
        <v>7042</v>
      </c>
      <c r="G273">
        <v>551</v>
      </c>
      <c r="H273" t="s">
        <v>1545</v>
      </c>
      <c r="I273" t="s">
        <v>434</v>
      </c>
      <c r="J273">
        <v>1.5948530000000001</v>
      </c>
      <c r="K273">
        <v>1.6679299999999999</v>
      </c>
      <c r="L273">
        <v>1.77593</v>
      </c>
      <c r="N273" t="s">
        <v>1540</v>
      </c>
      <c r="O273" t="s">
        <v>1546</v>
      </c>
      <c r="P273" t="s">
        <v>1307</v>
      </c>
      <c r="Q273" s="5">
        <v>45352</v>
      </c>
    </row>
    <row r="274" spans="1:17" x14ac:dyDescent="0.25">
      <c r="A274">
        <v>315437</v>
      </c>
      <c r="B274" t="s">
        <v>1308</v>
      </c>
      <c r="C274" t="s">
        <v>1309</v>
      </c>
      <c r="D274" t="s">
        <v>1310</v>
      </c>
      <c r="E274" t="s">
        <v>432</v>
      </c>
      <c r="F274">
        <v>7734</v>
      </c>
      <c r="G274">
        <v>551</v>
      </c>
      <c r="H274" t="s">
        <v>1545</v>
      </c>
      <c r="I274" t="s">
        <v>434</v>
      </c>
      <c r="J274">
        <v>2.7317990000000001</v>
      </c>
      <c r="K274">
        <v>3.0177510000000001</v>
      </c>
      <c r="L274">
        <v>1.875872</v>
      </c>
      <c r="N274" t="s">
        <v>1540</v>
      </c>
      <c r="O274" t="s">
        <v>1546</v>
      </c>
      <c r="P274" t="s">
        <v>1311</v>
      </c>
      <c r="Q274" s="5">
        <v>45352</v>
      </c>
    </row>
    <row r="275" spans="1:17" x14ac:dyDescent="0.25">
      <c r="A275">
        <v>315438</v>
      </c>
      <c r="B275" t="s">
        <v>40</v>
      </c>
      <c r="C275" t="s">
        <v>1312</v>
      </c>
      <c r="D275" t="s">
        <v>1313</v>
      </c>
      <c r="E275" t="s">
        <v>432</v>
      </c>
      <c r="F275">
        <v>7656</v>
      </c>
      <c r="G275">
        <v>551</v>
      </c>
      <c r="H275" t="s">
        <v>1545</v>
      </c>
      <c r="I275" t="s">
        <v>434</v>
      </c>
      <c r="J275">
        <v>1.5538270000000001</v>
      </c>
      <c r="K275">
        <v>1.4786060000000001</v>
      </c>
      <c r="L275">
        <v>1.6159140000000001</v>
      </c>
      <c r="N275" t="s">
        <v>1540</v>
      </c>
      <c r="O275" t="s">
        <v>1546</v>
      </c>
      <c r="P275" t="s">
        <v>1314</v>
      </c>
      <c r="Q275" s="5">
        <v>45352</v>
      </c>
    </row>
    <row r="276" spans="1:17" x14ac:dyDescent="0.25">
      <c r="A276">
        <v>315439</v>
      </c>
      <c r="B276" t="s">
        <v>292</v>
      </c>
      <c r="C276" t="s">
        <v>1315</v>
      </c>
      <c r="D276" t="s">
        <v>670</v>
      </c>
      <c r="E276" t="s">
        <v>432</v>
      </c>
      <c r="F276">
        <v>7860</v>
      </c>
      <c r="G276">
        <v>551</v>
      </c>
      <c r="H276" t="s">
        <v>1545</v>
      </c>
      <c r="I276" t="s">
        <v>434</v>
      </c>
      <c r="J276">
        <v>0.76846099999999995</v>
      </c>
      <c r="K276">
        <v>0.69204200000000005</v>
      </c>
      <c r="L276">
        <v>1.52925</v>
      </c>
      <c r="N276" t="s">
        <v>1540</v>
      </c>
      <c r="O276" t="s">
        <v>1546</v>
      </c>
      <c r="P276" t="s">
        <v>1316</v>
      </c>
      <c r="Q276" s="5">
        <v>45352</v>
      </c>
    </row>
    <row r="277" spans="1:17" x14ac:dyDescent="0.25">
      <c r="A277">
        <v>315442</v>
      </c>
      <c r="B277" t="s">
        <v>290</v>
      </c>
      <c r="C277" t="s">
        <v>1317</v>
      </c>
      <c r="D277" t="s">
        <v>456</v>
      </c>
      <c r="E277" t="s">
        <v>432</v>
      </c>
      <c r="F277">
        <v>7206</v>
      </c>
      <c r="G277">
        <v>551</v>
      </c>
      <c r="H277" t="s">
        <v>1545</v>
      </c>
      <c r="I277" t="s">
        <v>434</v>
      </c>
      <c r="J277">
        <v>1.975851</v>
      </c>
      <c r="K277">
        <v>1.5246230000000001</v>
      </c>
      <c r="L277">
        <v>1.3103180000000001</v>
      </c>
      <c r="N277" t="s">
        <v>1540</v>
      </c>
      <c r="O277" t="s">
        <v>1546</v>
      </c>
      <c r="P277" t="s">
        <v>1318</v>
      </c>
      <c r="Q277" s="5">
        <v>45352</v>
      </c>
    </row>
    <row r="278" spans="1:17" x14ac:dyDescent="0.25">
      <c r="A278">
        <v>315443</v>
      </c>
      <c r="B278" t="s">
        <v>1319</v>
      </c>
      <c r="C278" t="s">
        <v>1047</v>
      </c>
      <c r="D278" t="s">
        <v>934</v>
      </c>
      <c r="E278" t="s">
        <v>432</v>
      </c>
      <c r="F278">
        <v>8755</v>
      </c>
      <c r="G278">
        <v>551</v>
      </c>
      <c r="H278" t="s">
        <v>1545</v>
      </c>
      <c r="I278" t="s">
        <v>434</v>
      </c>
      <c r="J278" s="6" t="s">
        <v>405</v>
      </c>
      <c r="K278" s="6"/>
      <c r="L278" s="6"/>
      <c r="M278">
        <v>10</v>
      </c>
      <c r="N278" t="s">
        <v>1540</v>
      </c>
      <c r="O278" t="s">
        <v>1546</v>
      </c>
      <c r="P278" t="s">
        <v>1048</v>
      </c>
      <c r="Q278" s="5">
        <v>45352</v>
      </c>
    </row>
    <row r="279" spans="1:17" x14ac:dyDescent="0.25">
      <c r="A279">
        <v>315445</v>
      </c>
      <c r="B279" t="s">
        <v>1320</v>
      </c>
      <c r="C279" t="s">
        <v>1321</v>
      </c>
      <c r="D279" t="s">
        <v>659</v>
      </c>
      <c r="E279" t="s">
        <v>432</v>
      </c>
      <c r="F279">
        <v>8807</v>
      </c>
      <c r="G279">
        <v>551</v>
      </c>
      <c r="H279" t="s">
        <v>1545</v>
      </c>
      <c r="I279" t="s">
        <v>434</v>
      </c>
      <c r="J279" t="s">
        <v>1538</v>
      </c>
      <c r="M279">
        <v>9</v>
      </c>
      <c r="N279" t="s">
        <v>1540</v>
      </c>
      <c r="O279" t="s">
        <v>1546</v>
      </c>
      <c r="P279" t="s">
        <v>1322</v>
      </c>
      <c r="Q279" s="5">
        <v>45352</v>
      </c>
    </row>
    <row r="280" spans="1:17" x14ac:dyDescent="0.25">
      <c r="A280">
        <v>315448</v>
      </c>
      <c r="B280" t="s">
        <v>1323</v>
      </c>
      <c r="C280" t="s">
        <v>1324</v>
      </c>
      <c r="D280" t="s">
        <v>1325</v>
      </c>
      <c r="E280" t="s">
        <v>432</v>
      </c>
      <c r="F280">
        <v>8077</v>
      </c>
      <c r="G280">
        <v>551</v>
      </c>
      <c r="H280" t="s">
        <v>1545</v>
      </c>
      <c r="I280" t="s">
        <v>434</v>
      </c>
      <c r="J280">
        <v>2.5735220000000001</v>
      </c>
      <c r="K280">
        <v>1.845018</v>
      </c>
      <c r="L280">
        <v>1.217422</v>
      </c>
      <c r="N280" t="s">
        <v>1540</v>
      </c>
      <c r="O280" t="s">
        <v>1546</v>
      </c>
      <c r="P280" t="s">
        <v>1326</v>
      </c>
      <c r="Q280" s="5">
        <v>45352</v>
      </c>
    </row>
    <row r="281" spans="1:17" x14ac:dyDescent="0.25">
      <c r="A281">
        <v>315449</v>
      </c>
      <c r="B281" t="s">
        <v>1327</v>
      </c>
      <c r="C281" t="s">
        <v>1328</v>
      </c>
      <c r="D281" t="s">
        <v>486</v>
      </c>
      <c r="E281" t="s">
        <v>432</v>
      </c>
      <c r="F281">
        <v>7052</v>
      </c>
      <c r="G281">
        <v>551</v>
      </c>
      <c r="H281" t="s">
        <v>1545</v>
      </c>
      <c r="I281" t="s">
        <v>434</v>
      </c>
      <c r="J281">
        <v>2.379575</v>
      </c>
      <c r="K281">
        <v>2.1620819999999998</v>
      </c>
      <c r="L281">
        <v>1.542913</v>
      </c>
      <c r="N281" t="s">
        <v>1540</v>
      </c>
      <c r="O281" t="s">
        <v>1546</v>
      </c>
      <c r="P281" t="s">
        <v>1329</v>
      </c>
      <c r="Q281" s="5">
        <v>45352</v>
      </c>
    </row>
    <row r="282" spans="1:17" x14ac:dyDescent="0.25">
      <c r="A282">
        <v>315451</v>
      </c>
      <c r="B282" t="s">
        <v>1330</v>
      </c>
      <c r="C282" t="s">
        <v>1331</v>
      </c>
      <c r="D282" t="s">
        <v>1332</v>
      </c>
      <c r="E282" t="s">
        <v>432</v>
      </c>
      <c r="F282">
        <v>8512</v>
      </c>
      <c r="G282">
        <v>551</v>
      </c>
      <c r="H282" t="s">
        <v>1545</v>
      </c>
      <c r="I282" t="s">
        <v>434</v>
      </c>
      <c r="J282">
        <v>1.4406460000000001</v>
      </c>
      <c r="K282">
        <v>1.590214</v>
      </c>
      <c r="L282">
        <v>1.87442</v>
      </c>
      <c r="N282" t="s">
        <v>1540</v>
      </c>
      <c r="O282" t="s">
        <v>1546</v>
      </c>
      <c r="P282" t="s">
        <v>1333</v>
      </c>
      <c r="Q282" s="5">
        <v>45352</v>
      </c>
    </row>
    <row r="283" spans="1:17" x14ac:dyDescent="0.25">
      <c r="A283">
        <v>315452</v>
      </c>
      <c r="B283" t="s">
        <v>1334</v>
      </c>
      <c r="C283" t="s">
        <v>1335</v>
      </c>
      <c r="D283" t="s">
        <v>561</v>
      </c>
      <c r="E283" t="s">
        <v>432</v>
      </c>
      <c r="F283">
        <v>7306</v>
      </c>
      <c r="G283">
        <v>551</v>
      </c>
      <c r="H283" t="s">
        <v>1545</v>
      </c>
      <c r="I283" t="s">
        <v>434</v>
      </c>
      <c r="J283">
        <v>1.528125</v>
      </c>
      <c r="K283">
        <v>1.1343380000000001</v>
      </c>
      <c r="L283">
        <v>1.260527</v>
      </c>
      <c r="N283" t="s">
        <v>1540</v>
      </c>
      <c r="O283" t="s">
        <v>1546</v>
      </c>
      <c r="P283" t="s">
        <v>1336</v>
      </c>
      <c r="Q283" s="5">
        <v>45352</v>
      </c>
    </row>
    <row r="284" spans="1:17" x14ac:dyDescent="0.25">
      <c r="A284">
        <v>315453</v>
      </c>
      <c r="B284" t="s">
        <v>112</v>
      </c>
      <c r="C284" t="s">
        <v>1337</v>
      </c>
      <c r="D284" t="s">
        <v>817</v>
      </c>
      <c r="E284" t="s">
        <v>432</v>
      </c>
      <c r="F284">
        <v>8723</v>
      </c>
      <c r="G284">
        <v>551</v>
      </c>
      <c r="H284" t="s">
        <v>1545</v>
      </c>
      <c r="I284" t="s">
        <v>434</v>
      </c>
      <c r="J284">
        <v>1.7689159999999999</v>
      </c>
      <c r="K284">
        <v>1.776942</v>
      </c>
      <c r="L284">
        <v>1.7058249999999999</v>
      </c>
      <c r="N284" t="s">
        <v>1540</v>
      </c>
      <c r="O284" t="s">
        <v>1546</v>
      </c>
      <c r="P284" t="s">
        <v>1338</v>
      </c>
      <c r="Q284" s="5">
        <v>45352</v>
      </c>
    </row>
    <row r="285" spans="1:17" x14ac:dyDescent="0.25">
      <c r="A285">
        <v>315454</v>
      </c>
      <c r="B285" t="s">
        <v>1339</v>
      </c>
      <c r="C285" t="s">
        <v>1340</v>
      </c>
      <c r="D285" t="s">
        <v>934</v>
      </c>
      <c r="E285" t="s">
        <v>432</v>
      </c>
      <c r="F285">
        <v>8755</v>
      </c>
      <c r="G285">
        <v>551</v>
      </c>
      <c r="H285" t="s">
        <v>1545</v>
      </c>
      <c r="I285" t="s">
        <v>434</v>
      </c>
      <c r="J285">
        <v>1.760839</v>
      </c>
      <c r="K285">
        <v>1.8278749999999999</v>
      </c>
      <c r="L285">
        <v>1.762769</v>
      </c>
      <c r="N285" t="s">
        <v>1540</v>
      </c>
      <c r="O285" t="s">
        <v>1546</v>
      </c>
      <c r="P285" t="s">
        <v>1341</v>
      </c>
      <c r="Q285" s="5">
        <v>45352</v>
      </c>
    </row>
    <row r="286" spans="1:17" x14ac:dyDescent="0.25">
      <c r="A286">
        <v>315455</v>
      </c>
      <c r="B286" t="s">
        <v>1342</v>
      </c>
      <c r="C286" t="s">
        <v>1343</v>
      </c>
      <c r="D286" t="s">
        <v>632</v>
      </c>
      <c r="E286" t="s">
        <v>432</v>
      </c>
      <c r="F286">
        <v>8638</v>
      </c>
      <c r="G286">
        <v>551</v>
      </c>
      <c r="H286" t="s">
        <v>1545</v>
      </c>
      <c r="I286" t="s">
        <v>434</v>
      </c>
      <c r="J286">
        <v>1.4795959999999999</v>
      </c>
      <c r="K286">
        <v>1.7196899999999999</v>
      </c>
      <c r="L286">
        <v>1.9736750000000001</v>
      </c>
      <c r="N286" t="s">
        <v>1540</v>
      </c>
      <c r="O286" t="s">
        <v>1546</v>
      </c>
      <c r="P286" t="s">
        <v>1344</v>
      </c>
      <c r="Q286" s="5">
        <v>45352</v>
      </c>
    </row>
    <row r="287" spans="1:17" x14ac:dyDescent="0.25">
      <c r="A287">
        <v>315456</v>
      </c>
      <c r="B287" t="s">
        <v>1345</v>
      </c>
      <c r="C287" t="s">
        <v>1346</v>
      </c>
      <c r="D287" t="s">
        <v>831</v>
      </c>
      <c r="E287" t="s">
        <v>432</v>
      </c>
      <c r="F287">
        <v>8087</v>
      </c>
      <c r="G287">
        <v>551</v>
      </c>
      <c r="H287" t="s">
        <v>1545</v>
      </c>
      <c r="I287" t="s">
        <v>434</v>
      </c>
      <c r="J287">
        <v>1.77478</v>
      </c>
      <c r="K287">
        <v>1.6760710000000001</v>
      </c>
      <c r="L287">
        <v>1.603675</v>
      </c>
      <c r="N287" t="s">
        <v>1540</v>
      </c>
      <c r="O287" t="s">
        <v>1546</v>
      </c>
      <c r="P287" t="s">
        <v>1347</v>
      </c>
      <c r="Q287" s="5">
        <v>45352</v>
      </c>
    </row>
    <row r="288" spans="1:17" x14ac:dyDescent="0.25">
      <c r="A288">
        <v>315457</v>
      </c>
      <c r="B288" t="s">
        <v>1348</v>
      </c>
      <c r="C288" t="s">
        <v>1349</v>
      </c>
      <c r="D288" t="s">
        <v>900</v>
      </c>
      <c r="E288" t="s">
        <v>432</v>
      </c>
      <c r="F288">
        <v>7006</v>
      </c>
      <c r="G288">
        <v>551</v>
      </c>
      <c r="H288" t="s">
        <v>1545</v>
      </c>
      <c r="I288" t="s">
        <v>434</v>
      </c>
      <c r="J288">
        <v>1.581143</v>
      </c>
      <c r="K288">
        <v>1.2841089999999999</v>
      </c>
      <c r="L288">
        <v>1.379111</v>
      </c>
      <c r="N288" t="s">
        <v>1540</v>
      </c>
      <c r="O288" t="s">
        <v>1546</v>
      </c>
      <c r="P288" t="s">
        <v>1350</v>
      </c>
      <c r="Q288" s="5">
        <v>45352</v>
      </c>
    </row>
    <row r="289" spans="1:17" x14ac:dyDescent="0.25">
      <c r="A289">
        <v>315458</v>
      </c>
      <c r="B289" t="s">
        <v>1351</v>
      </c>
      <c r="C289" t="s">
        <v>1352</v>
      </c>
      <c r="D289" t="s">
        <v>876</v>
      </c>
      <c r="E289" t="s">
        <v>432</v>
      </c>
      <c r="F289">
        <v>7104</v>
      </c>
      <c r="G289">
        <v>551</v>
      </c>
      <c r="H289" t="s">
        <v>1545</v>
      </c>
      <c r="I289" t="s">
        <v>434</v>
      </c>
      <c r="J289">
        <v>1.3610139999999999</v>
      </c>
      <c r="K289">
        <v>1.2363489999999999</v>
      </c>
      <c r="L289">
        <v>1.5425770000000001</v>
      </c>
      <c r="N289" t="s">
        <v>1540</v>
      </c>
      <c r="O289" t="s">
        <v>1546</v>
      </c>
      <c r="P289" t="s">
        <v>1353</v>
      </c>
      <c r="Q289" s="5">
        <v>45352</v>
      </c>
    </row>
    <row r="290" spans="1:17" x14ac:dyDescent="0.25">
      <c r="A290">
        <v>315459</v>
      </c>
      <c r="B290" t="s">
        <v>1354</v>
      </c>
      <c r="C290" t="s">
        <v>1355</v>
      </c>
      <c r="D290" t="s">
        <v>499</v>
      </c>
      <c r="E290" t="s">
        <v>432</v>
      </c>
      <c r="F290">
        <v>8818</v>
      </c>
      <c r="G290">
        <v>551</v>
      </c>
      <c r="H290" t="s">
        <v>1545</v>
      </c>
      <c r="I290" t="s">
        <v>434</v>
      </c>
      <c r="J290">
        <v>2.9807619999999999</v>
      </c>
      <c r="K290">
        <v>2.1355420000000001</v>
      </c>
      <c r="L290">
        <v>1.216604</v>
      </c>
      <c r="N290" t="s">
        <v>1540</v>
      </c>
      <c r="O290" t="s">
        <v>1546</v>
      </c>
      <c r="P290" t="s">
        <v>1356</v>
      </c>
      <c r="Q290" s="5">
        <v>45352</v>
      </c>
    </row>
    <row r="291" spans="1:17" x14ac:dyDescent="0.25">
      <c r="A291">
        <v>315460</v>
      </c>
      <c r="B291" t="s">
        <v>1357</v>
      </c>
      <c r="C291" t="s">
        <v>1358</v>
      </c>
      <c r="D291" t="s">
        <v>706</v>
      </c>
      <c r="E291" t="s">
        <v>432</v>
      </c>
      <c r="F291">
        <v>7601</v>
      </c>
      <c r="G291">
        <v>551</v>
      </c>
      <c r="H291" t="s">
        <v>1545</v>
      </c>
      <c r="I291" t="s">
        <v>434</v>
      </c>
      <c r="J291" t="s">
        <v>1538</v>
      </c>
      <c r="M291">
        <v>9</v>
      </c>
      <c r="N291" t="s">
        <v>1540</v>
      </c>
      <c r="O291" t="s">
        <v>1546</v>
      </c>
      <c r="P291" t="s">
        <v>1359</v>
      </c>
      <c r="Q291" s="5">
        <v>45352</v>
      </c>
    </row>
    <row r="292" spans="1:17" x14ac:dyDescent="0.25">
      <c r="A292">
        <v>315461</v>
      </c>
      <c r="B292" t="s">
        <v>1360</v>
      </c>
      <c r="C292" t="s">
        <v>1361</v>
      </c>
      <c r="D292" t="s">
        <v>1362</v>
      </c>
      <c r="E292" t="s">
        <v>432</v>
      </c>
      <c r="F292">
        <v>8009</v>
      </c>
      <c r="G292">
        <v>551</v>
      </c>
      <c r="H292" t="s">
        <v>1545</v>
      </c>
      <c r="I292" t="s">
        <v>434</v>
      </c>
      <c r="J292">
        <v>2.0963319999999999</v>
      </c>
      <c r="K292">
        <v>2.2736960000000002</v>
      </c>
      <c r="L292">
        <v>1.841793</v>
      </c>
      <c r="N292" t="s">
        <v>1540</v>
      </c>
      <c r="O292" t="s">
        <v>1546</v>
      </c>
      <c r="P292" t="s">
        <v>1363</v>
      </c>
      <c r="Q292" s="5">
        <v>45352</v>
      </c>
    </row>
    <row r="293" spans="1:17" x14ac:dyDescent="0.25">
      <c r="A293">
        <v>315462</v>
      </c>
      <c r="B293" t="s">
        <v>282</v>
      </c>
      <c r="C293" t="s">
        <v>1364</v>
      </c>
      <c r="D293" t="s">
        <v>636</v>
      </c>
      <c r="E293" t="s">
        <v>432</v>
      </c>
      <c r="F293">
        <v>8721</v>
      </c>
      <c r="G293">
        <v>551</v>
      </c>
      <c r="H293" t="s">
        <v>1545</v>
      </c>
      <c r="I293" t="s">
        <v>434</v>
      </c>
      <c r="J293">
        <v>2.4723069999999998</v>
      </c>
      <c r="K293">
        <v>2.2794509999999999</v>
      </c>
      <c r="L293">
        <v>1.5656559999999999</v>
      </c>
      <c r="N293" t="s">
        <v>1540</v>
      </c>
      <c r="O293" t="s">
        <v>1546</v>
      </c>
      <c r="P293" t="s">
        <v>1365</v>
      </c>
      <c r="Q293" s="5">
        <v>45352</v>
      </c>
    </row>
    <row r="294" spans="1:17" x14ac:dyDescent="0.25">
      <c r="A294">
        <v>315463</v>
      </c>
      <c r="B294" t="s">
        <v>272</v>
      </c>
      <c r="C294" t="s">
        <v>1366</v>
      </c>
      <c r="D294" t="s">
        <v>468</v>
      </c>
      <c r="E294" t="s">
        <v>432</v>
      </c>
      <c r="F294">
        <v>7747</v>
      </c>
      <c r="G294">
        <v>551</v>
      </c>
      <c r="H294" t="s">
        <v>1545</v>
      </c>
      <c r="I294" t="s">
        <v>434</v>
      </c>
      <c r="J294">
        <v>2.0746020000000001</v>
      </c>
      <c r="K294">
        <v>2.214394</v>
      </c>
      <c r="L294">
        <v>1.8125439999999999</v>
      </c>
      <c r="N294" t="s">
        <v>1540</v>
      </c>
      <c r="O294" t="s">
        <v>1546</v>
      </c>
      <c r="P294" t="s">
        <v>1367</v>
      </c>
      <c r="Q294" s="5">
        <v>45352</v>
      </c>
    </row>
    <row r="295" spans="1:17" x14ac:dyDescent="0.25">
      <c r="A295">
        <v>315464</v>
      </c>
      <c r="B295" t="s">
        <v>1368</v>
      </c>
      <c r="C295" t="s">
        <v>1369</v>
      </c>
      <c r="D295" t="s">
        <v>1274</v>
      </c>
      <c r="E295" t="s">
        <v>432</v>
      </c>
      <c r="F295">
        <v>8053</v>
      </c>
      <c r="G295">
        <v>551</v>
      </c>
      <c r="H295" t="s">
        <v>1545</v>
      </c>
      <c r="I295" t="s">
        <v>434</v>
      </c>
      <c r="J295">
        <v>1.2678510000000001</v>
      </c>
      <c r="K295">
        <v>1.327434</v>
      </c>
      <c r="L295">
        <v>1.7779229999999999</v>
      </c>
      <c r="N295" t="s">
        <v>1540</v>
      </c>
      <c r="O295" t="s">
        <v>1546</v>
      </c>
      <c r="P295" t="s">
        <v>1370</v>
      </c>
      <c r="Q295" s="5">
        <v>45352</v>
      </c>
    </row>
    <row r="296" spans="1:17" x14ac:dyDescent="0.25">
      <c r="A296">
        <v>315465</v>
      </c>
      <c r="B296" t="s">
        <v>1371</v>
      </c>
      <c r="C296" t="s">
        <v>1372</v>
      </c>
      <c r="D296" t="s">
        <v>1128</v>
      </c>
      <c r="E296" t="s">
        <v>432</v>
      </c>
      <c r="F296">
        <v>7087</v>
      </c>
      <c r="G296">
        <v>551</v>
      </c>
      <c r="H296" t="s">
        <v>1545</v>
      </c>
      <c r="I296" t="s">
        <v>434</v>
      </c>
      <c r="J296">
        <v>2.8103050000000001</v>
      </c>
      <c r="K296">
        <v>2.2625649999999999</v>
      </c>
      <c r="L296">
        <v>1.3671500000000001</v>
      </c>
      <c r="N296" t="s">
        <v>1540</v>
      </c>
      <c r="O296" t="s">
        <v>1546</v>
      </c>
      <c r="P296" t="s">
        <v>1373</v>
      </c>
      <c r="Q296" s="5">
        <v>45352</v>
      </c>
    </row>
    <row r="297" spans="1:17" x14ac:dyDescent="0.25">
      <c r="A297">
        <v>315467</v>
      </c>
      <c r="B297" t="s">
        <v>1374</v>
      </c>
      <c r="C297" t="s">
        <v>1375</v>
      </c>
      <c r="D297" t="s">
        <v>1376</v>
      </c>
      <c r="E297" t="s">
        <v>432</v>
      </c>
      <c r="F297">
        <v>7830</v>
      </c>
      <c r="G297">
        <v>551</v>
      </c>
      <c r="H297" t="s">
        <v>1545</v>
      </c>
      <c r="I297" t="s">
        <v>434</v>
      </c>
      <c r="J297">
        <v>2.637219</v>
      </c>
      <c r="K297">
        <v>1.880663</v>
      </c>
      <c r="L297">
        <v>1.2109700000000001</v>
      </c>
      <c r="N297" t="s">
        <v>1540</v>
      </c>
      <c r="O297" t="s">
        <v>1546</v>
      </c>
      <c r="P297" t="s">
        <v>1377</v>
      </c>
      <c r="Q297" s="5">
        <v>45352</v>
      </c>
    </row>
    <row r="298" spans="1:17" x14ac:dyDescent="0.25">
      <c r="A298">
        <v>315468</v>
      </c>
      <c r="B298" t="s">
        <v>1378</v>
      </c>
      <c r="C298" t="s">
        <v>1379</v>
      </c>
      <c r="D298" t="s">
        <v>1380</v>
      </c>
      <c r="E298" t="s">
        <v>432</v>
      </c>
      <c r="F298">
        <v>7054</v>
      </c>
      <c r="G298">
        <v>551</v>
      </c>
      <c r="H298" t="s">
        <v>1545</v>
      </c>
      <c r="I298" t="s">
        <v>434</v>
      </c>
      <c r="J298">
        <v>2.2338779999999998</v>
      </c>
      <c r="K298">
        <v>2.514421</v>
      </c>
      <c r="L298">
        <v>1.9113800000000001</v>
      </c>
      <c r="N298" t="s">
        <v>1540</v>
      </c>
      <c r="O298" t="s">
        <v>1546</v>
      </c>
      <c r="P298" t="s">
        <v>1381</v>
      </c>
      <c r="Q298" s="5">
        <v>45352</v>
      </c>
    </row>
    <row r="299" spans="1:17" x14ac:dyDescent="0.25">
      <c r="A299">
        <v>315469</v>
      </c>
      <c r="B299" t="s">
        <v>120</v>
      </c>
      <c r="C299" t="s">
        <v>1382</v>
      </c>
      <c r="D299" t="s">
        <v>1265</v>
      </c>
      <c r="E299" t="s">
        <v>432</v>
      </c>
      <c r="F299">
        <v>7753</v>
      </c>
      <c r="G299">
        <v>551</v>
      </c>
      <c r="H299" t="s">
        <v>1545</v>
      </c>
      <c r="I299" t="s">
        <v>434</v>
      </c>
      <c r="J299">
        <v>3.706315</v>
      </c>
      <c r="K299">
        <v>2.082128</v>
      </c>
      <c r="L299">
        <v>0.95396800000000004</v>
      </c>
      <c r="N299" t="s">
        <v>1540</v>
      </c>
      <c r="O299" t="s">
        <v>1546</v>
      </c>
      <c r="P299" t="s">
        <v>1383</v>
      </c>
      <c r="Q299" s="5">
        <v>45352</v>
      </c>
    </row>
    <row r="300" spans="1:17" x14ac:dyDescent="0.25">
      <c r="A300">
        <v>315471</v>
      </c>
      <c r="B300" t="s">
        <v>1384</v>
      </c>
      <c r="C300" t="s">
        <v>1385</v>
      </c>
      <c r="D300" t="s">
        <v>1386</v>
      </c>
      <c r="E300" t="s">
        <v>432</v>
      </c>
      <c r="F300">
        <v>7006</v>
      </c>
      <c r="G300">
        <v>551</v>
      </c>
      <c r="H300" t="s">
        <v>1545</v>
      </c>
      <c r="I300" t="s">
        <v>434</v>
      </c>
      <c r="J300">
        <v>1.596927</v>
      </c>
      <c r="K300">
        <v>1.226054</v>
      </c>
      <c r="L300">
        <v>1.3037460000000001</v>
      </c>
      <c r="N300" t="s">
        <v>1540</v>
      </c>
      <c r="O300" t="s">
        <v>1546</v>
      </c>
      <c r="P300" t="s">
        <v>1387</v>
      </c>
      <c r="Q300" s="5">
        <v>45352</v>
      </c>
    </row>
    <row r="301" spans="1:17" x14ac:dyDescent="0.25">
      <c r="A301">
        <v>315472</v>
      </c>
      <c r="B301" t="s">
        <v>1388</v>
      </c>
      <c r="C301" t="s">
        <v>1389</v>
      </c>
      <c r="D301" t="s">
        <v>1390</v>
      </c>
      <c r="E301" t="s">
        <v>432</v>
      </c>
      <c r="F301">
        <v>8816</v>
      </c>
      <c r="G301">
        <v>551</v>
      </c>
      <c r="H301" t="s">
        <v>1545</v>
      </c>
      <c r="I301" t="s">
        <v>434</v>
      </c>
      <c r="J301">
        <v>2.0354220000000001</v>
      </c>
      <c r="K301">
        <v>1.842681</v>
      </c>
      <c r="L301">
        <v>1.53732</v>
      </c>
      <c r="N301" t="s">
        <v>1540</v>
      </c>
      <c r="O301" t="s">
        <v>1546</v>
      </c>
      <c r="P301" t="s">
        <v>1391</v>
      </c>
      <c r="Q301" s="5">
        <v>45352</v>
      </c>
    </row>
    <row r="302" spans="1:17" x14ac:dyDescent="0.25">
      <c r="A302">
        <v>315473</v>
      </c>
      <c r="B302" t="s">
        <v>179</v>
      </c>
      <c r="C302" t="s">
        <v>1392</v>
      </c>
      <c r="D302" t="s">
        <v>1393</v>
      </c>
      <c r="E302" t="s">
        <v>432</v>
      </c>
      <c r="F302">
        <v>7647</v>
      </c>
      <c r="G302">
        <v>551</v>
      </c>
      <c r="H302" t="s">
        <v>1545</v>
      </c>
      <c r="I302" t="s">
        <v>434</v>
      </c>
      <c r="J302">
        <v>1.8696470000000001</v>
      </c>
      <c r="K302">
        <v>1.579339</v>
      </c>
      <c r="L302">
        <v>1.4344460000000001</v>
      </c>
      <c r="N302" t="s">
        <v>1540</v>
      </c>
      <c r="O302" t="s">
        <v>1546</v>
      </c>
      <c r="P302" t="s">
        <v>1394</v>
      </c>
      <c r="Q302" s="5">
        <v>45352</v>
      </c>
    </row>
    <row r="303" spans="1:17" x14ac:dyDescent="0.25">
      <c r="A303">
        <v>315476</v>
      </c>
      <c r="B303" t="s">
        <v>1395</v>
      </c>
      <c r="C303" t="s">
        <v>1396</v>
      </c>
      <c r="D303" t="s">
        <v>1397</v>
      </c>
      <c r="E303" t="s">
        <v>432</v>
      </c>
      <c r="F303">
        <v>7094</v>
      </c>
      <c r="G303">
        <v>551</v>
      </c>
      <c r="H303" t="s">
        <v>1545</v>
      </c>
      <c r="I303" t="s">
        <v>434</v>
      </c>
      <c r="J303">
        <v>2.190925</v>
      </c>
      <c r="K303">
        <v>1.6653100000000001</v>
      </c>
      <c r="L303">
        <v>1.290732</v>
      </c>
      <c r="N303" t="s">
        <v>1540</v>
      </c>
      <c r="O303" t="s">
        <v>1546</v>
      </c>
      <c r="P303" t="s">
        <v>1398</v>
      </c>
      <c r="Q303" s="5">
        <v>45352</v>
      </c>
    </row>
    <row r="304" spans="1:17" x14ac:dyDescent="0.25">
      <c r="A304">
        <v>315477</v>
      </c>
      <c r="B304" t="s">
        <v>1399</v>
      </c>
      <c r="C304" t="s">
        <v>1400</v>
      </c>
      <c r="D304" t="s">
        <v>589</v>
      </c>
      <c r="E304" t="s">
        <v>432</v>
      </c>
      <c r="F304">
        <v>7470</v>
      </c>
      <c r="G304">
        <v>551</v>
      </c>
      <c r="H304" t="s">
        <v>1545</v>
      </c>
      <c r="I304" t="s">
        <v>434</v>
      </c>
      <c r="J304" t="s">
        <v>1538</v>
      </c>
      <c r="M304">
        <v>9</v>
      </c>
      <c r="N304" t="s">
        <v>1540</v>
      </c>
      <c r="O304" t="s">
        <v>1546</v>
      </c>
      <c r="P304" t="s">
        <v>1401</v>
      </c>
      <c r="Q304" s="5">
        <v>45352</v>
      </c>
    </row>
    <row r="305" spans="1:17" x14ac:dyDescent="0.25">
      <c r="A305">
        <v>315479</v>
      </c>
      <c r="B305" t="s">
        <v>1402</v>
      </c>
      <c r="C305" t="s">
        <v>1403</v>
      </c>
      <c r="D305" t="s">
        <v>1074</v>
      </c>
      <c r="E305" t="s">
        <v>432</v>
      </c>
      <c r="F305">
        <v>7039</v>
      </c>
      <c r="G305">
        <v>551</v>
      </c>
      <c r="H305" t="s">
        <v>1545</v>
      </c>
      <c r="I305" t="s">
        <v>434</v>
      </c>
      <c r="J305">
        <v>2.1784650000000001</v>
      </c>
      <c r="K305">
        <v>2.341189</v>
      </c>
      <c r="L305">
        <v>1.8249649999999999</v>
      </c>
      <c r="N305" t="s">
        <v>1540</v>
      </c>
      <c r="O305" t="s">
        <v>1546</v>
      </c>
      <c r="P305" t="s">
        <v>1404</v>
      </c>
      <c r="Q305" s="5">
        <v>45352</v>
      </c>
    </row>
    <row r="306" spans="1:17" x14ac:dyDescent="0.25">
      <c r="A306">
        <v>315482</v>
      </c>
      <c r="B306" t="s">
        <v>1405</v>
      </c>
      <c r="C306" t="s">
        <v>1406</v>
      </c>
      <c r="D306" t="s">
        <v>558</v>
      </c>
      <c r="E306" t="s">
        <v>432</v>
      </c>
      <c r="F306">
        <v>8057</v>
      </c>
      <c r="G306">
        <v>551</v>
      </c>
      <c r="H306" t="s">
        <v>1545</v>
      </c>
      <c r="I306" t="s">
        <v>434</v>
      </c>
      <c r="J306" t="s">
        <v>1538</v>
      </c>
      <c r="M306">
        <v>9</v>
      </c>
      <c r="N306" t="s">
        <v>1540</v>
      </c>
      <c r="O306" t="s">
        <v>1546</v>
      </c>
      <c r="P306" t="s">
        <v>1407</v>
      </c>
      <c r="Q306" s="5">
        <v>45352</v>
      </c>
    </row>
    <row r="307" spans="1:17" x14ac:dyDescent="0.25">
      <c r="A307">
        <v>315483</v>
      </c>
      <c r="B307" t="s">
        <v>1408</v>
      </c>
      <c r="C307" t="s">
        <v>1409</v>
      </c>
      <c r="D307" t="s">
        <v>456</v>
      </c>
      <c r="E307" t="s">
        <v>432</v>
      </c>
      <c r="F307">
        <v>7202</v>
      </c>
      <c r="G307">
        <v>551</v>
      </c>
      <c r="H307" t="s">
        <v>1545</v>
      </c>
      <c r="I307" t="s">
        <v>434</v>
      </c>
      <c r="J307">
        <v>2.0832090000000001</v>
      </c>
      <c r="K307">
        <v>1.506024</v>
      </c>
      <c r="L307">
        <v>1.2276309999999999</v>
      </c>
      <c r="N307" t="s">
        <v>1540</v>
      </c>
      <c r="O307" t="s">
        <v>1546</v>
      </c>
      <c r="P307" t="s">
        <v>1410</v>
      </c>
      <c r="Q307" s="5">
        <v>45352</v>
      </c>
    </row>
    <row r="308" spans="1:17" x14ac:dyDescent="0.25">
      <c r="A308">
        <v>315485</v>
      </c>
      <c r="B308" t="s">
        <v>1411</v>
      </c>
      <c r="C308" t="s">
        <v>1412</v>
      </c>
      <c r="D308" t="s">
        <v>551</v>
      </c>
      <c r="E308" t="s">
        <v>432</v>
      </c>
      <c r="F308">
        <v>7719</v>
      </c>
      <c r="G308">
        <v>551</v>
      </c>
      <c r="H308" t="s">
        <v>1545</v>
      </c>
      <c r="I308" t="s">
        <v>434</v>
      </c>
      <c r="J308">
        <v>1.332905</v>
      </c>
      <c r="K308">
        <v>1.6343430000000001</v>
      </c>
      <c r="L308">
        <v>2.0821529999999999</v>
      </c>
      <c r="N308" t="s">
        <v>1540</v>
      </c>
      <c r="O308" t="s">
        <v>1546</v>
      </c>
      <c r="P308" t="s">
        <v>1413</v>
      </c>
      <c r="Q308" s="5">
        <v>45352</v>
      </c>
    </row>
    <row r="309" spans="1:17" x14ac:dyDescent="0.25">
      <c r="A309">
        <v>315486</v>
      </c>
      <c r="B309" t="s">
        <v>1414</v>
      </c>
      <c r="C309" t="s">
        <v>1415</v>
      </c>
      <c r="D309" t="s">
        <v>1416</v>
      </c>
      <c r="E309" t="s">
        <v>432</v>
      </c>
      <c r="F309">
        <v>8558</v>
      </c>
      <c r="G309">
        <v>551</v>
      </c>
      <c r="H309" t="s">
        <v>1545</v>
      </c>
      <c r="I309" t="s">
        <v>434</v>
      </c>
      <c r="J309">
        <v>1.387629</v>
      </c>
      <c r="K309">
        <v>0.89325600000000005</v>
      </c>
      <c r="L309">
        <v>1.0931280000000001</v>
      </c>
      <c r="N309" t="s">
        <v>1540</v>
      </c>
      <c r="O309" t="s">
        <v>1546</v>
      </c>
      <c r="P309" t="s">
        <v>1417</v>
      </c>
      <c r="Q309" s="5">
        <v>45352</v>
      </c>
    </row>
    <row r="310" spans="1:17" x14ac:dyDescent="0.25">
      <c r="A310">
        <v>315487</v>
      </c>
      <c r="B310" t="s">
        <v>236</v>
      </c>
      <c r="C310" t="s">
        <v>1418</v>
      </c>
      <c r="D310" t="s">
        <v>1419</v>
      </c>
      <c r="E310" t="s">
        <v>432</v>
      </c>
      <c r="F310">
        <v>8628</v>
      </c>
      <c r="G310">
        <v>551</v>
      </c>
      <c r="H310" t="s">
        <v>1545</v>
      </c>
      <c r="I310" t="s">
        <v>434</v>
      </c>
      <c r="J310">
        <v>1.6397649999999999</v>
      </c>
      <c r="K310">
        <v>1.3446279999999999</v>
      </c>
      <c r="L310">
        <v>1.3924799999999999</v>
      </c>
      <c r="N310" t="s">
        <v>1540</v>
      </c>
      <c r="O310" t="s">
        <v>1546</v>
      </c>
      <c r="P310" t="s">
        <v>1420</v>
      </c>
      <c r="Q310" s="5">
        <v>45352</v>
      </c>
    </row>
    <row r="311" spans="1:17" x14ac:dyDescent="0.25">
      <c r="A311">
        <v>315488</v>
      </c>
      <c r="B311" t="s">
        <v>1421</v>
      </c>
      <c r="C311" t="s">
        <v>1422</v>
      </c>
      <c r="D311" t="s">
        <v>713</v>
      </c>
      <c r="E311" t="s">
        <v>432</v>
      </c>
      <c r="F311">
        <v>7960</v>
      </c>
      <c r="G311">
        <v>551</v>
      </c>
      <c r="H311" t="s">
        <v>1545</v>
      </c>
      <c r="I311" t="s">
        <v>434</v>
      </c>
      <c r="J311">
        <v>1.834336</v>
      </c>
      <c r="K311">
        <v>2.734731</v>
      </c>
      <c r="L311">
        <v>2.5316540000000001</v>
      </c>
      <c r="N311" t="s">
        <v>1540</v>
      </c>
      <c r="O311" t="s">
        <v>1546</v>
      </c>
      <c r="P311" t="s">
        <v>1423</v>
      </c>
      <c r="Q311" s="5">
        <v>45352</v>
      </c>
    </row>
    <row r="312" spans="1:17" x14ac:dyDescent="0.25">
      <c r="A312">
        <v>315490</v>
      </c>
      <c r="B312" t="s">
        <v>1424</v>
      </c>
      <c r="C312" t="s">
        <v>1425</v>
      </c>
      <c r="D312" t="s">
        <v>934</v>
      </c>
      <c r="E312" t="s">
        <v>432</v>
      </c>
      <c r="F312">
        <v>8755</v>
      </c>
      <c r="G312">
        <v>551</v>
      </c>
      <c r="H312" t="s">
        <v>1545</v>
      </c>
      <c r="I312" t="s">
        <v>434</v>
      </c>
      <c r="J312" s="6" t="s">
        <v>405</v>
      </c>
      <c r="K312" s="6"/>
      <c r="L312" s="6"/>
      <c r="M312">
        <v>10</v>
      </c>
      <c r="N312" t="s">
        <v>1540</v>
      </c>
      <c r="O312" t="s">
        <v>1546</v>
      </c>
      <c r="P312" t="s">
        <v>1426</v>
      </c>
      <c r="Q312" s="5">
        <v>45352</v>
      </c>
    </row>
    <row r="313" spans="1:17" x14ac:dyDescent="0.25">
      <c r="A313">
        <v>315491</v>
      </c>
      <c r="B313" t="s">
        <v>1427</v>
      </c>
      <c r="C313" t="s">
        <v>1428</v>
      </c>
      <c r="D313" t="s">
        <v>1429</v>
      </c>
      <c r="E313" t="s">
        <v>432</v>
      </c>
      <c r="F313">
        <v>7444</v>
      </c>
      <c r="G313">
        <v>551</v>
      </c>
      <c r="H313" t="s">
        <v>1545</v>
      </c>
      <c r="I313" t="s">
        <v>434</v>
      </c>
      <c r="J313">
        <v>1.8226260000000001</v>
      </c>
      <c r="K313">
        <v>1.1821109999999999</v>
      </c>
      <c r="L313">
        <v>1.1013599999999999</v>
      </c>
      <c r="N313" t="s">
        <v>1540</v>
      </c>
      <c r="O313" t="s">
        <v>1546</v>
      </c>
      <c r="P313" t="s">
        <v>1430</v>
      </c>
      <c r="Q313" s="5">
        <v>45352</v>
      </c>
    </row>
    <row r="314" spans="1:17" x14ac:dyDescent="0.25">
      <c r="A314">
        <v>315492</v>
      </c>
      <c r="B314" t="s">
        <v>1431</v>
      </c>
      <c r="C314" t="s">
        <v>1432</v>
      </c>
      <c r="D314" t="s">
        <v>1433</v>
      </c>
      <c r="E314" t="s">
        <v>432</v>
      </c>
      <c r="F314">
        <v>7005</v>
      </c>
      <c r="G314">
        <v>551</v>
      </c>
      <c r="H314" t="s">
        <v>1545</v>
      </c>
      <c r="I314" t="s">
        <v>434</v>
      </c>
      <c r="J314">
        <v>1.0594589999999999</v>
      </c>
      <c r="K314">
        <v>1.068233</v>
      </c>
      <c r="L314">
        <v>1.7121850000000001</v>
      </c>
      <c r="N314" t="s">
        <v>1540</v>
      </c>
      <c r="O314" t="s">
        <v>1546</v>
      </c>
      <c r="P314" t="s">
        <v>1434</v>
      </c>
      <c r="Q314" s="5">
        <v>45352</v>
      </c>
    </row>
    <row r="315" spans="1:17" x14ac:dyDescent="0.25">
      <c r="A315">
        <v>315494</v>
      </c>
      <c r="B315" t="s">
        <v>17</v>
      </c>
      <c r="C315" t="s">
        <v>1435</v>
      </c>
      <c r="D315" t="s">
        <v>1436</v>
      </c>
      <c r="E315" t="s">
        <v>432</v>
      </c>
      <c r="F315">
        <v>7662</v>
      </c>
      <c r="G315">
        <v>551</v>
      </c>
      <c r="H315" t="s">
        <v>1545</v>
      </c>
      <c r="I315" t="s">
        <v>434</v>
      </c>
      <c r="J315">
        <v>1.9273070000000001</v>
      </c>
      <c r="K315">
        <v>3.1276470000000001</v>
      </c>
      <c r="L315">
        <v>2.755722</v>
      </c>
      <c r="N315" t="s">
        <v>1540</v>
      </c>
      <c r="O315" t="s">
        <v>1546</v>
      </c>
      <c r="P315" t="s">
        <v>1437</v>
      </c>
      <c r="Q315" s="5">
        <v>45352</v>
      </c>
    </row>
    <row r="316" spans="1:17" x14ac:dyDescent="0.25">
      <c r="A316">
        <v>315496</v>
      </c>
      <c r="B316" t="s">
        <v>1438</v>
      </c>
      <c r="C316" t="s">
        <v>1439</v>
      </c>
      <c r="D316" t="s">
        <v>639</v>
      </c>
      <c r="E316" t="s">
        <v>432</v>
      </c>
      <c r="F316">
        <v>8360</v>
      </c>
      <c r="G316">
        <v>551</v>
      </c>
      <c r="H316" t="s">
        <v>1545</v>
      </c>
      <c r="I316" t="s">
        <v>434</v>
      </c>
      <c r="J316">
        <v>3.3384659999999999</v>
      </c>
      <c r="K316">
        <v>2.1226880000000001</v>
      </c>
      <c r="L316">
        <v>1.079712</v>
      </c>
      <c r="N316" t="s">
        <v>1540</v>
      </c>
      <c r="O316" t="s">
        <v>1546</v>
      </c>
      <c r="P316" t="s">
        <v>1440</v>
      </c>
      <c r="Q316" s="5">
        <v>45352</v>
      </c>
    </row>
    <row r="317" spans="1:17" x14ac:dyDescent="0.25">
      <c r="A317">
        <v>315497</v>
      </c>
      <c r="B317" t="s">
        <v>1441</v>
      </c>
      <c r="C317" t="s">
        <v>1442</v>
      </c>
      <c r="D317" t="s">
        <v>1443</v>
      </c>
      <c r="E317" t="s">
        <v>432</v>
      </c>
      <c r="F317">
        <v>7401</v>
      </c>
      <c r="G317">
        <v>551</v>
      </c>
      <c r="H317" t="s">
        <v>1545</v>
      </c>
      <c r="I317" t="s">
        <v>434</v>
      </c>
      <c r="J317">
        <v>1.3590880000000001</v>
      </c>
      <c r="K317">
        <v>1.416704</v>
      </c>
      <c r="L317">
        <v>1.7701100000000001</v>
      </c>
      <c r="N317" t="s">
        <v>1540</v>
      </c>
      <c r="O317" t="s">
        <v>1546</v>
      </c>
      <c r="P317" t="s">
        <v>1444</v>
      </c>
      <c r="Q317" s="5">
        <v>45352</v>
      </c>
    </row>
    <row r="318" spans="1:17" x14ac:dyDescent="0.25">
      <c r="A318">
        <v>315499</v>
      </c>
      <c r="B318" t="s">
        <v>1445</v>
      </c>
      <c r="C318" t="s">
        <v>1446</v>
      </c>
      <c r="D318" t="s">
        <v>761</v>
      </c>
      <c r="E318" t="s">
        <v>432</v>
      </c>
      <c r="F318">
        <v>8043</v>
      </c>
      <c r="G318">
        <v>551</v>
      </c>
      <c r="H318" t="s">
        <v>1545</v>
      </c>
      <c r="I318" t="s">
        <v>434</v>
      </c>
      <c r="J318">
        <v>1.2659800000000001</v>
      </c>
      <c r="K318">
        <v>0.77904399999999996</v>
      </c>
      <c r="L318">
        <v>1.044969</v>
      </c>
      <c r="N318" t="s">
        <v>1540</v>
      </c>
      <c r="O318" t="s">
        <v>1546</v>
      </c>
      <c r="P318" t="s">
        <v>1447</v>
      </c>
      <c r="Q318" s="5">
        <v>45352</v>
      </c>
    </row>
    <row r="319" spans="1:17" x14ac:dyDescent="0.25">
      <c r="A319">
        <v>315500</v>
      </c>
      <c r="B319" t="s">
        <v>1448</v>
      </c>
      <c r="C319" t="s">
        <v>1449</v>
      </c>
      <c r="D319" t="s">
        <v>761</v>
      </c>
      <c r="E319" t="s">
        <v>432</v>
      </c>
      <c r="F319">
        <v>8043</v>
      </c>
      <c r="G319">
        <v>551</v>
      </c>
      <c r="H319" t="s">
        <v>1545</v>
      </c>
      <c r="I319" t="s">
        <v>434</v>
      </c>
      <c r="J319">
        <v>1.6082110000000001</v>
      </c>
      <c r="K319">
        <v>1.7386980000000001</v>
      </c>
      <c r="L319">
        <v>1.8359030000000001</v>
      </c>
      <c r="N319" t="s">
        <v>1540</v>
      </c>
      <c r="O319" t="s">
        <v>1546</v>
      </c>
      <c r="P319" t="s">
        <v>1450</v>
      </c>
      <c r="Q319" s="5">
        <v>45352</v>
      </c>
    </row>
    <row r="320" spans="1:17" x14ac:dyDescent="0.25">
      <c r="A320">
        <v>315501</v>
      </c>
      <c r="B320" t="s">
        <v>1451</v>
      </c>
      <c r="C320" t="s">
        <v>1452</v>
      </c>
      <c r="D320" t="s">
        <v>551</v>
      </c>
      <c r="E320" t="s">
        <v>432</v>
      </c>
      <c r="F320">
        <v>7719</v>
      </c>
      <c r="G320">
        <v>551</v>
      </c>
      <c r="H320" t="s">
        <v>1545</v>
      </c>
      <c r="I320" t="s">
        <v>434</v>
      </c>
      <c r="J320" t="s">
        <v>1538</v>
      </c>
      <c r="M320">
        <v>9</v>
      </c>
      <c r="N320" t="s">
        <v>1540</v>
      </c>
      <c r="O320" t="s">
        <v>1546</v>
      </c>
      <c r="P320" t="s">
        <v>1453</v>
      </c>
      <c r="Q320" s="5">
        <v>45352</v>
      </c>
    </row>
    <row r="321" spans="1:17" x14ac:dyDescent="0.25">
      <c r="A321">
        <v>315502</v>
      </c>
      <c r="B321" t="s">
        <v>1454</v>
      </c>
      <c r="C321" t="s">
        <v>1455</v>
      </c>
      <c r="D321" t="s">
        <v>493</v>
      </c>
      <c r="E321" t="s">
        <v>432</v>
      </c>
      <c r="F321">
        <v>7666</v>
      </c>
      <c r="G321">
        <v>551</v>
      </c>
      <c r="H321" t="s">
        <v>1545</v>
      </c>
      <c r="I321" t="s">
        <v>434</v>
      </c>
      <c r="J321" t="s">
        <v>1538</v>
      </c>
      <c r="M321">
        <v>9</v>
      </c>
      <c r="N321" t="s">
        <v>1540</v>
      </c>
      <c r="O321" t="s">
        <v>1546</v>
      </c>
      <c r="P321" t="s">
        <v>1456</v>
      </c>
      <c r="Q321" s="5">
        <v>45352</v>
      </c>
    </row>
    <row r="322" spans="1:17" x14ac:dyDescent="0.25">
      <c r="A322">
        <v>315503</v>
      </c>
      <c r="B322" t="s">
        <v>1457</v>
      </c>
      <c r="C322" t="s">
        <v>1458</v>
      </c>
      <c r="D322" t="s">
        <v>813</v>
      </c>
      <c r="E322" t="s">
        <v>432</v>
      </c>
      <c r="F322">
        <v>8205</v>
      </c>
      <c r="G322">
        <v>551</v>
      </c>
      <c r="H322" t="s">
        <v>1545</v>
      </c>
      <c r="I322" t="s">
        <v>434</v>
      </c>
      <c r="J322">
        <v>1.9715229999999999</v>
      </c>
      <c r="K322">
        <v>1.732378</v>
      </c>
      <c r="L322">
        <v>1.4921390000000001</v>
      </c>
      <c r="N322" t="s">
        <v>1540</v>
      </c>
      <c r="O322" t="s">
        <v>1546</v>
      </c>
      <c r="P322" t="s">
        <v>1459</v>
      </c>
      <c r="Q322" s="5">
        <v>45352</v>
      </c>
    </row>
    <row r="323" spans="1:17" x14ac:dyDescent="0.25">
      <c r="A323">
        <v>315504</v>
      </c>
      <c r="B323" t="s">
        <v>1460</v>
      </c>
      <c r="C323" t="s">
        <v>1461</v>
      </c>
      <c r="D323" t="s">
        <v>710</v>
      </c>
      <c r="E323" t="s">
        <v>432</v>
      </c>
      <c r="F323">
        <v>7728</v>
      </c>
      <c r="G323">
        <v>551</v>
      </c>
      <c r="H323" t="s">
        <v>1545</v>
      </c>
      <c r="I323" t="s">
        <v>434</v>
      </c>
      <c r="J323">
        <v>2.731163</v>
      </c>
      <c r="K323">
        <v>2.6359599999999999</v>
      </c>
      <c r="L323">
        <v>1.638927</v>
      </c>
      <c r="N323" t="s">
        <v>1540</v>
      </c>
      <c r="O323" t="s">
        <v>1546</v>
      </c>
      <c r="P323" t="s">
        <v>1462</v>
      </c>
      <c r="Q323" s="5">
        <v>45352</v>
      </c>
    </row>
    <row r="324" spans="1:17" x14ac:dyDescent="0.25">
      <c r="A324">
        <v>315506</v>
      </c>
      <c r="B324" t="s">
        <v>1463</v>
      </c>
      <c r="C324" t="s">
        <v>1464</v>
      </c>
      <c r="D324" t="s">
        <v>865</v>
      </c>
      <c r="E324" t="s">
        <v>432</v>
      </c>
      <c r="F324">
        <v>8080</v>
      </c>
      <c r="G324">
        <v>551</v>
      </c>
      <c r="H324" t="s">
        <v>1545</v>
      </c>
      <c r="I324" t="s">
        <v>434</v>
      </c>
      <c r="J324">
        <v>1.857591</v>
      </c>
      <c r="K324">
        <v>2.527247</v>
      </c>
      <c r="L324">
        <v>2.3102879999999999</v>
      </c>
      <c r="N324" t="s">
        <v>1540</v>
      </c>
      <c r="O324" t="s">
        <v>1546</v>
      </c>
      <c r="P324" t="s">
        <v>1465</v>
      </c>
      <c r="Q324" s="5">
        <v>45352</v>
      </c>
    </row>
    <row r="325" spans="1:17" x14ac:dyDescent="0.25">
      <c r="A325">
        <v>315507</v>
      </c>
      <c r="B325" t="s">
        <v>1466</v>
      </c>
      <c r="C325" t="s">
        <v>1467</v>
      </c>
      <c r="D325" t="s">
        <v>583</v>
      </c>
      <c r="E325" t="s">
        <v>432</v>
      </c>
      <c r="F325">
        <v>7514</v>
      </c>
      <c r="G325">
        <v>551</v>
      </c>
      <c r="H325" t="s">
        <v>1545</v>
      </c>
      <c r="I325" t="s">
        <v>434</v>
      </c>
      <c r="J325" t="s">
        <v>1538</v>
      </c>
      <c r="M325">
        <v>9</v>
      </c>
      <c r="N325" t="s">
        <v>1540</v>
      </c>
      <c r="O325" t="s">
        <v>1546</v>
      </c>
      <c r="P325" t="s">
        <v>1468</v>
      </c>
      <c r="Q325" s="5">
        <v>45352</v>
      </c>
    </row>
    <row r="326" spans="1:17" x14ac:dyDescent="0.25">
      <c r="A326">
        <v>315508</v>
      </c>
      <c r="B326" t="s">
        <v>1469</v>
      </c>
      <c r="C326" t="s">
        <v>1470</v>
      </c>
      <c r="D326" t="s">
        <v>1471</v>
      </c>
      <c r="E326" t="s">
        <v>432</v>
      </c>
      <c r="F326">
        <v>8204</v>
      </c>
      <c r="G326">
        <v>551</v>
      </c>
      <c r="H326" t="s">
        <v>1545</v>
      </c>
      <c r="I326" t="s">
        <v>434</v>
      </c>
      <c r="J326">
        <v>3.520616</v>
      </c>
      <c r="K326">
        <v>3.0667610000000001</v>
      </c>
      <c r="L326">
        <v>1.4792099999999999</v>
      </c>
      <c r="N326" t="s">
        <v>1540</v>
      </c>
      <c r="O326" t="s">
        <v>1546</v>
      </c>
      <c r="P326" t="s">
        <v>1472</v>
      </c>
      <c r="Q326" s="5">
        <v>45352</v>
      </c>
    </row>
    <row r="327" spans="1:17" x14ac:dyDescent="0.25">
      <c r="A327">
        <v>315509</v>
      </c>
      <c r="B327" t="s">
        <v>347</v>
      </c>
      <c r="C327" t="s">
        <v>1473</v>
      </c>
      <c r="D327" t="s">
        <v>1070</v>
      </c>
      <c r="E327" t="s">
        <v>432</v>
      </c>
      <c r="F327">
        <v>8857</v>
      </c>
      <c r="G327">
        <v>551</v>
      </c>
      <c r="H327" t="s">
        <v>1545</v>
      </c>
      <c r="I327" t="s">
        <v>434</v>
      </c>
      <c r="J327">
        <v>1.8561080000000001</v>
      </c>
      <c r="K327">
        <v>1.1686369999999999</v>
      </c>
      <c r="L327">
        <v>1.0691660000000001</v>
      </c>
      <c r="N327" t="s">
        <v>1540</v>
      </c>
      <c r="O327" t="s">
        <v>1546</v>
      </c>
      <c r="P327" t="s">
        <v>1474</v>
      </c>
      <c r="Q327" s="5">
        <v>45352</v>
      </c>
    </row>
    <row r="328" spans="1:17" x14ac:dyDescent="0.25">
      <c r="A328">
        <v>315510</v>
      </c>
      <c r="B328" t="s">
        <v>55</v>
      </c>
      <c r="C328" t="s">
        <v>1475</v>
      </c>
      <c r="D328" t="s">
        <v>1286</v>
      </c>
      <c r="E328" t="s">
        <v>432</v>
      </c>
      <c r="F328">
        <v>8844</v>
      </c>
      <c r="G328">
        <v>551</v>
      </c>
      <c r="H328" t="s">
        <v>1545</v>
      </c>
      <c r="I328" t="s">
        <v>434</v>
      </c>
      <c r="J328">
        <v>0.65814700000000004</v>
      </c>
      <c r="K328">
        <v>0.61957899999999999</v>
      </c>
      <c r="L328">
        <v>1.598608</v>
      </c>
      <c r="N328" t="s">
        <v>1540</v>
      </c>
      <c r="O328" t="s">
        <v>1546</v>
      </c>
      <c r="P328" t="s">
        <v>1476</v>
      </c>
      <c r="Q328" s="5">
        <v>45352</v>
      </c>
    </row>
    <row r="329" spans="1:17" x14ac:dyDescent="0.25">
      <c r="A329">
        <v>315511</v>
      </c>
      <c r="B329" t="s">
        <v>1477</v>
      </c>
      <c r="C329" t="s">
        <v>1478</v>
      </c>
      <c r="D329" t="s">
        <v>1479</v>
      </c>
      <c r="E329" t="s">
        <v>432</v>
      </c>
      <c r="F329">
        <v>7981</v>
      </c>
      <c r="G329">
        <v>551</v>
      </c>
      <c r="H329" t="s">
        <v>1545</v>
      </c>
      <c r="I329" t="s">
        <v>434</v>
      </c>
      <c r="J329">
        <v>1.2951079999999999</v>
      </c>
      <c r="K329">
        <v>2.2644929999999999</v>
      </c>
      <c r="L329">
        <v>2.9691589999999999</v>
      </c>
      <c r="N329" t="s">
        <v>1540</v>
      </c>
      <c r="O329" t="s">
        <v>1546</v>
      </c>
      <c r="P329" t="s">
        <v>1480</v>
      </c>
      <c r="Q329" s="5">
        <v>45352</v>
      </c>
    </row>
    <row r="330" spans="1:17" x14ac:dyDescent="0.25">
      <c r="A330">
        <v>315512</v>
      </c>
      <c r="B330" t="s">
        <v>1481</v>
      </c>
      <c r="C330" t="s">
        <v>1482</v>
      </c>
      <c r="D330" t="s">
        <v>1483</v>
      </c>
      <c r="E330" t="s">
        <v>432</v>
      </c>
      <c r="F330">
        <v>7030</v>
      </c>
      <c r="G330">
        <v>551</v>
      </c>
      <c r="H330" t="s">
        <v>1545</v>
      </c>
      <c r="I330" t="s">
        <v>434</v>
      </c>
      <c r="J330" s="6" t="s">
        <v>405</v>
      </c>
      <c r="K330" s="6"/>
      <c r="L330" s="6"/>
      <c r="M330">
        <v>10</v>
      </c>
      <c r="N330" t="s">
        <v>1540</v>
      </c>
      <c r="O330" t="s">
        <v>1546</v>
      </c>
      <c r="P330" t="s">
        <v>1484</v>
      </c>
      <c r="Q330" s="5">
        <v>45352</v>
      </c>
    </row>
    <row r="331" spans="1:17" x14ac:dyDescent="0.25">
      <c r="A331">
        <v>315513</v>
      </c>
      <c r="B331" t="s">
        <v>1485</v>
      </c>
      <c r="C331" t="s">
        <v>1486</v>
      </c>
      <c r="D331" t="s">
        <v>761</v>
      </c>
      <c r="E331" t="s">
        <v>432</v>
      </c>
      <c r="F331">
        <v>8043</v>
      </c>
      <c r="G331">
        <v>551</v>
      </c>
      <c r="H331" t="s">
        <v>1545</v>
      </c>
      <c r="I331" t="s">
        <v>434</v>
      </c>
      <c r="J331" t="s">
        <v>1538</v>
      </c>
      <c r="M331">
        <v>9</v>
      </c>
      <c r="N331" t="s">
        <v>1540</v>
      </c>
      <c r="O331" t="s">
        <v>1546</v>
      </c>
      <c r="P331" t="s">
        <v>1487</v>
      </c>
      <c r="Q331" s="5">
        <v>45352</v>
      </c>
    </row>
    <row r="332" spans="1:17" x14ac:dyDescent="0.25">
      <c r="A332">
        <v>315514</v>
      </c>
      <c r="B332" t="s">
        <v>1488</v>
      </c>
      <c r="C332" t="s">
        <v>1489</v>
      </c>
      <c r="D332" t="s">
        <v>1490</v>
      </c>
      <c r="E332" t="s">
        <v>432</v>
      </c>
      <c r="F332">
        <v>8234</v>
      </c>
      <c r="G332">
        <v>551</v>
      </c>
      <c r="H332" t="s">
        <v>1545</v>
      </c>
      <c r="I332" t="s">
        <v>434</v>
      </c>
      <c r="J332">
        <v>3.3794590000000002</v>
      </c>
      <c r="K332">
        <v>3.8377189999999999</v>
      </c>
      <c r="L332">
        <v>1.9283889999999999</v>
      </c>
      <c r="N332" t="s">
        <v>1540</v>
      </c>
      <c r="O332" t="s">
        <v>1546</v>
      </c>
      <c r="P332" t="s">
        <v>1491</v>
      </c>
      <c r="Q332" s="5">
        <v>45352</v>
      </c>
    </row>
    <row r="333" spans="1:17" x14ac:dyDescent="0.25">
      <c r="A333">
        <v>315515</v>
      </c>
      <c r="B333" t="s">
        <v>1492</v>
      </c>
      <c r="C333" t="s">
        <v>1493</v>
      </c>
      <c r="D333" t="s">
        <v>984</v>
      </c>
      <c r="E333" t="s">
        <v>432</v>
      </c>
      <c r="F333">
        <v>7701</v>
      </c>
      <c r="G333">
        <v>551</v>
      </c>
      <c r="H333" t="s">
        <v>1545</v>
      </c>
      <c r="I333" t="s">
        <v>434</v>
      </c>
      <c r="J333">
        <v>3.4684439999999999</v>
      </c>
      <c r="K333">
        <v>2.2753130000000001</v>
      </c>
      <c r="L333">
        <v>1.113974</v>
      </c>
      <c r="N333" t="s">
        <v>1540</v>
      </c>
      <c r="O333" t="s">
        <v>1546</v>
      </c>
      <c r="P333" t="s">
        <v>1494</v>
      </c>
      <c r="Q333" s="5">
        <v>45352</v>
      </c>
    </row>
    <row r="334" spans="1:17" x14ac:dyDescent="0.25">
      <c r="A334">
        <v>315516</v>
      </c>
      <c r="B334" t="s">
        <v>9</v>
      </c>
      <c r="C334" t="s">
        <v>1495</v>
      </c>
      <c r="D334" t="s">
        <v>865</v>
      </c>
      <c r="E334" t="s">
        <v>432</v>
      </c>
      <c r="F334">
        <v>8080</v>
      </c>
      <c r="G334">
        <v>551</v>
      </c>
      <c r="H334" t="s">
        <v>1545</v>
      </c>
      <c r="I334" t="s">
        <v>434</v>
      </c>
      <c r="J334">
        <v>1.9662660000000001</v>
      </c>
      <c r="K334">
        <v>1.4617629999999999</v>
      </c>
      <c r="L334">
        <v>1.262418</v>
      </c>
      <c r="N334" t="s">
        <v>1540</v>
      </c>
      <c r="O334" t="s">
        <v>1546</v>
      </c>
      <c r="P334" t="s">
        <v>1496</v>
      </c>
      <c r="Q334" s="5">
        <v>45352</v>
      </c>
    </row>
    <row r="335" spans="1:17" x14ac:dyDescent="0.25">
      <c r="A335">
        <v>315517</v>
      </c>
      <c r="B335" t="s">
        <v>1497</v>
      </c>
      <c r="C335" t="s">
        <v>1498</v>
      </c>
      <c r="D335" t="s">
        <v>558</v>
      </c>
      <c r="E335" t="s">
        <v>432</v>
      </c>
      <c r="F335">
        <v>8057</v>
      </c>
      <c r="G335">
        <v>551</v>
      </c>
      <c r="H335" t="s">
        <v>1545</v>
      </c>
      <c r="I335" t="s">
        <v>434</v>
      </c>
      <c r="J335" t="s">
        <v>1538</v>
      </c>
      <c r="M335">
        <v>9</v>
      </c>
      <c r="N335" t="s">
        <v>1540</v>
      </c>
      <c r="O335" t="s">
        <v>1546</v>
      </c>
      <c r="P335" t="s">
        <v>1499</v>
      </c>
      <c r="Q335" s="5">
        <v>45352</v>
      </c>
    </row>
    <row r="336" spans="1:17" x14ac:dyDescent="0.25">
      <c r="A336">
        <v>315518</v>
      </c>
      <c r="B336" t="s">
        <v>1500</v>
      </c>
      <c r="C336" t="s">
        <v>1501</v>
      </c>
      <c r="D336" t="s">
        <v>1502</v>
      </c>
      <c r="E336" t="s">
        <v>432</v>
      </c>
      <c r="F336">
        <v>8879</v>
      </c>
      <c r="G336">
        <v>551</v>
      </c>
      <c r="H336" t="s">
        <v>1545</v>
      </c>
      <c r="I336" t="s">
        <v>434</v>
      </c>
      <c r="J336">
        <v>1.448221</v>
      </c>
      <c r="K336">
        <v>1.264591</v>
      </c>
      <c r="L336">
        <v>1.4828049999999999</v>
      </c>
      <c r="N336" t="s">
        <v>1540</v>
      </c>
      <c r="O336" t="s">
        <v>1546</v>
      </c>
      <c r="P336" t="s">
        <v>1503</v>
      </c>
      <c r="Q336" s="5">
        <v>45352</v>
      </c>
    </row>
    <row r="337" spans="1:17" x14ac:dyDescent="0.25">
      <c r="A337">
        <v>315519</v>
      </c>
      <c r="B337" t="s">
        <v>269</v>
      </c>
      <c r="C337" t="s">
        <v>1504</v>
      </c>
      <c r="D337" t="s">
        <v>844</v>
      </c>
      <c r="E337" t="s">
        <v>432</v>
      </c>
      <c r="F337">
        <v>8690</v>
      </c>
      <c r="G337">
        <v>551</v>
      </c>
      <c r="H337" t="s">
        <v>1545</v>
      </c>
      <c r="I337" t="s">
        <v>434</v>
      </c>
      <c r="J337" t="s">
        <v>1538</v>
      </c>
      <c r="M337">
        <v>9</v>
      </c>
      <c r="N337" t="s">
        <v>1540</v>
      </c>
      <c r="O337" t="s">
        <v>1546</v>
      </c>
      <c r="P337" t="s">
        <v>1505</v>
      </c>
      <c r="Q337" s="5">
        <v>45352</v>
      </c>
    </row>
    <row r="338" spans="1:17" x14ac:dyDescent="0.25">
      <c r="A338">
        <v>315520</v>
      </c>
      <c r="B338" t="s">
        <v>1506</v>
      </c>
      <c r="C338" t="s">
        <v>1507</v>
      </c>
      <c r="D338" t="s">
        <v>911</v>
      </c>
      <c r="E338" t="s">
        <v>432</v>
      </c>
      <c r="F338">
        <v>8873</v>
      </c>
      <c r="G338">
        <v>551</v>
      </c>
      <c r="H338" t="s">
        <v>1545</v>
      </c>
      <c r="I338" t="s">
        <v>434</v>
      </c>
      <c r="J338">
        <v>2.5359440000000002</v>
      </c>
      <c r="K338">
        <v>2.5003470000000001</v>
      </c>
      <c r="L338">
        <v>1.6742840000000001</v>
      </c>
      <c r="N338" t="s">
        <v>1540</v>
      </c>
      <c r="O338" t="s">
        <v>1546</v>
      </c>
      <c r="P338" t="s">
        <v>1508</v>
      </c>
      <c r="Q338" s="5">
        <v>45352</v>
      </c>
    </row>
    <row r="339" spans="1:17" x14ac:dyDescent="0.25">
      <c r="A339">
        <v>315521</v>
      </c>
      <c r="B339" t="s">
        <v>273</v>
      </c>
      <c r="C339" t="s">
        <v>1509</v>
      </c>
      <c r="D339" t="s">
        <v>1510</v>
      </c>
      <c r="E339" t="s">
        <v>432</v>
      </c>
      <c r="F339">
        <v>8096</v>
      </c>
      <c r="G339">
        <v>551</v>
      </c>
      <c r="H339" t="s">
        <v>1545</v>
      </c>
      <c r="I339" t="s">
        <v>434</v>
      </c>
      <c r="J339">
        <v>1.4022920000000001</v>
      </c>
      <c r="K339">
        <v>2.5676939999999999</v>
      </c>
      <c r="L339">
        <v>3.109375</v>
      </c>
      <c r="N339" t="s">
        <v>1540</v>
      </c>
      <c r="O339" t="s">
        <v>1546</v>
      </c>
      <c r="P339" t="s">
        <v>1511</v>
      </c>
      <c r="Q339" s="5">
        <v>45352</v>
      </c>
    </row>
    <row r="340" spans="1:17" x14ac:dyDescent="0.25">
      <c r="A340">
        <v>315522</v>
      </c>
      <c r="B340" t="s">
        <v>1512</v>
      </c>
      <c r="C340" t="s">
        <v>1513</v>
      </c>
      <c r="D340" t="s">
        <v>1514</v>
      </c>
      <c r="E340" t="s">
        <v>432</v>
      </c>
      <c r="F340">
        <v>8854</v>
      </c>
      <c r="G340">
        <v>551</v>
      </c>
      <c r="H340" t="s">
        <v>1545</v>
      </c>
      <c r="I340" t="s">
        <v>434</v>
      </c>
      <c r="J340" t="s">
        <v>1538</v>
      </c>
      <c r="M340">
        <v>9</v>
      </c>
      <c r="N340" t="s">
        <v>1540</v>
      </c>
      <c r="O340" t="s">
        <v>1546</v>
      </c>
      <c r="P340" t="s">
        <v>1515</v>
      </c>
      <c r="Q340" s="5">
        <v>45352</v>
      </c>
    </row>
    <row r="341" spans="1:17" x14ac:dyDescent="0.25">
      <c r="A341">
        <v>315523</v>
      </c>
      <c r="B341" t="s">
        <v>1516</v>
      </c>
      <c r="C341" t="s">
        <v>1517</v>
      </c>
      <c r="D341" t="s">
        <v>444</v>
      </c>
      <c r="E341" t="s">
        <v>432</v>
      </c>
      <c r="F341">
        <v>7974</v>
      </c>
      <c r="G341">
        <v>551</v>
      </c>
      <c r="H341" t="s">
        <v>1545</v>
      </c>
      <c r="I341" t="s">
        <v>434</v>
      </c>
      <c r="J341">
        <v>0.98884899999999998</v>
      </c>
      <c r="K341">
        <v>0.78600899999999996</v>
      </c>
      <c r="L341">
        <v>1.34979</v>
      </c>
      <c r="N341" t="s">
        <v>1540</v>
      </c>
      <c r="O341" t="s">
        <v>1546</v>
      </c>
      <c r="P341" t="s">
        <v>1518</v>
      </c>
      <c r="Q341" s="5">
        <v>45352</v>
      </c>
    </row>
    <row r="342" spans="1:17" x14ac:dyDescent="0.25">
      <c r="A342">
        <v>315524</v>
      </c>
      <c r="B342" t="s">
        <v>1519</v>
      </c>
      <c r="C342" t="s">
        <v>1520</v>
      </c>
      <c r="D342" t="s">
        <v>1521</v>
      </c>
      <c r="E342" t="s">
        <v>432</v>
      </c>
      <c r="F342">
        <v>8054</v>
      </c>
      <c r="G342">
        <v>551</v>
      </c>
      <c r="H342" t="s">
        <v>1545</v>
      </c>
      <c r="I342" t="s">
        <v>434</v>
      </c>
      <c r="J342">
        <v>1.282629</v>
      </c>
      <c r="K342">
        <v>1.4093960000000001</v>
      </c>
      <c r="L342">
        <v>1.8659520000000001</v>
      </c>
      <c r="N342" t="s">
        <v>1540</v>
      </c>
      <c r="O342" t="s">
        <v>1546</v>
      </c>
      <c r="P342" t="s">
        <v>1522</v>
      </c>
      <c r="Q342" s="5">
        <v>45352</v>
      </c>
    </row>
    <row r="343" spans="1:17" x14ac:dyDescent="0.25">
      <c r="A343">
        <v>315525</v>
      </c>
      <c r="B343" t="s">
        <v>1523</v>
      </c>
      <c r="C343" t="s">
        <v>1524</v>
      </c>
      <c r="D343" t="s">
        <v>610</v>
      </c>
      <c r="E343" t="s">
        <v>432</v>
      </c>
      <c r="F343">
        <v>7047</v>
      </c>
      <c r="G343">
        <v>551</v>
      </c>
      <c r="H343" t="s">
        <v>1545</v>
      </c>
      <c r="I343" t="s">
        <v>434</v>
      </c>
      <c r="J343">
        <v>2.9862250000000001</v>
      </c>
      <c r="K343">
        <v>2.2335389999999999</v>
      </c>
      <c r="L343">
        <v>1.270105</v>
      </c>
      <c r="N343" t="s">
        <v>1540</v>
      </c>
      <c r="O343" t="s">
        <v>1546</v>
      </c>
      <c r="P343" t="s">
        <v>1525</v>
      </c>
      <c r="Q343" s="5">
        <v>45352</v>
      </c>
    </row>
    <row r="344" spans="1:17" x14ac:dyDescent="0.25">
      <c r="A344">
        <v>315526</v>
      </c>
      <c r="B344" t="s">
        <v>271</v>
      </c>
      <c r="C344" t="s">
        <v>1526</v>
      </c>
      <c r="D344" t="s">
        <v>1074</v>
      </c>
      <c r="E344" t="s">
        <v>432</v>
      </c>
      <c r="F344">
        <v>7039</v>
      </c>
      <c r="G344">
        <v>551</v>
      </c>
      <c r="H344" t="s">
        <v>1545</v>
      </c>
      <c r="I344" t="s">
        <v>434</v>
      </c>
      <c r="J344" t="s">
        <v>1538</v>
      </c>
      <c r="M344">
        <v>9</v>
      </c>
      <c r="N344" t="s">
        <v>1540</v>
      </c>
      <c r="O344" t="s">
        <v>1546</v>
      </c>
      <c r="P344" t="s">
        <v>1527</v>
      </c>
      <c r="Q344" s="5">
        <v>45352</v>
      </c>
    </row>
    <row r="345" spans="1:17" x14ac:dyDescent="0.25">
      <c r="A345">
        <v>315527</v>
      </c>
      <c r="B345" t="s">
        <v>1528</v>
      </c>
      <c r="C345" t="s">
        <v>1529</v>
      </c>
      <c r="D345" t="s">
        <v>1530</v>
      </c>
      <c r="E345" t="s">
        <v>432</v>
      </c>
      <c r="F345">
        <v>7040</v>
      </c>
      <c r="G345">
        <v>551</v>
      </c>
      <c r="H345" t="s">
        <v>1545</v>
      </c>
      <c r="I345" t="s">
        <v>434</v>
      </c>
      <c r="J345" t="s">
        <v>1538</v>
      </c>
      <c r="M345">
        <v>9</v>
      </c>
      <c r="N345" t="s">
        <v>1540</v>
      </c>
      <c r="O345" t="s">
        <v>1546</v>
      </c>
      <c r="P345" t="s">
        <v>1531</v>
      </c>
      <c r="Q345" s="5">
        <v>45352</v>
      </c>
    </row>
    <row r="346" spans="1:17" x14ac:dyDescent="0.25">
      <c r="A346">
        <v>315528</v>
      </c>
      <c r="B346" t="s">
        <v>1532</v>
      </c>
      <c r="C346" t="s">
        <v>1533</v>
      </c>
      <c r="D346" t="s">
        <v>710</v>
      </c>
      <c r="E346" t="s">
        <v>432</v>
      </c>
      <c r="F346">
        <v>7728</v>
      </c>
      <c r="G346">
        <v>551</v>
      </c>
      <c r="H346" t="s">
        <v>1545</v>
      </c>
      <c r="I346" t="s">
        <v>434</v>
      </c>
      <c r="J346">
        <v>3.306216</v>
      </c>
      <c r="K346">
        <v>2.8381449999999999</v>
      </c>
      <c r="L346">
        <v>1.457713</v>
      </c>
      <c r="N346" t="s">
        <v>1540</v>
      </c>
      <c r="O346" t="s">
        <v>1546</v>
      </c>
      <c r="P346" t="s">
        <v>1534</v>
      </c>
      <c r="Q346" s="5">
        <v>45352</v>
      </c>
    </row>
    <row r="347" spans="1:17" x14ac:dyDescent="0.25">
      <c r="A347">
        <v>315529</v>
      </c>
      <c r="B347" t="s">
        <v>281</v>
      </c>
      <c r="C347" t="s">
        <v>1535</v>
      </c>
      <c r="D347" t="s">
        <v>1536</v>
      </c>
      <c r="E347" t="s">
        <v>432</v>
      </c>
      <c r="F347">
        <v>7936</v>
      </c>
      <c r="G347">
        <v>551</v>
      </c>
      <c r="H347" t="s">
        <v>1545</v>
      </c>
      <c r="I347" t="s">
        <v>434</v>
      </c>
      <c r="J347">
        <v>2.542475</v>
      </c>
      <c r="K347">
        <v>2.4604029999999999</v>
      </c>
      <c r="L347">
        <v>1.6433040000000001</v>
      </c>
      <c r="N347" t="s">
        <v>1540</v>
      </c>
      <c r="O347" t="s">
        <v>1546</v>
      </c>
      <c r="P347" t="s">
        <v>1537</v>
      </c>
      <c r="Q347" s="5">
        <v>45352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vt:lpstr>
      <vt:lpstr>SFY25 FFS Rate_NFQIPP-120224</vt:lpstr>
      <vt:lpstr>SFY25 FFS Rate_NFQIPP-120224 R</vt:lpstr>
      <vt:lpstr>SFY25 FFS Rate_NFQIPP-07052024</vt:lpstr>
      <vt:lpstr>Special Focus and Star Rating</vt:lpstr>
      <vt:lpstr>Total Nursing Staff Turnover </vt:lpstr>
      <vt:lpstr>Deficiency_Count_Report 2023</vt:lpstr>
      <vt:lpstr>Pressure Ulcers</vt:lpstr>
      <vt:lpstr>hospitalizations per 1000</vt:lpstr>
      <vt:lpstr>Lose too much weight</vt:lpstr>
    </vt:vector>
  </TitlesOfParts>
  <Company>NJDHS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Nuchin, Kiran</dc:creator>
  <cp:lastModifiedBy>Andrew Biederman</cp:lastModifiedBy>
  <cp:lastPrinted>2024-06-19T14:56:43Z</cp:lastPrinted>
  <dcterms:created xsi:type="dcterms:W3CDTF">2024-03-19T16:29:50Z</dcterms:created>
  <dcterms:modified xsi:type="dcterms:W3CDTF">2025-11-26T18:39:49Z</dcterms:modified>
</cp:coreProperties>
</file>